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120" windowWidth="24240" windowHeight="13620" tabRatio="977" firstSheet="6" activeTab="18"/>
  </bookViews>
  <sheets>
    <sheet name="Guideline" sheetId="11" r:id="rId1"/>
    <sheet name="Set" sheetId="8" r:id="rId2"/>
    <sheet name="Recommendations" sheetId="10" r:id="rId3"/>
    <sheet name="Evidence statements" sheetId="9" r:id="rId4"/>
    <sheet name="Study" sheetId="13" r:id="rId5"/>
    <sheet name="Questions" sheetId="26" r:id="rId6"/>
    <sheet name="Search strategies" sheetId="24" r:id="rId7"/>
    <sheet name="ES to study map" sheetId="14" r:id="rId8"/>
    <sheet name="Set to Q map" sheetId="27" r:id="rId9"/>
    <sheet name="Q to SS map" sheetId="25" r:id="rId10"/>
    <sheet name="Rec evidence grade" sheetId="4" r:id="rId11"/>
    <sheet name="Evidence category" sheetId="3" r:id="rId12"/>
    <sheet name="Quality standard" sheetId="17" r:id="rId13"/>
    <sheet name="Quality statements" sheetId="16" r:id="rId14"/>
    <sheet name="QS to Rec map" sheetId="18" r:id="rId15"/>
    <sheet name="Audit" sheetId="21" r:id="rId16"/>
    <sheet name="Audit Information Source" sheetId="19" r:id="rId17"/>
    <sheet name="Observations" sheetId="6" r:id="rId18"/>
    <sheet name="Model" sheetId="7" r:id="rId19"/>
  </sheets>
  <definedNames>
    <definedName name="_xlnm._FilterDatabase" localSheetId="15" hidden="1">Audit!$A$1:$I$731</definedName>
    <definedName name="_xlnm._FilterDatabase" localSheetId="16" hidden="1">'Audit Information Source'!$A$1:$H$145</definedName>
    <definedName name="_xlnm._FilterDatabase" localSheetId="14" hidden="1">'QS to Rec map'!$A$1:$C$253</definedName>
    <definedName name="_xlnm._FilterDatabase" localSheetId="6" hidden="1">'Search strategies'!#REF!</definedName>
  </definedNames>
  <calcPr calcId="145621"/>
</workbook>
</file>

<file path=xl/calcChain.xml><?xml version="1.0" encoding="utf-8"?>
<calcChain xmlns="http://schemas.openxmlformats.org/spreadsheetml/2006/main">
  <c r="E219" i="14" l="1"/>
  <c r="F219" i="14"/>
  <c r="G219" i="14"/>
  <c r="H219" i="14"/>
  <c r="E220" i="14"/>
  <c r="F220" i="14"/>
  <c r="G220" i="14"/>
  <c r="H220" i="14"/>
  <c r="E221" i="14"/>
  <c r="F221" i="14"/>
  <c r="G221" i="14"/>
  <c r="H221" i="14"/>
  <c r="E222" i="14"/>
  <c r="F222" i="14"/>
  <c r="G222" i="14"/>
  <c r="H222" i="14"/>
  <c r="E223" i="14"/>
  <c r="F223" i="14"/>
  <c r="G223" i="14"/>
  <c r="H223" i="14"/>
  <c r="E224" i="14"/>
  <c r="F224" i="14"/>
  <c r="G224" i="14"/>
  <c r="H224" i="14"/>
  <c r="E225" i="14"/>
  <c r="F225" i="14"/>
  <c r="G225" i="14"/>
  <c r="H225" i="14"/>
  <c r="E226" i="14"/>
  <c r="F226" i="14"/>
  <c r="G226" i="14"/>
  <c r="H226" i="14"/>
  <c r="E227" i="14"/>
  <c r="F227" i="14"/>
  <c r="G227" i="14"/>
  <c r="H227" i="14"/>
  <c r="E228" i="14"/>
  <c r="F228" i="14"/>
  <c r="G228" i="14"/>
  <c r="H228" i="14"/>
  <c r="E229" i="14"/>
  <c r="F229" i="14"/>
  <c r="G229" i="14"/>
  <c r="H229" i="14"/>
  <c r="E230" i="14"/>
  <c r="F230" i="14"/>
  <c r="G230" i="14"/>
  <c r="H230" i="14"/>
  <c r="E231" i="14"/>
  <c r="F231" i="14"/>
  <c r="G231" i="14"/>
  <c r="H231" i="14"/>
  <c r="E232" i="14"/>
  <c r="F232" i="14"/>
  <c r="G232" i="14"/>
  <c r="H232" i="14"/>
  <c r="E233" i="14"/>
  <c r="F233" i="14"/>
  <c r="G233" i="14"/>
  <c r="H233" i="14"/>
  <c r="E234" i="14"/>
  <c r="F234" i="14"/>
  <c r="G234" i="14"/>
  <c r="H234" i="14"/>
  <c r="E235" i="14"/>
  <c r="F235" i="14"/>
  <c r="G235" i="14"/>
  <c r="H235" i="14"/>
  <c r="E236" i="14"/>
  <c r="F236" i="14"/>
  <c r="G236" i="14"/>
  <c r="H236" i="14"/>
  <c r="E237" i="14"/>
  <c r="F237" i="14"/>
  <c r="G237" i="14"/>
  <c r="H237" i="14"/>
  <c r="E238" i="14"/>
  <c r="F238" i="14"/>
  <c r="G238" i="14"/>
  <c r="H238" i="14"/>
  <c r="E239" i="14"/>
  <c r="F239" i="14"/>
  <c r="G239" i="14"/>
  <c r="H239" i="14"/>
  <c r="E240" i="14"/>
  <c r="F240" i="14"/>
  <c r="G240" i="14"/>
  <c r="H240" i="14"/>
  <c r="E241" i="14"/>
  <c r="F241" i="14"/>
  <c r="G241" i="14"/>
  <c r="H241" i="14"/>
  <c r="E242" i="14"/>
  <c r="F242" i="14"/>
  <c r="G242" i="14"/>
  <c r="H242" i="14"/>
  <c r="E243" i="14"/>
  <c r="F243" i="14"/>
  <c r="G243" i="14"/>
  <c r="H243" i="14"/>
  <c r="E244" i="14"/>
  <c r="F244" i="14"/>
  <c r="G244" i="14"/>
  <c r="H244" i="14"/>
  <c r="E245" i="14"/>
  <c r="F245" i="14"/>
  <c r="G245" i="14"/>
  <c r="H245" i="14"/>
  <c r="E246" i="14"/>
  <c r="F246" i="14"/>
  <c r="G246" i="14"/>
  <c r="H246" i="14"/>
  <c r="E247" i="14"/>
  <c r="F247" i="14"/>
  <c r="G247" i="14"/>
  <c r="H247" i="14"/>
  <c r="E248" i="14"/>
  <c r="F248" i="14"/>
  <c r="G248" i="14"/>
  <c r="H248" i="14"/>
  <c r="E249" i="14"/>
  <c r="F249" i="14"/>
  <c r="G249" i="14"/>
  <c r="H249" i="14"/>
  <c r="E250" i="14"/>
  <c r="F250" i="14"/>
  <c r="G250" i="14"/>
  <c r="H250" i="14"/>
  <c r="E251" i="14"/>
  <c r="F251" i="14"/>
  <c r="G251" i="14"/>
  <c r="H251" i="14"/>
  <c r="E252" i="14"/>
  <c r="F252" i="14"/>
  <c r="G252" i="14"/>
  <c r="H252" i="14"/>
  <c r="E253" i="14"/>
  <c r="F253" i="14"/>
  <c r="G253" i="14"/>
  <c r="H253" i="14"/>
  <c r="E254" i="14"/>
  <c r="F254" i="14"/>
  <c r="G254" i="14"/>
  <c r="H254" i="14"/>
  <c r="E255" i="14"/>
  <c r="F255" i="14"/>
  <c r="G255" i="14"/>
  <c r="H255" i="14"/>
  <c r="E256" i="14"/>
  <c r="F256" i="14"/>
  <c r="G256" i="14"/>
  <c r="H256" i="14"/>
  <c r="E257" i="14"/>
  <c r="F257" i="14"/>
  <c r="G257" i="14"/>
  <c r="H257" i="14"/>
  <c r="E258" i="14"/>
  <c r="F258" i="14"/>
  <c r="G258" i="14"/>
  <c r="H258" i="14"/>
  <c r="E259" i="14"/>
  <c r="F259" i="14"/>
  <c r="G259" i="14"/>
  <c r="H259" i="14"/>
  <c r="E260" i="14"/>
  <c r="F260" i="14"/>
  <c r="G260" i="14"/>
  <c r="H260" i="14"/>
  <c r="E261" i="14"/>
  <c r="F261" i="14"/>
  <c r="G261" i="14"/>
  <c r="H261" i="14"/>
  <c r="E262" i="14"/>
  <c r="F262" i="14"/>
  <c r="G262" i="14"/>
  <c r="H262" i="14"/>
  <c r="E263" i="14"/>
  <c r="F263" i="14"/>
  <c r="G263" i="14"/>
  <c r="H263" i="14"/>
  <c r="E264" i="14"/>
  <c r="F264" i="14"/>
  <c r="G264" i="14"/>
  <c r="H264" i="14"/>
  <c r="E265" i="14"/>
  <c r="F265" i="14"/>
  <c r="G265" i="14"/>
  <c r="H265" i="14"/>
  <c r="E266" i="14"/>
  <c r="F266" i="14"/>
  <c r="G266" i="14"/>
  <c r="H266" i="14"/>
  <c r="E267" i="14"/>
  <c r="F267" i="14"/>
  <c r="G267" i="14"/>
  <c r="H267" i="14"/>
  <c r="E268" i="14"/>
  <c r="F268" i="14"/>
  <c r="G268" i="14"/>
  <c r="H268" i="14"/>
  <c r="E269" i="14"/>
  <c r="F269" i="14"/>
  <c r="G269" i="14"/>
  <c r="H269" i="14"/>
  <c r="E270" i="14"/>
  <c r="F270" i="14"/>
  <c r="G270" i="14"/>
  <c r="H270" i="14"/>
  <c r="E271" i="14"/>
  <c r="F271" i="14"/>
  <c r="G271" i="14"/>
  <c r="H271" i="14"/>
  <c r="E272" i="14"/>
  <c r="F272" i="14"/>
  <c r="G272" i="14"/>
  <c r="H272" i="14"/>
  <c r="E273" i="14"/>
  <c r="F273" i="14"/>
  <c r="G273" i="14"/>
  <c r="H273" i="14"/>
  <c r="E274" i="14"/>
  <c r="F274" i="14"/>
  <c r="G274" i="14"/>
  <c r="H274" i="14"/>
  <c r="E275" i="14"/>
  <c r="F275" i="14"/>
  <c r="G275" i="14"/>
  <c r="H275" i="14"/>
  <c r="E276" i="14"/>
  <c r="F276" i="14"/>
  <c r="G276" i="14"/>
  <c r="H276" i="14"/>
  <c r="E277" i="14"/>
  <c r="F277" i="14"/>
  <c r="G277" i="14"/>
  <c r="H277" i="14"/>
  <c r="E278" i="14"/>
  <c r="F278" i="14"/>
  <c r="G278" i="14"/>
  <c r="H278" i="14"/>
  <c r="E279" i="14"/>
  <c r="F279" i="14"/>
  <c r="G279" i="14"/>
  <c r="H279" i="14"/>
  <c r="E280" i="14"/>
  <c r="F280" i="14"/>
  <c r="G280" i="14"/>
  <c r="H280" i="14"/>
  <c r="E281" i="14"/>
  <c r="F281" i="14"/>
  <c r="G281" i="14"/>
  <c r="H281" i="14"/>
  <c r="E282" i="14"/>
  <c r="F282" i="14"/>
  <c r="G282" i="14"/>
  <c r="H282" i="14"/>
  <c r="E283" i="14"/>
  <c r="F283" i="14"/>
  <c r="G283" i="14"/>
  <c r="H283" i="14"/>
  <c r="E284" i="14"/>
  <c r="F284" i="14"/>
  <c r="G284" i="14"/>
  <c r="H284" i="14"/>
  <c r="D135" i="9"/>
  <c r="E135" i="9"/>
  <c r="D136" i="9"/>
  <c r="E136" i="9"/>
  <c r="D137" i="9"/>
  <c r="E137" i="9"/>
  <c r="D138" i="9"/>
  <c r="E138" i="9"/>
  <c r="D139" i="9"/>
  <c r="E139" i="9"/>
  <c r="D140" i="9"/>
  <c r="E140" i="9"/>
  <c r="D141" i="9"/>
  <c r="E141" i="9"/>
  <c r="D142" i="9"/>
  <c r="E142" i="9"/>
  <c r="D143" i="9"/>
  <c r="E143" i="9"/>
  <c r="D144" i="9"/>
  <c r="E144" i="9"/>
  <c r="D145" i="9"/>
  <c r="E145" i="9"/>
  <c r="D146" i="9"/>
  <c r="E146" i="9"/>
  <c r="D147" i="9"/>
  <c r="E147" i="9"/>
  <c r="D148" i="9"/>
  <c r="E148" i="9"/>
  <c r="D149" i="9"/>
  <c r="E149" i="9"/>
  <c r="D150" i="9"/>
  <c r="E150" i="9"/>
  <c r="D151" i="9"/>
  <c r="E151" i="9"/>
  <c r="D152" i="9"/>
  <c r="E152" i="9"/>
  <c r="D153" i="9"/>
  <c r="E153" i="9"/>
  <c r="D154" i="9"/>
  <c r="E154" i="9"/>
  <c r="D155" i="9"/>
  <c r="E155" i="9"/>
  <c r="D156" i="9"/>
  <c r="E156" i="9"/>
  <c r="D157" i="9"/>
  <c r="E157" i="9"/>
  <c r="D158" i="9"/>
  <c r="E158" i="9"/>
  <c r="D159" i="9"/>
  <c r="E159" i="9"/>
  <c r="D160" i="9"/>
  <c r="E160" i="9"/>
  <c r="D161" i="9"/>
  <c r="E161" i="9"/>
  <c r="D162" i="9"/>
  <c r="E162" i="9"/>
  <c r="D163" i="9"/>
  <c r="E163" i="9"/>
  <c r="D164" i="9"/>
  <c r="E164" i="9"/>
  <c r="D165" i="9"/>
  <c r="E165" i="9"/>
  <c r="D166" i="9"/>
  <c r="E166" i="9"/>
  <c r="D167" i="9"/>
  <c r="E167" i="9"/>
  <c r="D168" i="9"/>
  <c r="E168" i="9"/>
  <c r="D169" i="9"/>
  <c r="E169" i="9"/>
  <c r="D170" i="9"/>
  <c r="E170" i="9"/>
  <c r="D171" i="9"/>
  <c r="E171" i="9"/>
  <c r="D172" i="9"/>
  <c r="E172" i="9"/>
  <c r="D173" i="9"/>
  <c r="E173" i="9"/>
  <c r="D174" i="9"/>
  <c r="E174" i="9"/>
  <c r="D175" i="9"/>
  <c r="E175" i="9"/>
  <c r="D176" i="9"/>
  <c r="E176" i="9"/>
  <c r="D177" i="9"/>
  <c r="E177" i="9"/>
  <c r="D178" i="9"/>
  <c r="E178" i="9"/>
  <c r="D179" i="9"/>
  <c r="E179" i="9"/>
  <c r="D180" i="9"/>
  <c r="E180" i="9"/>
  <c r="D181" i="9"/>
  <c r="E181" i="9"/>
  <c r="D182" i="9"/>
  <c r="E182" i="9"/>
  <c r="D183" i="9"/>
  <c r="E183" i="9"/>
  <c r="D184" i="9"/>
  <c r="E184" i="9"/>
  <c r="D185" i="9"/>
  <c r="E185" i="9"/>
  <c r="D186" i="9"/>
  <c r="E186" i="9"/>
  <c r="D187" i="9"/>
  <c r="E187" i="9"/>
  <c r="D188" i="9"/>
  <c r="E188" i="9"/>
  <c r="D189" i="9"/>
  <c r="E189" i="9"/>
  <c r="D190" i="9"/>
  <c r="E190" i="9"/>
  <c r="D191" i="9"/>
  <c r="E191" i="9"/>
  <c r="D192" i="9"/>
  <c r="E192" i="9"/>
  <c r="D193" i="9"/>
  <c r="E193" i="9"/>
  <c r="D194" i="9"/>
  <c r="E194" i="9"/>
  <c r="D195" i="9"/>
  <c r="E195" i="9"/>
  <c r="D196" i="9"/>
  <c r="E196" i="9"/>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68" i="10"/>
  <c r="A14" i="10" l="1"/>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E55" i="14"/>
  <c r="F55" i="14"/>
  <c r="G55" i="14"/>
  <c r="H55" i="14"/>
  <c r="E56" i="14"/>
  <c r="F56" i="14"/>
  <c r="G56" i="14"/>
  <c r="H56" i="14"/>
  <c r="E57" i="14"/>
  <c r="F57" i="14"/>
  <c r="G57" i="14"/>
  <c r="H57" i="14"/>
  <c r="E58" i="14"/>
  <c r="F58" i="14"/>
  <c r="G58" i="14"/>
  <c r="H58" i="14"/>
  <c r="E59" i="14"/>
  <c r="F59" i="14"/>
  <c r="G59" i="14"/>
  <c r="H59" i="14"/>
  <c r="E60" i="14"/>
  <c r="F60" i="14"/>
  <c r="G60" i="14"/>
  <c r="H60" i="14"/>
  <c r="E61" i="14"/>
  <c r="F61" i="14"/>
  <c r="G61" i="14"/>
  <c r="H61" i="14"/>
  <c r="E62" i="14"/>
  <c r="F62" i="14"/>
  <c r="G62" i="14"/>
  <c r="H62" i="14"/>
  <c r="E63" i="14"/>
  <c r="F63" i="14"/>
  <c r="G63" i="14"/>
  <c r="H63" i="14"/>
  <c r="E64" i="14"/>
  <c r="F64" i="14"/>
  <c r="G64" i="14"/>
  <c r="H64" i="14"/>
  <c r="E65" i="14"/>
  <c r="F65" i="14"/>
  <c r="G65" i="14"/>
  <c r="H65" i="14"/>
  <c r="E66" i="14"/>
  <c r="F66" i="14"/>
  <c r="G66" i="14"/>
  <c r="H66" i="14"/>
  <c r="E67" i="14"/>
  <c r="F67" i="14"/>
  <c r="G67" i="14"/>
  <c r="H67" i="14"/>
  <c r="E68" i="14"/>
  <c r="F68" i="14"/>
  <c r="G68" i="14"/>
  <c r="H68" i="14"/>
  <c r="E69" i="14"/>
  <c r="F69" i="14"/>
  <c r="G69" i="14"/>
  <c r="H69" i="14"/>
  <c r="E70" i="14"/>
  <c r="F70" i="14"/>
  <c r="G70" i="14"/>
  <c r="H70" i="14"/>
  <c r="E71" i="14"/>
  <c r="F71" i="14"/>
  <c r="G71" i="14"/>
  <c r="H71" i="14"/>
  <c r="E72" i="14"/>
  <c r="F72" i="14"/>
  <c r="G72" i="14"/>
  <c r="H72" i="14"/>
  <c r="E73" i="14"/>
  <c r="F73" i="14"/>
  <c r="G73" i="14"/>
  <c r="H73" i="14"/>
  <c r="E74" i="14"/>
  <c r="F74" i="14"/>
  <c r="G74" i="14"/>
  <c r="H74" i="14"/>
  <c r="E75" i="14"/>
  <c r="F75" i="14"/>
  <c r="G75" i="14"/>
  <c r="H75" i="14"/>
  <c r="E76" i="14"/>
  <c r="F76" i="14"/>
  <c r="G76" i="14"/>
  <c r="H76" i="14"/>
  <c r="E77" i="14"/>
  <c r="F77" i="14"/>
  <c r="G77" i="14"/>
  <c r="H77" i="14"/>
  <c r="E78" i="14"/>
  <c r="F78" i="14"/>
  <c r="G78" i="14"/>
  <c r="H78" i="14"/>
  <c r="E79" i="14"/>
  <c r="F79" i="14"/>
  <c r="G79" i="14"/>
  <c r="H79" i="14"/>
  <c r="E80" i="14"/>
  <c r="F80" i="14"/>
  <c r="G80" i="14"/>
  <c r="H80" i="14"/>
  <c r="E81" i="14"/>
  <c r="F81" i="14"/>
  <c r="G81" i="14"/>
  <c r="H81" i="14"/>
  <c r="E82" i="14"/>
  <c r="F82" i="14"/>
  <c r="G82" i="14"/>
  <c r="H82" i="14"/>
  <c r="E83" i="14"/>
  <c r="F83" i="14"/>
  <c r="G83" i="14"/>
  <c r="H83" i="14"/>
  <c r="E84" i="14"/>
  <c r="F84" i="14"/>
  <c r="G84" i="14"/>
  <c r="H84" i="14"/>
  <c r="E85" i="14"/>
  <c r="F85" i="14"/>
  <c r="G85" i="14"/>
  <c r="H85" i="14"/>
  <c r="E86" i="14"/>
  <c r="F86" i="14"/>
  <c r="G86" i="14"/>
  <c r="H86" i="14"/>
  <c r="E87" i="14"/>
  <c r="F87" i="14"/>
  <c r="G87" i="14"/>
  <c r="H87" i="14"/>
  <c r="E88" i="14"/>
  <c r="F88" i="14"/>
  <c r="G88" i="14"/>
  <c r="H88" i="14"/>
  <c r="E89" i="14"/>
  <c r="F89" i="14"/>
  <c r="G89" i="14"/>
  <c r="H89" i="14"/>
  <c r="E90" i="14"/>
  <c r="F90" i="14"/>
  <c r="G90" i="14"/>
  <c r="H90" i="14"/>
  <c r="E91" i="14"/>
  <c r="F91" i="14"/>
  <c r="G91" i="14"/>
  <c r="H91" i="14"/>
  <c r="E92" i="14"/>
  <c r="F92" i="14"/>
  <c r="G92" i="14"/>
  <c r="H92" i="14"/>
  <c r="E93" i="14"/>
  <c r="F93" i="14"/>
  <c r="G93" i="14"/>
  <c r="H93" i="14"/>
  <c r="E94" i="14"/>
  <c r="F94" i="14"/>
  <c r="G94" i="14"/>
  <c r="H94" i="14"/>
  <c r="E95" i="14"/>
  <c r="F95" i="14"/>
  <c r="G95" i="14"/>
  <c r="H95" i="14"/>
  <c r="E96" i="14"/>
  <c r="F96" i="14"/>
  <c r="G96" i="14"/>
  <c r="H96" i="14"/>
  <c r="E97" i="14"/>
  <c r="F97" i="14"/>
  <c r="G97" i="14"/>
  <c r="H97" i="14"/>
  <c r="E98" i="14"/>
  <c r="F98" i="14"/>
  <c r="G98" i="14"/>
  <c r="H98" i="14"/>
  <c r="E99" i="14"/>
  <c r="F99" i="14"/>
  <c r="G99" i="14"/>
  <c r="H99" i="14"/>
  <c r="E100" i="14"/>
  <c r="F100" i="14"/>
  <c r="G100" i="14"/>
  <c r="H100" i="14"/>
  <c r="E101" i="14"/>
  <c r="F101" i="14"/>
  <c r="G101" i="14"/>
  <c r="H101" i="14"/>
  <c r="E102" i="14"/>
  <c r="F102" i="14"/>
  <c r="G102" i="14"/>
  <c r="H102" i="14"/>
  <c r="E103" i="14"/>
  <c r="F103" i="14"/>
  <c r="G103" i="14"/>
  <c r="H103" i="14"/>
  <c r="E104" i="14"/>
  <c r="F104" i="14"/>
  <c r="G104" i="14"/>
  <c r="H104" i="14"/>
  <c r="E105" i="14"/>
  <c r="F105" i="14"/>
  <c r="G105" i="14"/>
  <c r="H105" i="14"/>
  <c r="E106" i="14"/>
  <c r="F106" i="14"/>
  <c r="G106" i="14"/>
  <c r="H106" i="14"/>
  <c r="E107" i="14"/>
  <c r="F107" i="14"/>
  <c r="G107" i="14"/>
  <c r="H107" i="14"/>
  <c r="E108" i="14"/>
  <c r="F108" i="14"/>
  <c r="G108" i="14"/>
  <c r="H108" i="14"/>
  <c r="E109" i="14"/>
  <c r="F109" i="14"/>
  <c r="G109" i="14"/>
  <c r="H109" i="14"/>
  <c r="E110" i="14"/>
  <c r="F110" i="14"/>
  <c r="G110" i="14"/>
  <c r="H110" i="14"/>
  <c r="E111" i="14"/>
  <c r="F111" i="14"/>
  <c r="G111" i="14"/>
  <c r="H111" i="14"/>
  <c r="E112" i="14"/>
  <c r="F112" i="14"/>
  <c r="G112" i="14"/>
  <c r="H112" i="14"/>
  <c r="E113" i="14"/>
  <c r="F113" i="14"/>
  <c r="G113" i="14"/>
  <c r="H113" i="14"/>
  <c r="E114" i="14"/>
  <c r="F114" i="14"/>
  <c r="G114" i="14"/>
  <c r="H114" i="14"/>
  <c r="E115" i="14"/>
  <c r="F115" i="14"/>
  <c r="G115" i="14"/>
  <c r="H115" i="14"/>
  <c r="E116" i="14"/>
  <c r="F116" i="14"/>
  <c r="G116" i="14"/>
  <c r="H116" i="14"/>
  <c r="E117" i="14"/>
  <c r="F117" i="14"/>
  <c r="G117" i="14"/>
  <c r="H117" i="14"/>
  <c r="E118" i="14"/>
  <c r="F118" i="14"/>
  <c r="G118" i="14"/>
  <c r="H118" i="14"/>
  <c r="E119" i="14"/>
  <c r="F119" i="14"/>
  <c r="G119" i="14"/>
  <c r="H119" i="14"/>
  <c r="E120" i="14"/>
  <c r="F120" i="14"/>
  <c r="G120" i="14"/>
  <c r="H120" i="14"/>
  <c r="E121" i="14"/>
  <c r="F121" i="14"/>
  <c r="G121" i="14"/>
  <c r="H121" i="14"/>
  <c r="E122" i="14"/>
  <c r="F122" i="14"/>
  <c r="G122" i="14"/>
  <c r="H122" i="14"/>
  <c r="E123" i="14"/>
  <c r="F123" i="14"/>
  <c r="G123" i="14"/>
  <c r="H123" i="14"/>
  <c r="E124" i="14"/>
  <c r="F124" i="14"/>
  <c r="G124" i="14"/>
  <c r="H124" i="14"/>
  <c r="E125" i="14"/>
  <c r="F125" i="14"/>
  <c r="G125" i="14"/>
  <c r="H125" i="14"/>
  <c r="E126" i="14"/>
  <c r="F126" i="14"/>
  <c r="G126" i="14"/>
  <c r="H126" i="14"/>
  <c r="E127" i="14"/>
  <c r="F127" i="14"/>
  <c r="G127" i="14"/>
  <c r="H127" i="14"/>
  <c r="E128" i="14"/>
  <c r="F128" i="14"/>
  <c r="G128" i="14"/>
  <c r="H128" i="14"/>
  <c r="E129" i="14"/>
  <c r="F129" i="14"/>
  <c r="G129" i="14"/>
  <c r="H129" i="14"/>
  <c r="E130" i="14"/>
  <c r="F130" i="14"/>
  <c r="G130" i="14"/>
  <c r="H130" i="14"/>
  <c r="E131" i="14"/>
  <c r="F131" i="14"/>
  <c r="G131" i="14"/>
  <c r="H131" i="14"/>
  <c r="E132" i="14"/>
  <c r="F132" i="14"/>
  <c r="G132" i="14"/>
  <c r="H132" i="14"/>
  <c r="E133" i="14"/>
  <c r="F133" i="14"/>
  <c r="G133" i="14"/>
  <c r="H133" i="14"/>
  <c r="E134" i="14"/>
  <c r="F134" i="14"/>
  <c r="G134" i="14"/>
  <c r="H134" i="14"/>
  <c r="E135" i="14"/>
  <c r="F135" i="14"/>
  <c r="G135" i="14"/>
  <c r="H135" i="14"/>
  <c r="E136" i="14"/>
  <c r="F136" i="14"/>
  <c r="G136" i="14"/>
  <c r="H136" i="14"/>
  <c r="E137" i="14"/>
  <c r="F137" i="14"/>
  <c r="G137" i="14"/>
  <c r="H137" i="14"/>
  <c r="E138" i="14"/>
  <c r="F138" i="14"/>
  <c r="G138" i="14"/>
  <c r="H138" i="14"/>
  <c r="E139" i="14"/>
  <c r="F139" i="14"/>
  <c r="G139" i="14"/>
  <c r="H139" i="14"/>
  <c r="E140" i="14"/>
  <c r="F140" i="14"/>
  <c r="G140" i="14"/>
  <c r="H140" i="14"/>
  <c r="E141" i="14"/>
  <c r="F141" i="14"/>
  <c r="G141" i="14"/>
  <c r="H141" i="14"/>
  <c r="E142" i="14"/>
  <c r="F142" i="14"/>
  <c r="G142" i="14"/>
  <c r="H142" i="14"/>
  <c r="E143" i="14"/>
  <c r="F143" i="14"/>
  <c r="G143" i="14"/>
  <c r="H143" i="14"/>
  <c r="E144" i="14"/>
  <c r="F144" i="14"/>
  <c r="G144" i="14"/>
  <c r="H144" i="14"/>
  <c r="E145" i="14"/>
  <c r="F145" i="14"/>
  <c r="G145" i="14"/>
  <c r="H145" i="14"/>
  <c r="E146" i="14"/>
  <c r="F146" i="14"/>
  <c r="G146" i="14"/>
  <c r="H146" i="14"/>
  <c r="E147" i="14"/>
  <c r="F147" i="14"/>
  <c r="G147" i="14"/>
  <c r="H147" i="14"/>
  <c r="E148" i="14"/>
  <c r="F148" i="14"/>
  <c r="G148" i="14"/>
  <c r="H148" i="14"/>
  <c r="E149" i="14"/>
  <c r="F149" i="14"/>
  <c r="G149" i="14"/>
  <c r="H149" i="14"/>
  <c r="E150" i="14"/>
  <c r="F150" i="14"/>
  <c r="G150" i="14"/>
  <c r="H150" i="14"/>
  <c r="E151" i="14"/>
  <c r="F151" i="14"/>
  <c r="G151" i="14"/>
  <c r="H151" i="14"/>
  <c r="E152" i="14"/>
  <c r="F152" i="14"/>
  <c r="G152" i="14"/>
  <c r="H152" i="14"/>
  <c r="E153" i="14"/>
  <c r="F153" i="14"/>
  <c r="G153" i="14"/>
  <c r="H153" i="14"/>
  <c r="E154" i="14"/>
  <c r="F154" i="14"/>
  <c r="G154" i="14"/>
  <c r="H154" i="14"/>
  <c r="E155" i="14"/>
  <c r="F155" i="14"/>
  <c r="G155" i="14"/>
  <c r="H155" i="14"/>
  <c r="E156" i="14"/>
  <c r="F156" i="14"/>
  <c r="G156" i="14"/>
  <c r="H156" i="14"/>
  <c r="E157" i="14"/>
  <c r="F157" i="14"/>
  <c r="G157" i="14"/>
  <c r="H157" i="14"/>
  <c r="E158" i="14"/>
  <c r="F158" i="14"/>
  <c r="G158" i="14"/>
  <c r="H158" i="14"/>
  <c r="E159" i="14"/>
  <c r="F159" i="14"/>
  <c r="G159" i="14"/>
  <c r="H159" i="14"/>
  <c r="E160" i="14"/>
  <c r="F160" i="14"/>
  <c r="G160" i="14"/>
  <c r="H160" i="14"/>
  <c r="E161" i="14"/>
  <c r="F161" i="14"/>
  <c r="G161" i="14"/>
  <c r="H161" i="14"/>
  <c r="E162" i="14"/>
  <c r="F162" i="14"/>
  <c r="G162" i="14"/>
  <c r="H162" i="14"/>
  <c r="E163" i="14"/>
  <c r="F163" i="14"/>
  <c r="G163" i="14"/>
  <c r="H163" i="14"/>
  <c r="E164" i="14"/>
  <c r="F164" i="14"/>
  <c r="G164" i="14"/>
  <c r="H164" i="14"/>
  <c r="E165" i="14"/>
  <c r="F165" i="14"/>
  <c r="G165" i="14"/>
  <c r="H165" i="14"/>
  <c r="E166" i="14"/>
  <c r="F166" i="14"/>
  <c r="G166" i="14"/>
  <c r="H166" i="14"/>
  <c r="E167" i="14"/>
  <c r="F167" i="14"/>
  <c r="G167" i="14"/>
  <c r="H167" i="14"/>
  <c r="E168" i="14"/>
  <c r="F168" i="14"/>
  <c r="G168" i="14"/>
  <c r="H168" i="14"/>
  <c r="E169" i="14"/>
  <c r="F169" i="14"/>
  <c r="G169" i="14"/>
  <c r="H169" i="14"/>
  <c r="E170" i="14"/>
  <c r="F170" i="14"/>
  <c r="G170" i="14"/>
  <c r="H170" i="14"/>
  <c r="E171" i="14"/>
  <c r="F171" i="14"/>
  <c r="G171" i="14"/>
  <c r="H171" i="14"/>
  <c r="E172" i="14"/>
  <c r="F172" i="14"/>
  <c r="G172" i="14"/>
  <c r="H172" i="14"/>
  <c r="E173" i="14"/>
  <c r="F173" i="14"/>
  <c r="G173" i="14"/>
  <c r="H173" i="14"/>
  <c r="E174" i="14"/>
  <c r="F174" i="14"/>
  <c r="G174" i="14"/>
  <c r="H174" i="14"/>
  <c r="E175" i="14"/>
  <c r="F175" i="14"/>
  <c r="G175" i="14"/>
  <c r="H175" i="14"/>
  <c r="E176" i="14"/>
  <c r="F176" i="14"/>
  <c r="G176" i="14"/>
  <c r="H176" i="14"/>
  <c r="E177" i="14"/>
  <c r="F177" i="14"/>
  <c r="G177" i="14"/>
  <c r="H177" i="14"/>
  <c r="E178" i="14"/>
  <c r="F178" i="14"/>
  <c r="G178" i="14"/>
  <c r="H178" i="14"/>
  <c r="E179" i="14"/>
  <c r="F179" i="14"/>
  <c r="G179" i="14"/>
  <c r="H179" i="14"/>
  <c r="E180" i="14"/>
  <c r="F180" i="14"/>
  <c r="G180" i="14"/>
  <c r="H180" i="14"/>
  <c r="E181" i="14"/>
  <c r="F181" i="14"/>
  <c r="G181" i="14"/>
  <c r="H181" i="14"/>
  <c r="E182" i="14"/>
  <c r="F182" i="14"/>
  <c r="G182" i="14"/>
  <c r="H182" i="14"/>
  <c r="E183" i="14"/>
  <c r="F183" i="14"/>
  <c r="G183" i="14"/>
  <c r="H183" i="14"/>
  <c r="E184" i="14"/>
  <c r="F184" i="14"/>
  <c r="G184" i="14"/>
  <c r="H184" i="14"/>
  <c r="E185" i="14"/>
  <c r="F185" i="14"/>
  <c r="G185" i="14"/>
  <c r="H185" i="14"/>
  <c r="E186" i="14"/>
  <c r="F186" i="14"/>
  <c r="G186" i="14"/>
  <c r="H186" i="14"/>
  <c r="E187" i="14"/>
  <c r="F187" i="14"/>
  <c r="G187" i="14"/>
  <c r="H187" i="14"/>
  <c r="E188" i="14"/>
  <c r="F188" i="14"/>
  <c r="G188" i="14"/>
  <c r="H188" i="14"/>
  <c r="E189" i="14"/>
  <c r="F189" i="14"/>
  <c r="G189" i="14"/>
  <c r="H189" i="14"/>
  <c r="E190" i="14"/>
  <c r="F190" i="14"/>
  <c r="G190" i="14"/>
  <c r="H190" i="14"/>
  <c r="E191" i="14"/>
  <c r="F191" i="14"/>
  <c r="G191" i="14"/>
  <c r="H191" i="14"/>
  <c r="E192" i="14"/>
  <c r="F192" i="14"/>
  <c r="G192" i="14"/>
  <c r="H192" i="14"/>
  <c r="E193" i="14"/>
  <c r="F193" i="14"/>
  <c r="G193" i="14"/>
  <c r="H193" i="14"/>
  <c r="E194" i="14"/>
  <c r="F194" i="14"/>
  <c r="G194" i="14"/>
  <c r="H194" i="14"/>
  <c r="E195" i="14"/>
  <c r="F195" i="14"/>
  <c r="G195" i="14"/>
  <c r="H195" i="14"/>
  <c r="E196" i="14"/>
  <c r="F196" i="14"/>
  <c r="G196" i="14"/>
  <c r="H196" i="14"/>
  <c r="E197" i="14"/>
  <c r="F197" i="14"/>
  <c r="G197" i="14"/>
  <c r="H197" i="14"/>
  <c r="E198" i="14"/>
  <c r="F198" i="14"/>
  <c r="G198" i="14"/>
  <c r="H198" i="14"/>
  <c r="E199" i="14"/>
  <c r="F199" i="14"/>
  <c r="G199" i="14"/>
  <c r="H199" i="14"/>
  <c r="E200" i="14"/>
  <c r="F200" i="14"/>
  <c r="G200" i="14"/>
  <c r="H200" i="14"/>
  <c r="E201" i="14"/>
  <c r="F201" i="14"/>
  <c r="G201" i="14"/>
  <c r="H201" i="14"/>
  <c r="E202" i="14"/>
  <c r="F202" i="14"/>
  <c r="G202" i="14"/>
  <c r="H202" i="14"/>
  <c r="E203" i="14"/>
  <c r="F203" i="14"/>
  <c r="G203" i="14"/>
  <c r="H203" i="14"/>
  <c r="E204" i="14"/>
  <c r="F204" i="14"/>
  <c r="G204" i="14"/>
  <c r="H204" i="14"/>
  <c r="E205" i="14"/>
  <c r="F205" i="14"/>
  <c r="G205" i="14"/>
  <c r="H205" i="14"/>
  <c r="E206" i="14"/>
  <c r="F206" i="14"/>
  <c r="G206" i="14"/>
  <c r="H206" i="14"/>
  <c r="E207" i="14"/>
  <c r="F207" i="14"/>
  <c r="G207" i="14"/>
  <c r="H207" i="14"/>
  <c r="E208" i="14"/>
  <c r="F208" i="14"/>
  <c r="G208" i="14"/>
  <c r="H208" i="14"/>
  <c r="E209" i="14"/>
  <c r="F209" i="14"/>
  <c r="G209" i="14"/>
  <c r="H209" i="14"/>
  <c r="E210" i="14"/>
  <c r="F210" i="14"/>
  <c r="G210" i="14"/>
  <c r="H210" i="14"/>
  <c r="E211" i="14"/>
  <c r="F211" i="14"/>
  <c r="G211" i="14"/>
  <c r="H211" i="14"/>
  <c r="E212" i="14"/>
  <c r="F212" i="14"/>
  <c r="G212" i="14"/>
  <c r="H212" i="14"/>
  <c r="E213" i="14"/>
  <c r="F213" i="14"/>
  <c r="G213" i="14"/>
  <c r="H213" i="14"/>
  <c r="E214" i="14"/>
  <c r="F214" i="14"/>
  <c r="G214" i="14"/>
  <c r="H214" i="14"/>
  <c r="E215" i="14"/>
  <c r="F215" i="14"/>
  <c r="G215" i="14"/>
  <c r="H215" i="14"/>
  <c r="E216" i="14"/>
  <c r="F216" i="14"/>
  <c r="G216" i="14"/>
  <c r="H216" i="14"/>
  <c r="E217" i="14"/>
  <c r="F217" i="14"/>
  <c r="G217" i="14"/>
  <c r="H217" i="14"/>
  <c r="E218" i="14"/>
  <c r="F218" i="14"/>
  <c r="G218" i="14"/>
  <c r="H218" i="14"/>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A13" i="10"/>
  <c r="E19" i="9"/>
  <c r="D19" i="9"/>
  <c r="E18" i="9"/>
  <c r="D18" i="9"/>
  <c r="E17" i="9"/>
  <c r="D17" i="9"/>
  <c r="E16" i="9"/>
  <c r="D16" i="9"/>
  <c r="E15" i="9"/>
  <c r="D15" i="9"/>
  <c r="E14" i="9"/>
  <c r="D14" i="9"/>
  <c r="E13" i="9"/>
  <c r="D13" i="9"/>
  <c r="E12" i="9"/>
  <c r="D12" i="9"/>
  <c r="E11" i="9"/>
  <c r="D11" i="9"/>
  <c r="E10" i="9"/>
  <c r="D10" i="9"/>
  <c r="E9" i="9"/>
  <c r="D9" i="9"/>
  <c r="E8" i="9"/>
  <c r="D8" i="9"/>
  <c r="E7" i="9"/>
  <c r="D7" i="9"/>
  <c r="E6" i="9"/>
  <c r="D6" i="9"/>
  <c r="E5" i="9"/>
  <c r="D5" i="9"/>
  <c r="E4" i="9"/>
  <c r="D4" i="9"/>
  <c r="E3" i="9"/>
  <c r="D3" i="9"/>
  <c r="E2" i="9"/>
  <c r="D2" i="9"/>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F3" i="26" l="1"/>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2" i="26"/>
  <c r="A5" i="10" l="1"/>
  <c r="A4" i="10"/>
  <c r="A3" i="10"/>
  <c r="A2" i="10"/>
  <c r="A9" i="10"/>
  <c r="A10" i="10"/>
  <c r="A11" i="10"/>
  <c r="A12" i="10"/>
  <c r="A8" i="10"/>
  <c r="A7" i="10"/>
  <c r="A6" i="10"/>
  <c r="C15" i="16"/>
  <c r="C3" i="16"/>
  <c r="C4" i="16"/>
  <c r="C5" i="16"/>
  <c r="C6" i="16"/>
  <c r="C7" i="16"/>
  <c r="C8" i="16"/>
  <c r="C9" i="16"/>
  <c r="C10" i="16"/>
  <c r="C11" i="16"/>
  <c r="C12" i="16"/>
  <c r="C13" i="16"/>
  <c r="C14" i="16"/>
  <c r="C2" i="16"/>
  <c r="E2" i="14"/>
  <c r="F2" i="14"/>
  <c r="G2" i="14"/>
  <c r="H2" i="14"/>
  <c r="D3" i="8"/>
  <c r="D2" i="8"/>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3" i="1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2" i="13"/>
</calcChain>
</file>

<file path=xl/comments1.xml><?xml version="1.0" encoding="utf-8"?>
<comments xmlns="http://schemas.openxmlformats.org/spreadsheetml/2006/main">
  <authors>
    <author>Andrew Mitchell</author>
  </authors>
  <commentList>
    <comment ref="C1" authorId="0">
      <text>
        <r>
          <rPr>
            <b/>
            <sz val="9"/>
            <color indexed="81"/>
            <rFont val="Tahoma"/>
            <family val="2"/>
          </rPr>
          <t>The fact that these are split into further parts is not relevent</t>
        </r>
      </text>
    </comment>
  </commentList>
</comments>
</file>

<file path=xl/comments2.xml><?xml version="1.0" encoding="utf-8"?>
<comments xmlns="http://schemas.openxmlformats.org/spreadsheetml/2006/main">
  <authors>
    <author>Andrew Mitchell</author>
  </authors>
  <commentList>
    <comment ref="I8" authorId="0">
      <text>
        <r>
          <rPr>
            <b/>
            <sz val="9"/>
            <color indexed="81"/>
            <rFont val="Tahoma"/>
            <family val="2"/>
          </rPr>
          <t>Taken from NICE guideline</t>
        </r>
      </text>
    </comment>
  </commentList>
</comments>
</file>

<file path=xl/comments3.xml><?xml version="1.0" encoding="utf-8"?>
<comments xmlns="http://schemas.openxmlformats.org/spreadsheetml/2006/main">
  <authors>
    <author>Andrew Mitchell</author>
  </authors>
  <commentList>
    <comment ref="A1" authorId="0">
      <text>
        <r>
          <rPr>
            <b/>
            <sz val="9"/>
            <color indexed="81"/>
            <rFont val="Tahoma"/>
            <family val="2"/>
          </rPr>
          <t>must be able to replace with standard code for study??
Currently guideline ID + part number + reference number</t>
        </r>
      </text>
    </comment>
  </commentList>
</comments>
</file>

<file path=xl/comments4.xml><?xml version="1.0" encoding="utf-8"?>
<comments xmlns="http://schemas.openxmlformats.org/spreadsheetml/2006/main">
  <authors>
    <author>Andrew Mitchell</author>
  </authors>
  <commentList>
    <comment ref="H1" authorId="0">
      <text>
        <r>
          <rPr>
            <b/>
            <sz val="9"/>
            <color indexed="81"/>
            <rFont val="Tahoma"/>
            <family val="2"/>
          </rPr>
          <t>Investigate existing standards for study codes</t>
        </r>
      </text>
    </comment>
  </commentList>
</comments>
</file>

<file path=xl/sharedStrings.xml><?xml version="1.0" encoding="utf-8"?>
<sst xmlns="http://schemas.openxmlformats.org/spreadsheetml/2006/main" count="10470" uniqueCount="3673">
  <si>
    <t>Guideline ID</t>
  </si>
  <si>
    <t>Evidence statement</t>
  </si>
  <si>
    <t>Ia</t>
  </si>
  <si>
    <t>Ib</t>
  </si>
  <si>
    <t>IIa</t>
  </si>
  <si>
    <t>IIb</t>
  </si>
  <si>
    <t>III</t>
  </si>
  <si>
    <t>IV</t>
  </si>
  <si>
    <t>Evidence from diagnostic studies.</t>
  </si>
  <si>
    <t>NICE</t>
  </si>
  <si>
    <t>DS</t>
  </si>
  <si>
    <t>Evidence from NICE guidelines or health technology appraisal programme.</t>
  </si>
  <si>
    <t>meta-analysis of randomised controlled trials</t>
  </si>
  <si>
    <t>at least one randomised controlled trial</t>
  </si>
  <si>
    <t>at least one controlled study without randomisation</t>
  </si>
  <si>
    <t>at least one other type of quasi-experimental study</t>
  </si>
  <si>
    <t>non-experimental descriptive studies, such as comparative studies, correlation studies and case control studies</t>
  </si>
  <si>
    <t>expert committee reports or opinions and/or clinical experience of respected authorities</t>
  </si>
  <si>
    <t>diagnostic studies</t>
  </si>
  <si>
    <t>NICE guidelines or health technology appraisal programme</t>
  </si>
  <si>
    <t>Evidence category description (Evidence source type…)</t>
  </si>
  <si>
    <t>Evidence Category Code</t>
  </si>
  <si>
    <t>Based on category I evidence.</t>
  </si>
  <si>
    <t>A</t>
  </si>
  <si>
    <t>B</t>
  </si>
  <si>
    <t>C</t>
  </si>
  <si>
    <t>D</t>
  </si>
  <si>
    <t>Based on category II evidence or extrapolated from category I.</t>
  </si>
  <si>
    <t>Based on category III evidence or extrapolated from category I or II.</t>
  </si>
  <si>
    <t>Directly based on category IV evidence or extrapolated from category I, II or III.</t>
  </si>
  <si>
    <t>Rec Grade code</t>
  </si>
  <si>
    <t>Rec Grade description</t>
  </si>
  <si>
    <t>Rec Grade Code</t>
  </si>
  <si>
    <t>CG15</t>
  </si>
  <si>
    <t>Type 1 Diabetes in Adults</t>
  </si>
  <si>
    <t>Question</t>
  </si>
  <si>
    <t>The Diabetes Control and Complications Trial (DCCT),9 and smaller RCTs using improved management to judge the effect on patient outcomes, used multidisciplinary team input (in particular from specialist nurses and dietitians) as part of an integrated package to improve metabolic intermediate outcomes. A Cochrane review10 of diabetes specialist nurse input identified six heterogeneous studies unsuitable for meta-analysis, and found little evidence of longer-term impact on intermediate outcomes. An RCT11 of the impact of structured team care as compared to usual care showed improved satisfaction and blood glucose control at six months. An RCT12 of the use of diabetes specialist nurses to adjust insulin doses over the telephone showed improved blood glucose control.</t>
  </si>
  <si>
    <t>Footnotes</t>
  </si>
  <si>
    <t>A nurse specialist approach has been justified by a number of before-and-after studies and case series with such input13–17</t>
  </si>
  <si>
    <t>II</t>
  </si>
  <si>
    <t>Multidisciplinary care</t>
  </si>
  <si>
    <t>A number of studies of variable quality address the impact of inclusion of podiatrists compared to normal care within what is then usually called a diabetes foot care team. These studies included one RCT showing more patient knowledge and less callosities at one year, and a controlled study18 (it is unclear whether that study is randomised) showing less foot ulceration</t>
  </si>
  <si>
    <t>A number of historically-controlled or descriptive studies support this approach, mainly reporting on patient preference outcomes15,19–21</t>
  </si>
  <si>
    <t>No RCTs address the concept of integrated annual review. Newly-implemented structured annual review has been subject to a descriptive review,22 suggesting improved satisfaction with care and improved patient motivation. Few full-length descriptions of the review process are available,23 most references being editorials and letters</t>
  </si>
  <si>
    <t>Annual review</t>
  </si>
  <si>
    <t>The current guideline suggests annual surveillance of a number of potentially developing late complications (as do all other guidelines for the most complications). The International Diabetes Federation’s European guideline recommends integration of these activities into one patient visit.24 Annual review is also the basis of many quality control structures proposed for diabetes care,25 including (implicitly) that of the UK Audit Commission</t>
  </si>
  <si>
    <t>Diabetes registers</t>
  </si>
  <si>
    <t>Optimal healthcare processes</t>
  </si>
  <si>
    <t>Care process and support</t>
  </si>
  <si>
    <t>A series of descriptive papers appear to demonstrate the feasibility of establishing populationbased and clinic-based diabetes registers, with varying densities of information.26–36 A system of database-driven recall for complications surveillance is implicit in the recommendations for annual complications surveillance of this and published guidelines. Issues of data security and confidentiality are not reported to have proved to be problematic obstructions to the deployment
of diabetes registers</t>
  </si>
  <si>
    <t>Diabetes centres and structured care</t>
  </si>
  <si>
    <t>Structured records and care cards</t>
  </si>
  <si>
    <t>Electronic patient records and computer data analysis</t>
  </si>
  <si>
    <t>Telemedicine</t>
  </si>
  <si>
    <t>Inpatient care</t>
  </si>
  <si>
    <t>References</t>
  </si>
  <si>
    <t>Map references to studies for each statement? or should the statements be further split into summaries of each study and then grouped into statements to allow more accurate link between summary and study?</t>
  </si>
  <si>
    <t>Ib/IIa</t>
  </si>
  <si>
    <t>Guidelines</t>
  </si>
  <si>
    <t>No literature on the deployment or impact of diabetes guidelines was identified.</t>
  </si>
  <si>
    <t>Health economic evidence</t>
  </si>
  <si>
    <t>-</t>
  </si>
  <si>
    <t>R5</t>
  </si>
  <si>
    <t>R6</t>
  </si>
  <si>
    <t>Open access services should be provided on a walk-in and telephone-request basis during working hours to adults with Type 1 diabetes, and a helpline staffed by people with specific diabetes expertise should be provided on a 24-hour basis. Adults with diabetes should be provided with contact information for these services.</t>
  </si>
  <si>
    <t>R7</t>
  </si>
  <si>
    <t>An individual care plan should be set up and reviewed annually, modified according to changes in wishes, circumstances and medical findings, and the details recorded. The plan should include aspects of:
● diabetes education including nutritional advice (see section 6.1, ‘Education
programmes for adults with Type 1 diabetes’ and 6.3, ‘Dietary management’)
● insulin therapy (see section 7.3, ‘Insulin regimens’ and 7.4, ‘Insulin delivery’)
● self-monitoring (see section 6.2, ‘Self-monitoring of blood glucose’)
● arterial risk factor surveillance and management (see chapter 8, ‘Arterial risk control’)
● late complications surveillance and management (see sections on late complications)
● means and frequency of communication with the professional care team
● follow-up consultations including next annual review.</t>
  </si>
  <si>
    <t>R8</t>
  </si>
  <si>
    <t>Population, practice-based and clinic diabetes registers (as specified by the national service framework) should be used to assist programmed recall for annual review and assessment of complications and vascular risk.</t>
  </si>
  <si>
    <t>R9</t>
  </si>
  <si>
    <t>Conventional technology (telephones), or newer technologies for high-density data transmission of images, should be used to improve process and outcomes.</t>
  </si>
  <si>
    <t>R10</t>
  </si>
  <si>
    <t>The multidisciplinary team approach should be available to inpatients with Type 1 diabetes, regardless of the reason for admission (see section 13.3, ‘Inpatient management’).</t>
  </si>
  <si>
    <t>Evidence statement subject</t>
  </si>
  <si>
    <t>Set rationale</t>
  </si>
  <si>
    <t>Set title</t>
  </si>
  <si>
    <t>The management of diabetes is multidimensional, and each dimension is multifaceted. Notable dimensions include diagnosis and associated management, preventative long-term care, hospital and emergency management, and detection and management of late-developing complications. With each of these dimensions a number of care areas are found (for example in long-term prevention, glucose control, blood pressure control, risk factor surveillance, blood lipid control and smoking), and for each care area a number of deliverables addressed (for example in blood glucose control: knowledge and basis of targets, injection skills, selfmonitoring, dose adjustment, dietary matching, hypoglycaemia management, sick day management) by a number of different members of a multidisciplinary team. This
multidimensional care delivery requirement has spawned diverse attempts aimed at ensuring optimal care is available to all those with diabetes. This section of the guideline seeks to examine what evidence is available to support some of these approaches.</t>
  </si>
  <si>
    <t>Advice to adults with Type 1 diabetes should be provided by a range of professionals with skills in diabetes care working together in a coordinated approach. A common environment (diabetes centre) is an important resource in allowing a diabetes multidisciplinary team to work and communicate efficiently while providing consistent advice.</t>
  </si>
  <si>
    <t>Two potentially useful papers consider the type of treatment facility used to deliver care to those with Type 1 diabetes.334,335 One German study334 found that the treatment facility (polyclinics, specialist clinics or general practitioners) makes no difference to diabetes-specific knowledge when this was controlled for age, sex and education. One UK study335 found no difference between hospital- and general practice-based care on a range of outcome measures for metabolic control, satisfaction with treatment or beliefs about diabetic control for a mixed
diabetic population. Some differences were observed in the surveillance for complications, with more frequent testing in integrated care. Whilst costly, it is worth noting that fewer patients defaulted from general practice-based care than conventional care. Avoided complications may offset the increased cost of general practice-based care, although this cannot be established on the basis of this study. One UK-based study297 suggested that the provision of a hospital-based diabetes specialist nurse lowered the cost per patient admission without producing a significant difference in readmission, quality of life or patient satisfaction.</t>
  </si>
  <si>
    <t>Three papers using historical controls or randomised controls address the value of multidisciplinary teams with a specialist interest in diabetes management in the care of inpatients on non-diabetes wards.53–55 Reduced length of inpatient stay is consistently reported. One study suggests improved glucose control.55 One study, also using historical controls, addresses length of stay in a developing country in newly-diagnosed people with
diabetes, showing much reduced stays with multidisciplinary team input</t>
  </si>
  <si>
    <t>In more rural and remote situations telemedicine can similarly provide apparent time and cost savings where images of foot problems51 and eye photographs52 need to be reviewed by specialists</t>
  </si>
  <si>
    <t>A number of approaches to medical care without direct patient contact are described in the literature. One RCT of a telecare system for insulin50 provided equivalent control at reduced cost, while another study12 using nurses resulted in improved blood glucose control</t>
  </si>
  <si>
    <t>However when such records were used to send judgemental letters to people with diabetes,49 randomising sites of care, intermediate outcomes were significantly improved (probably mainly in people with Type 2 diabetes)</t>
  </si>
  <si>
    <t>A number of descriptive papers were identified,45–48 suggesting such approaches can be feasible and have utility, but not demonstrating comparative advantage to traditional approaches</t>
  </si>
  <si>
    <t>Although papers were ascertained addressing these areas,38–44 the papers were descriptive with no useful analysis of patient-related outcomes</t>
  </si>
  <si>
    <t>Most papers in this area are descriptive, and there is inevitable overlap with deployment of multidisciplinary teams and provision of diabetes information and foot care. Using historical controls a study37 suggests improved blood glucose control, while another non-randomised study suggests improved survival (presumably mainly in people with Type 2 diabetes)</t>
  </si>
  <si>
    <t>NICE Guideline title</t>
  </si>
  <si>
    <t>Full Guideline title</t>
  </si>
  <si>
    <t>Use registers for annual review recall</t>
  </si>
  <si>
    <t>Set up individual care plan</t>
  </si>
  <si>
    <t>Multidisciplinary teams provide advice</t>
  </si>
  <si>
    <t>Open access to services</t>
  </si>
  <si>
    <t>Use technology for better image sharing</t>
  </si>
  <si>
    <t>Multidisciplinary team availabile for all</t>
  </si>
  <si>
    <t>Set ID</t>
  </si>
  <si>
    <t>Rec ID (Full)</t>
  </si>
  <si>
    <t>Rec ID (NICE)</t>
  </si>
  <si>
    <t>1.7.1</t>
  </si>
  <si>
    <t>NICE ID</t>
  </si>
  <si>
    <t>NICE Title</t>
  </si>
  <si>
    <t>Care process and technologies</t>
  </si>
  <si>
    <t>??</t>
  </si>
  <si>
    <t>Evidence statement ID</t>
  </si>
  <si>
    <t>Guideline Title</t>
  </si>
  <si>
    <t>Topic</t>
  </si>
  <si>
    <t>Type 1 Diabetes</t>
  </si>
  <si>
    <t>Diabetes</t>
  </si>
  <si>
    <t>Type 1 diabetes in children, young people and adults</t>
  </si>
  <si>
    <t>NICE Guideline Title</t>
  </si>
  <si>
    <t>Type 1 diabetes in children and young people</t>
  </si>
  <si>
    <t>Type 1 diabetes in adults</t>
  </si>
  <si>
    <t>CG16</t>
  </si>
  <si>
    <t>Sub-Topic</t>
  </si>
  <si>
    <t>Study ID</t>
  </si>
  <si>
    <t>Gray A, Fenn P, McGuire A. The cost of insulin-dependent diabetes mellitus (IDDM) in England and Wales. Diabetic Medicine 1995; 12 :1068–76.</t>
  </si>
  <si>
    <t>Currie C, Peters J. Costs of insulin-dependent diabetes mellitus. Diabetic Medicine 1996; 13 :684–5.</t>
  </si>
  <si>
    <t>Evans JM, MacDonald TM, Leese GP et al . Impact of type 1 and type 2 diabetes on patterns and costs of drug prescribing: a population-based study. Diabetes Care 2000; 23 :770–4.</t>
  </si>
  <si>
    <t>National Institute for Clinical Excellence. Information for National Collaborating Centres and Guideline Development Groups . The Guideline Development Process Series No. 3. London: NICE, 2004.</t>
  </si>
  <si>
    <t>Home PD, Coles J, Goldacre M et al . Health outcome indicators: Diabetes. A report of a working group to the Department of Health . Oxford: National Centre for Health Outcomes Development, 1999.</t>
  </si>
  <si>
    <t>Eccles M, Mason J. How to develop cost-conscious guidelines. Health Technology Assessment 2001; 5 :1–69.</t>
  </si>
  <si>
    <t>Murphy MK, Black NA, Lamping DL et al . Consensus development methods and their use in clinical guideline development , 1998.</t>
  </si>
  <si>
    <t>World Health Organization. Definition, diagnosis, and classification of diabetes mellitus and its complications. Report of a WHO consultation. Part 1: Diagnosis and classification of diabetes mellitus . Geneva: WHO, 1999.</t>
  </si>
  <si>
    <t>Delahanty L, Simkins SW, Camelon K. Expanded role of the dietitian in the Diabetes Control and Complications Trial: implications for clinical practice. The DCCT Research Group. Journal of the American Dietetic Association 1993; 93 :758–64, 767.</t>
  </si>
  <si>
    <t>Loveman E, Royle P, Waugh N. Specialist nurses in diabetes mellitus . The Cochrane Library, 2003.</t>
  </si>
  <si>
    <t>Sadur CN, Moline N, Costa M et al . Diabetes management in a health maintenance organization. Efficacy of care management using cluster visits. Diabetes Care 1999; 22 :2011–7.</t>
  </si>
  <si>
    <t>Thompson DM, Kozak SE, Sheps S. Insulin adjustment by a diabetes nurse educator improves glucose control in insulin-requiring diabetic patients: a randomized trial. Canadian Medical Association Journal 1999; 161 :959–62.</t>
  </si>
  <si>
    <t>Hearnshaw H, Hopkins J, Wild A et al . Mandatory, multidisciplinary education in diabetes care. Can it meet the needs of primary care organisations? Practical Diabetes International 2001; 18 :274–80.</t>
  </si>
  <si>
    <t>Koblik T, Sieradzki J, Friedlein J, Legutko J. First Polish multidisciplinary diabetic foot team: results of the first three years of operation – the Cracow study. Diabetologia Polska 1999; 6 :233–8.</t>
  </si>
  <si>
    <t>Larsson J, Apelqvist J, Agardh CD, Stenstrom A. Decreasing incidence of major amputation in diabetic patients: a consequence of a multidisciplinary foot care team approach? Diabetic Medicine 1995; 12 :770–6.</t>
  </si>
  <si>
    <t>Brink SJ, Miller M, Moltz KC. Education and multidisciplinary team care concepts for pediatric and adolescent diabetes mellitus. Journal of Pediatric Endocrinology and Metabolism 2002; 15 :1113–30.</t>
  </si>
  <si>
    <t>Yokoyama KK, Cryar AK, Griffin KC et al . Cost-effectiveness of a multidisciplinary diabetes care clinic. Drug Benefit Trends 2002; 14 :36–44.</t>
  </si>
  <si>
    <t>Dargis V, Pantelejeva O, Jonushaite A et al . Benefits of a multidisciplinary approach in the management of recurrent diabetic foot ulceration in Lithuania: a prospective study. Diabetes Care 1999; 22 :1428–31.</t>
  </si>
  <si>
    <t>Cox D, Gonder-Frederick L, Polonsky W et al . A multicenter evaluation of blood glucose awareness training – II. Diabetes Care 1995; 18 :523–8.</t>
  </si>
  <si>
    <t>Apelqvist J, Ragnarson-Tennvall G, Persson U, Larsson J. Diabetic foot ulcers in a multidisciplinary setting. An economic analysis of primary healing and healing with amputation. Journal of Internal Medicine 1994; 235 :463–71. 153</t>
  </si>
  <si>
    <t>Frykberg RG. Team approach toward lower extremity amputation prevention in diabetes. Journal of the American Podiatric Medical Association 1997; 87 :305–12.</t>
  </si>
  <si>
    <t>Riazi A, Hammersley S, Eiser C et al . Patients’ experiences of the diabetes annual review. Practical Diabetes International 2000; 17 :226–30.</t>
  </si>
  <si>
    <t>Braid E, Campbell B, Curtis S et al . The diabetes annual review as an educational tool: assessment and learning integrated with care, screening, and audit. Diabetic Medicine 1992; 9 :389–94.</t>
  </si>
  <si>
    <t>International Diabetes Foundation. A guide to type 1 (insulin dependent) diabetes mellitus . Brussels: IDF, 1998.</t>
  </si>
  <si>
    <t>Grabert M, Schweiggert F, Holl RW. A framework for diabetes documentation and quality management in Germany: 10 years of experience with DPV. Computer Methods and Programs in Biomedicine 2002; 69 : 115–21.</t>
  </si>
  <si>
    <t>Azzopardi J, Fenech FF, Junoussov Z et al . A computerized health screening and follow-up system in diabetes mellitus. Diabetic Medicine 1995; 12 :271–6.</t>
  </si>
  <si>
    <t>Burnett SD, Woolf CM, Yudkin JS. Developing a district diabetic register. British Medical Journal 1992; 305 :627–30.</t>
  </si>
  <si>
    <t>Burnett SD, Press M, Yudkin JS. Compiling a district diabetic register: theoretical and practical considerations. Diabetic Medicine 1993; 10 :199–200.</t>
  </si>
  <si>
    <t>Elwyn GJ, Vaughan NJ, Stott NC. District diabetes registers: more trouble than they’re worth? Review. Diabetic Medicine 1998; 15 (Suppl 3):S44–8.</t>
  </si>
  <si>
    <t>Harris MF, Priddin D, Ruscoe W et al . Quality of care provided by general practitioners using or not using division-based diabetes registers. Medical Journal of Australia 2002; 177 :250–2.</t>
  </si>
  <si>
    <t>Howitt AJ, Cheales NA. Diabetes registers: a grassroots approach. British Medical Journal 1993; 307 :1046–8.</t>
  </si>
  <si>
    <t>Kelly W, Bilous R, Murray G. A comprehensive register for diabetic outpatients: experience with desktop computing from 1987–1996. Computer Methods and Programs in Biomedicine 1998; 56 :205–10.</t>
  </si>
  <si>
    <t>Coppell K, Manning P; Otago Diabetes Team. Establishing a regional diabetes register and a description of the registered population after one year. New Zealand Medical Journal 2002; 115 :U146.</t>
  </si>
  <si>
    <t>Kleschen MZ, Holbrook J, Rothbaum AK et al . Improving the pneumococcal immunization rate for patients with diabetes in a managed care population: a simple intervention with a rapid effect. Joint Commission Journal on Quality Improvement 2000; 26 :538–46.</t>
  </si>
  <si>
    <t>Kopelman PG, Michell JC, Sanderson AJ. DIAMOND: a computerized system for the management and evaluation of district-wide diabetes care. Diabetic Medicine 1995; 12 :83–7.</t>
  </si>
  <si>
    <t>Vaughan NJ, Shaw M, Boer F et al . Creation of a District Diabetes Register using the DIALOG system. Review. Diabetic Medicine 1996; 13 :175–81.</t>
  </si>
  <si>
    <t>Day JL, Metcalfe J, Johnson P. Benefits provided by an integrated education and clinical diabetes centre: a follow-up study. Diabetic Medicine 1992; 9 :855–9.</t>
  </si>
  <si>
    <t>Bridgford A, Davis TM. A comprehensive patient-held record for diabetes. Part one: Initial development of the Diabetes Databank. Practical Diabetes International 2001; 18 :241–5.</t>
  </si>
  <si>
    <t>Davis TM, Bridgford A. A comprehensive patient-held record for diabetes. Part two: Large-scale assessment of the diabetes databank by patients and health care workers. Practical Diabetes International 2001; 18 :311–4.</t>
  </si>
  <si>
    <t>Engelbrecht R, Hildebrand C, Kuhnel E et al . A chip card for patients with diabetes. Computer Methods and Programs in Biomedicine 1994; 45 :33–5.</t>
  </si>
  <si>
    <t>Engelbrecht R, Hildebrand C, Brugues E et al . DIABCARD – an application of a portable medical record for persons with diabetes. Medical Informatics 1996; 21 :273–82.</t>
  </si>
  <si>
    <t>Engelbrecht R, Hildebrand C. DIABCARD a smart card for patients with chronic diseases. Clinical Performance and Quality Health Care 1997; 5 :67–70.</t>
  </si>
  <si>
    <t>Engelbrecht R, Hildebrand C. Telemedicine and diabetes. Studies in Health Technology and Informatics 1999; 64 :142–54.</t>
  </si>
  <si>
    <t>Fischer U, Salzsieder E, Menzel R et al . Primary health care of diabetic patients in a specialized outpatient setting: a DIABCARE-based analysis. Diabète et Métabolisme 1993; 19 :188–94.</t>
  </si>
  <si>
    <t>Chiarelli F, Verrotti A, Di Ricco L, LaPorte RE. Information superhighway, Internet and diabetes. Diabetes, Nutrition and Metabolism – Clinical and Experimental 1998; 11 :219–24.</t>
  </si>
  <si>
    <t>Gorman C, Looker J, Fisk T et al . A clinically useful diabetes electronic medical record: lessons from the past; pointers toward the future. Review. European Journal of Endocrinology 1996; 134 :31–42.</t>
  </si>
  <si>
    <t>Piwernetz K, Renner R, Mohrlein A et al . Analysis and processing of data in a hospital-based diabetes management system. Hormone and Metabolic Research Supplement 1990; 24 :109–15.</t>
  </si>
  <si>
    <t>Smith SA, Murphy ME, Huschka TR et al . Impact of a diabetes electronic management system on the care of patients seen in a subspecialty diabetes clinic. Diabetes Care 1998; 21 :972–6.</t>
  </si>
  <si>
    <t>Stroebel RJ, Scheitel SM, Fitz JS et al . A randomized trial of three diabetes registry implementation strategies in a community internal medicine practice. Joint Commission Journal on Quality Improvement 2002; 28 :441–50.</t>
  </si>
  <si>
    <t>Biermann E, Dietrich W, Rihl J, Standl E. Are there time and cost savings by using telemanagement for patients on intensified insulin therapy? A randomised, controlled trial. Computer Methods and Programs in Biomedicine 2002; 69 :137–46.</t>
  </si>
  <si>
    <t>McGill M, Constantino M, Yue DK. Integrating telemedicine into a National Diabetes Footcare Network. Practical Diabetes International 2000; 17 :235–8.</t>
  </si>
  <si>
    <t>Cummings DM, Morrissey S, Barondes MJ et al . Screening for diabetic retinopathy in rural areas: the potential of telemedicine. Journal of Rural Health 2001; 17 :25–31.</t>
  </si>
  <si>
    <t>McCulloch DK. Impact of endocrine and diabetes team consultation on hospital length of stay for patients with diabetes. Diabetes Spectrum 1996; 9 :180–1. [Commentary on Levetan CS, Salas R, Wiltes IF et al . American Journal of Medicine 1995; 99 :22–8].</t>
  </si>
  <si>
    <t>Levetan CS, Salas JR, Wilets IF, Zumoff B. Impact of endocrine and diabetes team consultation on hospital length of stay for patients with diabetes. American Journal of Medicine 1995; 99 :22–8.</t>
  </si>
  <si>
    <t>Koproski J, Pretto Z, Poretsky L. Effects of an intervention by a diabetes team in hospitalized patients with diabetes. Diabetes Care 1997; 20 :1553–5.</t>
  </si>
  <si>
    <t>Hentinen M, Kyngas H. Diabetic adolescents’ compliance with health regimens and associated factors. International Journal of Nursing Studies 1996; 33 :325–37.</t>
  </si>
  <si>
    <t>Kaplan RM, Hartwell SL. Differential effects of social support and social network on physiological and social outcomes in men and women with type II diabetes. Health Psychology 1987; 6 :387–98.</t>
  </si>
  <si>
    <t>Fisher L, Chesla CA, Bartz RJ et al . The family and type 2 diabetes: a framework for intervention. Diabetes Educator 1998; 24 :599–607.</t>
  </si>
  <si>
    <t>Hanson CL, Henggeler SW, Burghen GA. Social competence and parental support as mediators of the link between stress and metabolic control in adolescents with insulin-dependent diabetes mellitus. Journal of Consulting and Clinical Psychology 1987; 55 :529–33.</t>
  </si>
  <si>
    <t>Schafer LC, McCaul KD, Glasgow RE. Supportive and nonsupportive family behaviors: relationships to adherence and metabolic control in persons with type I diabetes. Diabetes Care 1986; 9 :179–85.</t>
  </si>
  <si>
    <t>Bailey BJ, Kahn A. Apportioning illness management authority: how diabetic individuals evaluate and respond to spousal help. Qualitative Health Research 1993; 3 :55–73.</t>
  </si>
  <si>
    <t>The DAWN (Diabetes Attitudes, Wishes and Needs) Study. Practical Diabetes International 2002; 19 :22a–4a.</t>
  </si>
  <si>
    <t>Diabetes UK and Care Interventions Team. Needs of the recently diagnosed. Listening project. Report and recommendations . London: Diabetes UK, 2001. 155 References</t>
  </si>
  <si>
    <t>Hiscock J, Legard R, Snape D. Listening to Diabetes Service Users: Qualitative findings for the Diabetes National Service Framework . London: Department of Health, 2003.</t>
  </si>
  <si>
    <t>Assessing the benefit of support groups. New England Journal of Medicine 2001; 345 :1719–68.</t>
  </si>
  <si>
    <t>Knight BG, Lutzky SM, Macofsky-Urban F. A meta-analytic review of interventions for caregiver distress: recommendations for future research. Gerontologist 1993; 33 :240–8.</t>
  </si>
  <si>
    <t>Toseland RW, Labrecque MS, Gobel ST, Whitney MH. An evaluation of a group program for spouses of frail elderly veterans. Gerontologist 1992; 32 :382–90. 67a. Data obtained from an email from Debbie Hammond, Diabetes UK patients representative on the Guideline Development Group, August 2003.</t>
  </si>
  <si>
    <t>Labrecque MS, Peak T. Long-term effectiveness of a group program for caregivers of frail elderly veterans. American Journal of Orthopsychiatry 1992; 62 :575–88.</t>
  </si>
  <si>
    <t>Ostwald SK, Hepburn KW, Caron W et al . Reducing caregiver burden: a randomized psychoeducational intervention for caregivers of persons with dementia. Gerontologist 1999; 39 :299–309.</t>
  </si>
  <si>
    <t>Hanestad BR, Albrektsen G. The effects of participation in a support group on self assessed quality of life in people with insulin-dependent diabetes mellitus. Diabetes Research and Clinical Practice 1993; 19 :163–73.</t>
  </si>
  <si>
    <t>Maxwell AE, Hunt IF, Bush MA. Effects of a social support group, as an adjunct to diabetes training, on metabolic control and psychosocial outcomes. Diabetes Educator 1992; 18 :303–9.</t>
  </si>
  <si>
    <t>Fisher EB, Auslander WF, Munro JF et al . Neighbors for a smoke free north side: Evaluation of a community organization approach to promoting smoking cessation among African Americans. American Journal of Public Health 1998; 88 :1658–63.</t>
  </si>
  <si>
    <t>Morris DB. A rural diabetes support group. Diabetes Educator 1998; 24 :493–7.</t>
  </si>
  <si>
    <t>Nuffield Trust. Sharing, stories: a feasibility study of facilitated small group learning by the oral tradition in diabetes education for British Bangladeshis in Tower Hamlets. 2000.</t>
  </si>
  <si>
    <t>Home P, Coles J, Goldacre M et al (eds). Health outcome indicators: diabetes mellitus . Report of a working group to the Department of Health. Oxford: National Centre for Health outcomes Development, 1999.</t>
  </si>
  <si>
    <t>American Diabetes Association. Standards of medical care for patients with diabetes mellitus. Diabetes Care 2003; 26 (Suppl 1):S33–50.</t>
  </si>
  <si>
    <t>Carpentier WS, Piziak VK, Bratcher T, Hejl J. Efficacy of diabetes education: classroom versus individualized instruction. HMO Practice 1990; 4 :30–3.</t>
  </si>
  <si>
    <t>Kim JY, Phillips TL. The effectiveness of two forms of corrective feedback in diabetes education. Journal of Computer-Based Instruction 1991; 18 :14–8.</t>
  </si>
  <si>
    <t>Mensing C, Boucher J, Cypress M. National standards for diabetes self-management education. Diabetes Care 2003; 26 (Suppl 1):S149–56.</t>
  </si>
  <si>
    <t>Rapid Reviews Team, Southampton Health Technology Assessment Centre, University of Southampton. Patient education models for diabetes . London: National Institute for Clinical Excellence, 2002.</t>
  </si>
  <si>
    <t>de Weerdt I, Visser AP, Kok GJ et al . Randomized controlled multicentre evaluation of an education programme for insulin-treated diabetic patients: effects on metabolic control, quality of life, and costs of therapy. Diabetic Medicine 1991; 8 :338–45.</t>
  </si>
  <si>
    <t>Lennon GM, Taylor KG, Debney L, Bailey CJ. Knowledge, attitudes, technical competence, and blood glucose control of Type 1 diabetic patients during and after an education programme. Diabetic Medicine 1990; 7 :825–32.</t>
  </si>
  <si>
    <t>Valk GD, Kriegsman DM, Assendelft WJ. Patient education for preventing diabetic foot ulceration: a systematic review. Endocrinology and Metabolism Clinics of North America 2002; 31 :633–58.</t>
  </si>
  <si>
    <t>Norris SL, Nichols PJ, Caspersen CJ et al . Increasing diabetes self-management education in community settings. A systematic review. American Journal of Preventive Medicine 2002; 22 :39–66. 156 Type 1 diabetes in adults: national clinical guideline for diagnosis and management</t>
  </si>
  <si>
    <t>Jones PM. Use of a course on self-control behavior techniques to increase adherence to prescribed frequency for self-monitoring blood glucose. Diabetes Educator 1990; 16 :296–303.</t>
  </si>
  <si>
    <t>Matam P, Kumaraiah V, Munichoodappa C et al . Behavioural intervention in the management of compliance in young type-I diabetics. Journal of the Association of Physicians of India 2000; 48 :967–71.</t>
  </si>
  <si>
    <t>Korhonen T, Huttunen JK, Aro A et al . A controlled trial on the effects of patient education in the treatment of insulin-dependent diabetes. Diabetes Care 1983; 6 :256–61.</t>
  </si>
  <si>
    <t>Halimi S, Charpentier G, Grimaldi A et al . Effect on compliance, acceptability of blood glucose self-monitoring and HbA(1c) of a self-monitoring system developed according to patient’s wishes. The ACCORD study. Diabetes and Metabolism 2001; 27 :681–7.</t>
  </si>
  <si>
    <t>Coster S, Gulliford MC, Seed PT et al . Monitoring blood glucose control in diabetes mellitus: a systematic review. Health Technology Assessment 2000; 4 :No.12.</t>
  </si>
  <si>
    <t>Germer S, Campbell IW. Home-monitoring of blood glucose – patient preference for ‘BM-Test Glycemie 20–800’ strips or ‘Glucometer’. British Journal of Clinical Practice 1985; 39 :225–7.</t>
  </si>
  <si>
    <t>Edelman SV, Callahan P, Deeb LC. Multisite evaluation of a new diabetes self-test for glucose and glycated protein (fructosamine) [including commentary by Riddle MC]. Diabetes Technology and Therapeutics 2000; 2 :233–40.</t>
  </si>
  <si>
    <t>Cefalu WT, Wang ZQ, Redmon E et al . Clinical validity of a self-test fructosamine in outpatient diabetic management [including commentary by Hom F]. Diabetes Technology and Therapeutics 1999; 1 :435–45.</t>
  </si>
  <si>
    <t>Gordon D, Semple CG, Paterson KR. Do different frequencies of self-monitoring of blood glucose influence control in type 1 diabetic patients? Diabetic Medicine 1991; 8 :679–82.</t>
  </si>
  <si>
    <t>Giacco R, Parillo M, Rivellese AA et al . Long-term dietary treatment with increased amounts of fiber-rich low-glycemic index natural foods improves blood glucose control and reduces the number of hypoglycemic events in type 1 diabetic patients. Diabetes Care 2000; 23 :1461–6.</t>
  </si>
  <si>
    <t>Hansen HP, Christensen PK, Tauber LE et al . Low-protein diet and kidney function in insulin-dependent diabetic patients with diabetic nephropathy. Kidney International 1999; 55 :621–8.</t>
  </si>
  <si>
    <t>Chantelau EA, Frenzen A, Gosseringer G et al . Intensive insulin therapy justifies simplification of the diabetes diet: a prospective study in insulin-dependent diabetic patients. American Journal of Clinical Nutrition 1987; 45 :958–62.</t>
  </si>
  <si>
    <t>McCulloch DK, Mitchell RD, Ambler J, Tattersall RB. A prospective comparison of ‘conventional’ and high carbohydrate/high fibre/low fat diets in adults with established type 1 (insulin-dependent) diabetes. Diabetologia 1985; 28 :208–12.</t>
  </si>
  <si>
    <t>Yale JF, Begg I, Gerstein H et al . 2001 Canadian Diabetes Association clinical practice guidelines for the prevention and management of hypoglycemia in diabetes. Canadian Journal of Diabetes Care 2001; 26 :22–35.</t>
  </si>
  <si>
    <t>Amiel S, Beveridge S, Bradley C et al . Training in flexible, intensive insulin management to enable dietary freedom in people with type 1 diabetes: dose adjustment for normal eating (DAFNE) randomised controlled trial. British Medical Journal 2002; 325 :746–9.</t>
  </si>
  <si>
    <t>Muhlhauser I, Bott U, Overmann H et al . Liberalized diet in patients with type 1 diabetes. Journal of Internal Medicine 1995; 237 :591–7.</t>
  </si>
  <si>
    <t>National Institute for Clinical Excellence. Guidance on the use of patient-education models for diabetes . London: NICE, 2003.</t>
  </si>
  <si>
    <t>Laaksonen DE, Atalay M, Niskanen LK et al . Aerobic exercise and the lipid profile in type 1 diabetic men: a randomized controlled trial. Medicine and Science in Sports and Exercise 2000; 32 :1541–8.</t>
  </si>
  <si>
    <t>Ligtenberg PC, Blans M, Hoekstra JB et al . No effect of long-term physical activity on the glycemic control in type 1 diabetes patients: a cross-sectional study. Netherlands Journal of Medicine 1999; 55 :59–63.</t>
  </si>
  <si>
    <t>Lehmann R, Kaplan V, Bingisser R et al . Impact of physical activity on cardiovascular risk factors in IDDM. Diabetes Care 1997; 20 :1603–11. 157 References</t>
  </si>
  <si>
    <t>Perry TL, Mann JI, Lewis-Barned NJ et al . Lifestyle intervention in people with insulin-dependent diabetes mellitus (IDDM). European Journal of Clinical Nutrition 1997; 51 :757–63.</t>
  </si>
  <si>
    <t>Schneider SH, Khachadurian AK, Amorosa LF et al . Ten-year experience with an exercise-based outpatient life-style modification program in the treatment of diabetes mellitus. Diabetes Care 1992; 15 :1800–10.</t>
  </si>
  <si>
    <t>Connor H, Annan F, Bunn E et al . The implementation of nutritional advice for people with diabetes. Diabetic Medicine 2003; 20 :786–807.</t>
  </si>
  <si>
    <t>Larsen ML. The clinical usefulness of glucated haemoglobin in diabetes care evaluated by use of a medical technology assessment strategy. Review. Danish Medical Bulletin 1997; 44 :303–15.</t>
  </si>
  <si>
    <t>Gross TM, Bode BW, Einhorn D et al . Performance evaluation of the MiniMed continuous glucose monitoring system during patient home use. Diabetes Technology and Therapeutics 2000; 2 :49–56.</t>
  </si>
  <si>
    <t>Gross TM, Ter Veer A. Continuous glucose monitoring in previously unstudied population subgroups. Diabetes Technology and Therapeutics 2000; 2 (Suppl 1):S27–34.</t>
  </si>
  <si>
    <t>Maran A, Crepaldi C, Tiengo A et al . Continuous subcutaneous glucose monitoring in diabetic patients: a multicenter analysis. Diabetes Care 2002; 25 :347–52.</t>
  </si>
  <si>
    <t>Grieve R, Beech R, Vincent J, Mazurkiewicz J. Near patient testing in diabetes clinics: appraising the costs and outcomes. Health Technology Assessment 1999; 3 :1–74.</t>
  </si>
  <si>
    <t>Wang PH, Lau J, Chalmers TC, Zinman B. Intensive blood-glucose control and diabetes: a meta-analysis. Annals of Internal Medicine 1993; 119 :71.</t>
  </si>
  <si>
    <t>Alberti KG, Gries FA. Management of non-insulin-dependent diabetes mellitus in Europe: a consensus view. Diabetic Medicine 1988; 5 :275–81.</t>
  </si>
  <si>
    <t>European Diabetes Policy Group. A desktop guide to Type 1 (insulin-dependent) diabetes mellitus. 1998. Diabetic Medicine 1999; 16 :253–66.</t>
  </si>
  <si>
    <t>Rohlfing CL, Wiedmeyer HM, Little RR et al . Defining the relationship between plasma glucose and HbA(1c): analysis of glucose profiles and HbA(1c) in the Diabetes Control and Complications Trial. Diabetes Care 2002; 25 :275–8.</t>
  </si>
  <si>
    <t>The effect of intensive treatment of diabetes on the development and progression of long-term complications in insulin-dependent diabetes mellitus. The Diabetes Control and Complications Trial Research Group. New England Journal of Medicine 1993; 329 :977–86.</t>
  </si>
  <si>
    <t>The relationship of glycemic exposure (HbA1c) to the risk of development and progression of retinopathy in the diabetes control and complications trial. Diabetes 1995; 44 :968–83.</t>
  </si>
  <si>
    <t>Stratton IM, Kohner EM, Aldington SJ et al . UKPDS 50: risk factors for incidence and progression of retinopathy in Type II diabetes over 6 years from diagnosis. Diabetologia 2001; 44 :156–63.</t>
  </si>
  <si>
    <t>McCance DR, Hadden DR, Atkinson AB et al . Long-term glycaemic control and diabetic retinopathy. Lancet 1989; ii :824–8.</t>
  </si>
  <si>
    <t>Reichard P, Nilsson BY, Rosenqvist U. The effect of long-term intensified insulin treatment on the development of microvascular complications of diabetes mellitus. New England Journal of Medicine 1993; 329 :304–9.</t>
  </si>
  <si>
    <t>Krolewski AS, Laffel LM, Krolewski M et al . Glycosylated hemoglobin and the risk of microalbuminuria in patients with insulin-dependent diabetes mellitus. New England Journal of Medicine 1995; 332 :1251–5.</t>
  </si>
  <si>
    <t>Peters AL, Davidson MB, Schriger DL, Hasselblad V. A clinical approach for the diagnosis of diabetes mellitus: an analysis using glycosylated hemoglobin levels. Meta-analysis Research Group on the Diagnosis of Diabetes Using Glycated Hemoglobin Levels. Journal of the American Medical Association 1996; 276 : 1246–52.</t>
  </si>
  <si>
    <t>McCance DR, Hanson RL, Charles MA et al . Comparison of tests for glycated haemoglobin and fasting and two hour plasma glucose concentrations as diagnostic methods for diabetes. British Medical Journal 1994; 308 :1323–8. 158 Type 1 diabetes in adults: national clinical guideline for diagnosis and management</t>
  </si>
  <si>
    <t>Nathan DM, Singer DE, Hurxthal K, Goodson JD. The clinical information value of the glycosylated hemoglobin assay. New England Journal of Medicine 1984; 310 :341–6.</t>
  </si>
  <si>
    <t>Richter B, Neises G, Bergerhoff K. Human versus animal insulin in people with diabetes mellitus: a systematic review. Endocrinology and Metabolism Clinics of North America 2002; 31 :723–49.</t>
  </si>
  <si>
    <t>George E, Bedford C, Peacey SR et al . Further evidence for a high incidence of nocturnal hypoglycaemia in IDDM: no effect of dose for dose transfer between human and porcine insulins. Diabetic Medicine 1997; 14 :442–8.</t>
  </si>
  <si>
    <t>Karlson B, Agardh CD. Influence of intensified insulin regimen on quality of life and metabolic control in insulin-dependent diabetes mellitus. Diabetes Research and Clinical Practice 1994; 25 :111–5.</t>
  </si>
  <si>
    <t>Egger M, Davey G, Stettler SC, Diem P. Risk of adverse effects of intensified treatment in insulin-dependent diabetes mellitus: a meta-analysis. Diabetic Medicine 1997; 14 :919–28.</t>
  </si>
  <si>
    <t>Haakens K, Hanssen KF, Dahl-Jorgensen K et al . Early morning glycaemia and the metabolic consequences of delaying breakfast/morning insulin. A comparison of continuous subcutaneous insulin infusion and multiple injection therapy with human isophane or human ultralente insulin at bedtime in insulin-dependent diabetics. Scandinavian Journal of Clinical and Laboratory Investigation 1989; 49 :653–9.</t>
  </si>
  <si>
    <t>Tunbridge FK, Newens A, Home PD et al . Double-blind crossover trial of isophane (NPH)- and lente-based insulin regimens. Diabetes Care 1989; 12 :115–9.</t>
  </si>
  <si>
    <t>National Institute for Clinical Excellence. Guidance on the use of long-acting analogues for the treatment of diabetes – insulin glargine . Technology Appraisal Guidance No.53. London: NICE, 2002.</t>
  </si>
  <si>
    <t>Vignati L, Anderson JH Jr, Iversen PW. Efficacy of insulin lispro in combination with NPH human insulin twice per day in patients with insulin-dependent or non-insulin-dependent diabetes mellitus. Multicenter Insulin Lispro Study Group. Clinical Therapeutics 1997; 19 :1408–21.</t>
  </si>
  <si>
    <t>Nielsen FS, Jorgensen LN, Ipsen M et al . Long-term comparison of human insulin analogue B10Asp and soluble human insulin in IDDM patients on a basal/bolus insulin regimen. Diabetologia 1995; 38 :592–8.</t>
  </si>
  <si>
    <t>Lindholm A, McEwen J, Riis AP. Improved postprandial glycemic control with insulin aspart. A randomized double-blind cross-over trial in type 1 diabetes. Diabetes Care 1999; 22 :801–5.</t>
  </si>
  <si>
    <t>Del Sindaco P, Ciofetta M, Lalli C et al . Use of the short-acting insulin analogue lispro in intensive treatment of type 1 diabetes mellitus: importance of appropriate replacement of basal insulin and time-interval injection-meal. Diabetic Medicine 1998; 15 :592–600.</t>
  </si>
  <si>
    <t>Davey P, Grainger D, MacMillan J et al . Clinical outcomes with insulin lispro compared with human regular insulin: a meta-analysis. Clinical Therapeutics 1997; 19 :656–74.</t>
  </si>
  <si>
    <t>Lalli C, Ciofetta M, Del Sindaco P et al . Long-term intensive treatment of type 1 diabetes with the short-acting insulin analog lispro in variable combination with NPH insulin at mealtime. Diabetes Care 1999; 22 :468–77.</t>
  </si>
  <si>
    <t>Anderson JH Jr, Brunelle RL, Koivisto VA et al . Reduction of postprandial hyperglycemia and frequency of hypoglycemia in IDDM patients on insulin-analog treatment. Multicenter Insulin Lispro Study Group. Diabetes 1997; 46 :265–70.</t>
  </si>
  <si>
    <t>Pfutzner A, Kustner E, Forst T et al . Intensive insulin therapy with insulin lispro in patients with type 1 diabetes reduces the frequency of hypoglycemic episodes. Experimental and Clinical Endocrinology and Diabetes 1996; 104 :25–30.</t>
  </si>
  <si>
    <t>Renner R, Pfutzner A, Trautmann M et al . Use of insulin lispro in continuous subcutaneous insulin infusion treatment: results of a multicenter trial. Diabetes Care 1999; 22 :784–8.</t>
  </si>
  <si>
    <t>Ebeling P, Jansson PA, Smith U et al . Strategies toward improved control during insulin lispro therapy in IDDM. Importance of basal insulin. Diabetes Care 1997; 20 :1287–9.</t>
  </si>
  <si>
    <t>Roach P, Strack T, Arora V, Zhao Z. Improved glycaemic control with the use of self-prepared mixtures of insulin lispro and insulin lispro protamine suspension in patients with types 1 and 2 diabetes. International Journal of Clinical Practice 2001; 55 :177–82. 159 References</t>
  </si>
  <si>
    <t>Gale EA. A randomized, controlled trial comparing insulin lispro with human soluble insulin in patients with Type 1 diabetes on intensified insulin therapy. The UK Trial Group. Diabetic Medicine 2000; 17 :209–14.</t>
  </si>
  <si>
    <t>Roach P, Trautmann M, Arora V et al . Improved postprandial blood glucose control and reduced nocturnal hypoglycemia during treatment with two novel insulin lispro-protamine formulations, insulin lispro mix25 and insulin lispro mix50. Mix50 Study Group. Clinical Therapeutics 1999; 21 :523–34.</t>
  </si>
  <si>
    <t>Holleman F, Schmitt H, Rottiers R et al . Reduced frequency of severe hypoglycemia and coma in well-controlled IDDM patients treated with insulin lispro. The Benelux-UK Insulin Lispro Study Group. Diabetes Care 1997; 20 :1827–32.</t>
  </si>
  <si>
    <t>Ahmed AB, Home PD. The effect of the insulin analog lispro on nighttime blood glucose control in type 1 diabetic patients. Diabetes Care 1998; 21 :32–7.</t>
  </si>
  <si>
    <t>Brunelle RL, Llewelyn J, Anderson JH et al . Meta-analysis of the effect of insulin lispro on severe hypoglycemia in patients with type 1 diabetes. Diabetes Care 1998; 21 :1726–31.</t>
  </si>
  <si>
    <t>Shukla VK, Otten N. Insulin lispro: a critical evaluation . Ottawa: Canadian Coordinating Office for Health Technology Assessment; Issue 5, Feb 1999.</t>
  </si>
  <si>
    <t>Home PD, Lindholm A, Hylleberg B, Round P. Improved glycemic control with insulin aspart: a multicenter randomized double-blind crossover trial in type 1 diabetic patients. UK Insulin Aspart Study Group. Diabetes Care 1998; 21 :1904–9.</t>
  </si>
  <si>
    <t>Zinman B, Ross S, Campos RV, Strack T. Effectiveness of human ultralente versus NPH insulin in providing basal insulin replacement for an insulin lispro multiple daily injection regimen: a double-blind randomized prospective trial. Diabetes Care 1999; 22 :603–8.</t>
  </si>
  <si>
    <t>Hermansen K, Madsbad S, Perrild H et al . Comparison of the soluble basal insulin analog insulin detemir with NPH insulin: a randomized open crossover trial in type 1 diabetic subjects on basal-bolus therapy. Diabetes Care 2001; 24 :296–301.</t>
  </si>
  <si>
    <t>Stades AM, Hoekstra JB, van den Tweel I et al ; STABILITY Study Group. Additional lunchtime basal insulin during insulin lispro intensive therapy in a randomized, multicenter, crossover study in adults: a real-life design. Diabetes Care 2002; 25 :712–7.</t>
  </si>
  <si>
    <t>Fanelli CG, Pampanelli S, Porcellati F et al . Administration of neutral protamine Hagedorn insulin at bedtime versus with dinner in type 1 diabetes mellitus to avoid nocturnal hypoglycemia and improve control. A randomized, controlled trial. Annals of Internal Medicine 2002; 136 :504–14.</t>
  </si>
  <si>
    <t>Dunbar JM, Madden PM, Gleeson DT et al . Premixed insulin preparations in pen syringes maintain glycemic control and are preferred by patients. Diabetes Care 1994; 17 :874–8.</t>
  </si>
  <si>
    <t>DeVries JH, Snoek FJ, Kostense PJ et al ; Dutch Insulin Pump Study Group. A randomized trial of continuous subcutaneous insulin infusion and intensive injection therapy in type 1 diabetes for patients with long-standing poor glycemic control. Diabetes Care 2002; 25 :2074–80.</t>
  </si>
  <si>
    <t>Hollander P, Pi-Sunyer X, Coniff RF. Acarbose in the treatment of type I diabetes. Diabetes Care 1997; 20 : 248–53.</t>
  </si>
  <si>
    <t>Riccardi G, Giacco R, Parillo M et al . Efficacy and safety of acarbose in the treatment of Type 1 diabetes mellitus: a placebo-controlled, double-blind, multicentre study. Diabetic Medicine 1999; 16 :228–32.</t>
  </si>
  <si>
    <t>Viviani GL, Camogliano L, Borgoglio MG et al . Acarbose treatment in insulin-dependent diabetics. A double-blind crossover study. Current Therapeutic Research, Clinical Experimental 1987; 42 :1–11.</t>
  </si>
  <si>
    <t>Marena S, Tagliaferro V, Cavallero G et al . Double-blind crossover study of acarbose in type 1 diabetic patients. Diabetic Medicine 1991; 8 :674–8.</t>
  </si>
  <si>
    <t>Gums JG, Curry RW Jr, Montes de Oca G et al . Treatment of type I diabetes with a combination of glyburide and insulin. Annals of Pharmacotherapy 1992; 26 :757–62.</t>
  </si>
  <si>
    <t>Goldman J, Tamayo RC, Whitehouse FW, Kahkonen DM. Effect of glyburide on metabolic control and insulin binding in insulin-dependent diabetes mellitus. Diabetes Care 1984; 7 (Suppl 1):106–12. 160 Type 1 diabetes in adults: national clinical guideline for diagnosis and management</t>
  </si>
  <si>
    <t>Burke BJ, Hartog M, Waterfield MR. Improved diabetic control in insulin-dependent diabetics treated with insulin and glibenclamide. Acta Endocrinologica 1984; 107 :70–7.</t>
  </si>
  <si>
    <t>Fallucca F, Sciullo E, Maldonato A. Combined therapy with insulin and sulfonylurea for the treatment of new-onset insulin-dependent diabetes mellitus. Hormone and Metabolic Research 1996; 28 :86–8.</t>
  </si>
  <si>
    <t>National Institute for Clinical Excellence. Guidance on the use of continuous subcutaneous insulin infusion for diabetes . London: NICE, 2003.</t>
  </si>
  <si>
    <t>Murray DP, Keenan P, Gayer E et al . A randomized trial of the efficacy and acceptability of a pen injector. Diabetic Medicine 1988; 5 :750–4.</t>
  </si>
  <si>
    <t>Bantle JP, Neal L, Frankamp LM. Effects of the anatomical region used for insulin injections on glycemia in type I diabetes subjects. Diabetes Care 1993; 16 :1592–7.</t>
  </si>
  <si>
    <t>de Meijer PH, Lutterman JA, van Lier HJ, van’t Laar A. The variability of the absorption of subcutaneously injected insulin: effect of injection technique and relation with brittleness. Diabetic Medicine 1990; 7 : 499–505.</t>
  </si>
  <si>
    <t>Fleming DR, Jacober SJ, Vandenberg MA et al . The safety of injecting insulin through clothing. Diabetes Care 1997; 20 :244–7.</t>
  </si>
  <si>
    <t>Kinsley BT, Weinger K, Bajaj M et al . Blood glucose awareness training and epinephrine responses to hypoglycemia during intensive treatment in type 1 diabetes. Diabetes Care 1999; 22 :1022–8.</t>
  </si>
  <si>
    <t>Fritsche A, Stumvoll M, Renn W, Schmulling RM. Diabetes teaching program improves glycemic control and preserves perception of hypoglycemia. Diabetes Research and Clinical Practice 1998; 40 :129–35.</t>
  </si>
  <si>
    <t>Patrick AW, Collier A, Hepburn DA et al . Comparison of intramuscular glucagon and intravenous dextrose in the treatment of hypoglycaemic coma in an accident and emergency department. Archives of Emergency Medicine 1990; 7 :73–7.</t>
  </si>
  <si>
    <t>Collier A, Steedman DJ, Patrick AW et al . Comparison of intravenous glucagon and dextrose in treatment of severe hypoglycemia in an accident and emergency department. Diabetes Care 1987; 10 :712–5.</t>
  </si>
  <si>
    <t>Scottish Intercollegiate Guidelines Network. Management of diabetes. A national clinical guideline . SIGN Publication No.55. Edinburgh: SIGN, 2001.</t>
  </si>
  <si>
    <t>Kanters SD, Banga JD, Stolk RP, Algra A. Incidence and determinants of mortality and cardiovascular events in diabetes mellitus: a meta-analysis. Vascular Medicine 1999; 4 :67–75.</t>
  </si>
  <si>
    <t>Pignone MP, Phillips CJ, Atkins D et al . Screening and treating adults for lipid disorders. American Journal of Preventive Medicine 2001; 20 (3 Suppl):77–89.</t>
  </si>
  <si>
    <t>Bayly GR, Bartlett WA, Davies PH et al . Laboratory-based calculation of coronary heart disease risk in a hospital diabetic clinic. Diabetic Medicine 1999; 16 :697–701.</t>
  </si>
  <si>
    <t>Game FL, Bartlett WA, Bayly GR, Jones AF. Comparative accuracy of cardiovascular risk prediction methods in patients with diabetes mellitus. Diabetes, Obesity and Metabolism 2001; 3 :279–86.</t>
  </si>
  <si>
    <t>Game FL, Jones AF. Coronary heart disease risk assessment in diabetes mellitus – a comparison of PROCAM and Framingham risk assessment functions. Diabetic Medicine 2001; 18 :355–9.</t>
  </si>
  <si>
    <t>Jones AF, Walker J, Jewkes C et al . Comparative accuracy of cardiovascular risk prediction methods in primary care patients. Heart 2001; 85 :37–43.</t>
  </si>
  <si>
    <t>Scottish Intercollegiate Guidelines Network. Lipids and the primary prevention of coronary heart disease . SIGN Publication No.40. Edinburgh: SIGN, 1999.</t>
  </si>
  <si>
    <t>Rustemeijer C, Schouten JA, Janssens EN et al . Pravastatin in diabetes associated hypercholesterolemia. Acta Diabetologica 1997; 34 :294–300.</t>
  </si>
  <si>
    <t>Raskin P, Ganda OP, Schwartz S et al . Efficacy and safety of pravastatin in the treatment of patients with type I or type II diabetes mellitus and hypercholesterolemia. American Journal of Medicine 1995; 99 :362–9. 161 References</t>
  </si>
  <si>
    <t>Goldberg RB, Mellies MJ, Sacks FM et al . Cardiovascular events and their reduction with pravastatin in diabetic and glucose-intolerant myocardial infarction survivors with average cholesterol levels: subgroup analyses in the cholesterol and recurrent events (CARE) trial. The Care Investigators. Circulation 1998; 98 :2513–9.</t>
  </si>
  <si>
    <t>Sartor G, Katzman P, Eizyk E et al . Simvastatin treatment of hypercholesterolemia in patients with insulin dependent diabetes mellitus. International Journal of Clinical Pharmacology and Therapeutics 1995; 33 :3–6.</t>
  </si>
  <si>
    <t>Hommel E, Andersen P, Gall MA et al . Plasma lipoproteins and renal function during simvastatin treatment in diabetic nephropathy. Diabetologia 1992; 35 :447–51.</t>
  </si>
  <si>
    <t>Winocour PH, Durrington PN, Bhatnagar D et al . Double-blind placebo-controlled study of the effects of bezafibrate on blood lipids, lipoproteins, and fibrinogen in hyperlipidaemic type 1 diabetes mellitus. Diabetic Medicine 1990; 7 :736–43.</t>
  </si>
  <si>
    <t>NHS Centre for Reviews and Dissemination. Aspirin for the secondary prophylaxis of vascular disease in primary care . Newcastle: University of Newcastle upon Tyne, Centre for Health Services Research; York: University of York, Centre for Health Economics, 1998.</t>
  </si>
  <si>
    <t>ETDRS Investigators. Aspirin effects on mortality and morbidity in patients with diabetes mellitus. Early Treatment Diabetic Retinopathy Study report14. Journal of the American Medical Association 1992; 268 : 1292–300.</t>
  </si>
  <si>
    <t>Roffi M, Chew DP, Mukherjee D et al . Platelet glycoprotein IIb/IIIa inhibitors reduce mortality in diabetic patients with non-ST-segment-elevation acute coronary syndromes. Circulation 2001; 23 :2767–71.</t>
  </si>
  <si>
    <t>Effects of ramipril on cardiovascular and microvascular outcomes in people with diabetes mellitus: results of the HOPE study and MICRO-HOPE substudy. Heart Outcomes Prevention Evaluation Study Investigators. Lancet 2000; 355 :253–9.</t>
  </si>
  <si>
    <t>Yusuf S, Dagenais G, Pogue J et al . Vitamin E supplementation and cardiovascular events in high-risk patients. The Heart Outcomes Prevention Evaluation Study Investigators. New England Journal of Medicine 2000; 342 :154–60.</t>
  </si>
  <si>
    <t>McAlister FA, Zarnke KB, Campbell NR et al ; Canadian Hypertension Recommendations Working Group. The 2001 Canadian recommendations for the management of hypertension. Part two – therapy. Canadian Journal of Cardiology 2002; 18 :625–41.</t>
  </si>
  <si>
    <t>Scottish Intercollegiate Guidelines Network. Hypertension in older people . SIGN Publication No. 49: Edinburgh: SIGN, 2001.</t>
  </si>
  <si>
    <t>Adler AI, Stratton IM, Neil HA et al . Association of systolic blood pressure with macrovascular and microvascular complications of type 2 diabetes (UKPDS 36): prospective observational study. British Medical Journal 2000; 321 :412–9.</t>
  </si>
  <si>
    <t>Ramsay L, Williams B, Johnston G et al . Guidelines for management of hypertension: report of the third working party of the British Hypertension Society. Review. Journal of Human Hypertension 1999; 13 : 569–92.</t>
  </si>
  <si>
    <t>ALLHAT Officers and Coordinators for the ALLHAT Collaborative Research Group. The Antihypertensive and Lipid-Lowering Treatment to Prevent Heart Attack Trial. Major outcomes in high-risk hypertensive patients randomized to angiotensin-converting enzyme inhibitor or calcium channel blocker vs diuretic: The Antihypertensive and Lipid-Lowering Treatment to Prevent Heart Attack Trial (ALLHAT). Journal of the American Medical Association 2002; 288 :2981–97.</t>
  </si>
  <si>
    <t>Schwartz SL, Hanson C, Lucas C et al . Double-blind, placebo-controlled study of ramipril in diabetics with mild to moderate hypertension. Clinical Therapeutics 1993; 15 :79–87.</t>
  </si>
  <si>
    <t>Ferrier C, Ferrari P, Weidmann P et al . Swiss hypertension treatment programme with verapamil and/or enalapril in diabetic patients. Drugs 1992; 44 (Suppl 1):74–84.</t>
  </si>
  <si>
    <t>Hutchinson A, McIntosh A, Peters J et al . Effectiveness of screening and monitoring tests for diabetic retinopathy – a systematic review. Diabetic Medicine 2000; 17 :495–506. 162 Type 1 diabetes in adults: national clinical guideline for diagnosis and management</t>
  </si>
  <si>
    <t>National Institute for Clinical Excellence. Management of type 2 diabetes: retinopathy – screening and early management . London: NICE, 2002:2.1.2.</t>
  </si>
  <si>
    <t>Cummins E, Facey K, Macpherson K et al . Health Technology Assessment of Organization of Services for Diabetic Retinopathy Screening (project) . Glasgow: Health Technology Board for Scotland, 2001.</t>
  </si>
  <si>
    <t>Agence d’Evaluation des Technologies et des Modes d’Intervention en Santé. Screening for diabetic retinopathy: validation of a system using telemedicine approach – primary research (project) . Quebec: AETMIS, 2002.</t>
  </si>
  <si>
    <t>Pandit RJ, Taylor R. Quality assurance in screening for sight-threatening diabetic retinopathy. Diabetic Medicine 2002; 19 :285–91.</t>
  </si>
  <si>
    <t>Mallamaci F, Zuccala A, Zoccali C et al . The deletion polymorphism of the angiotensin-converting enzyme is associated with nephroangiosclerosis. American Journal of Hypertension 2000; 13 :433–7.</t>
  </si>
  <si>
    <t>Taylor R. Practical community screening for diabetic retinopathy using the mobile retinal camera: report of a 12 centre study. British Diabetic Association Mobile Retinal Screening Group. Diabetic Medicine 1996; 13 :946–52.</t>
  </si>
  <si>
    <t>Frank RN. Aldose reductase inhibition. The chemical key to the control of diabetic retinopathy? Archives of Ophthalmology 1990; 108 :1229–31.</t>
  </si>
  <si>
    <t>Ticlopidine treatment reduces the progression of nonproliferative diabetic retinopathy. The TIMAD Study Group. Archives of Ophthalmology 1990; 108 :1577–83.</t>
  </si>
  <si>
    <t>Pagani A, Greco G, Tagliaferro V et al . Dipyridamole administration in insulin-dependent diabetics with background retinopathy: a 36-month follow-up. Current Therapeutic Research, Clinical and Experimental 1989; 45 :469–75.</t>
  </si>
  <si>
    <t>Mota MC, Leite E, Ruas MA et al . Effect of cyclospasmol on early diabetic retinopathy. International Ophthalmology 1987; 10 :3–9.</t>
  </si>
  <si>
    <t>Bursell SE, Clermont AC, Aiello LP et al . High-dose vitamin E supplementation normalizes retinal blood flow and creatinine clearance in patients with type 1 diabetes. Diabetes Care 1999; 22 :1245–51.</t>
  </si>
  <si>
    <t>Tabaei BP, Al Kassab AS, Ilag LL et al . Does microalbuminuria predict diabetic nephropathy? Diabetes Care 2001; 24 :1560–6.</t>
  </si>
  <si>
    <t>Almdal T, Norgaard K, Feldt-Rasmussen B, Deckert T. The predictive value of microalbuminuria in IDDM. A five-year follow-up study. Diabetes Care 1994; 17 :120–5.</t>
  </si>
  <si>
    <t>Marshall SM, Collins A, Gregory W et al . Predictors of the development of microalbuminuria in patients with type I diabetes mellitus: a seven-year prospective study. Diabetic Medicine 1999; 16 :918–25.</t>
  </si>
  <si>
    <t>Coonrod BA, Ellis D, Becker DJ et al . Predictors of microalbuminuria in individuals with IDDM. Pittsburgh Epidemiology of Diabetes Complications Study. Diabetes Care 1993; 16 :1376–83.</t>
  </si>
  <si>
    <t>Yip JW, Jones SL, Wiseman MJ et al . Glomerular hyperfiltration in the prediction of nephropathy in IDDM: a 10-year follow-up study. Diabetes 1996; 45 :1729–33.</t>
  </si>
  <si>
    <t>Mathiesen ER, Feldt-Rasmussen B, Hommel E et al . Stable glomerular filtration rate in normotensive IDDM patients with stable microalbuminuria. A 5-year prospective study. Diabetes Care 1997; 20 :286–9.</t>
  </si>
  <si>
    <t>Ahn CW, Song YD, Kim JH et al . The validity of random urine specimen albumin measurement as a screening test for diabetic nephropathy. Yonsei Medical Journal 1999; 40 :40–5.</t>
  </si>
  <si>
    <t>Ciavarella A, Silletti A, Forlani G et al . A screening test for microalbuminuria in type 1 (insulin-dependent) diabetes. Diabetes Research and Clinical Practice 1989; 7 :307–12.</t>
  </si>
  <si>
    <t>Zelmanovitz T, Gross JL, Oliveira J, De Azevedo MJ. Proteinuria is still useful for the screening and diagnosis of overt diabetic nephropathy. Diabetes Care 2003; 21 :1076–9.</t>
  </si>
  <si>
    <t>Ellis D, Coonrod BA, Dorman JS et al . Choice of urine sample predictive of microalbuminuria in patients with insulin-dependent diabetes mellitus. American Journal of Kidney Diseases 1989; 13 :321–8.</t>
  </si>
  <si>
    <t>McHardy KC, Gann ME, Ross IS, Pearson DW. A simple approach to screening for microalbuminuria in a type 1 (insulin-dependent) diabetic population. Annals of Clinical Biochemistry 1991; 28 :450–5. 163 References</t>
  </si>
  <si>
    <t>Collins AC, Vincent J, Newall RG et al . An aid to the early detection and management of diabetic nephropathy: assessment of a new point of care microalbuminuria system in the diabetic clinic. Diabetic Medicine 2001; 18 :928–32.</t>
  </si>
  <si>
    <t>Shephard MD, Barratt LJ, Simpson-Lyttle W. Is the Bayer DCA 2000 acceptable as a screening instrument for the early detection of renal disease? Annals of Clinical Biochemistry 1999; 36 :393–4.</t>
  </si>
  <si>
    <t>Webb DJ, Newman DJ, Chaturvedi N, Fuller JH. The use of the Micral-Test strip to identify the presence of microalbuminuria in people with insulin dependent diabetes mellitus (IDDM) participating in the EUCLID study. Diabetes Research and Clinical Practice 1996; 31 :93–102.</t>
  </si>
  <si>
    <t>Agardh CD. A new semiquantitative rapid test for screening for microalbuminuria. Practical Diabetes 1993; 10 :146–7.</t>
  </si>
  <si>
    <t>Adamson CL, Kumar S, Sutcliffe H et al . Screening strategies in the detection of microalbuminuria in insulin-dependent diabetic patients. Practical Diabetes 1993; 10 :142–4.</t>
  </si>
  <si>
    <t>Gossain VV, Gunaga KP, Carella MJ et al . Utility of micral test strips in screening for microalbuminuria. Archives of Pathology and Laboratory Medicine 1996; 120 :1015–8.</t>
  </si>
  <si>
    <t>Piehlmeier W, Renner R, Kimmerling T et al . Evaluation of the Micral-Test S, a qualitative immunologic patient self-test for microalbuminuria: the PROSIT project. Proteinuria Screening and Intervention. Diabetic Medicine 1998; 15 :883–5.</t>
  </si>
  <si>
    <t>Kouri TT, Viikari JS, Mattila KS, Irjala KM. Microalbuminuria. Invalidity of simple concentration-based screening tests for early nephropathy due to urinary volumes of diabetic patients. Diabetes Care 1991; 14 :591–3.</t>
  </si>
  <si>
    <t>Le Floch JP, Marre M, Rodier M, Passa P. Interest of Clinitek Microalbumin in screening for micro- albuminuria: results of a multicentre study in 302 diabetic patients. Diabetes and Metabolism 2001; 27 :36–9.</t>
  </si>
  <si>
    <t>Lovell HG. Angiotensin converting enzyme inhibitors in normotensive diabetic patients with microalbuminuria . (Cochrane review). Cochrane Database of Systematic Reviews 2002; Issue 2, 2002.</t>
  </si>
  <si>
    <t>ACE Inhibitors in Diabetic Nephropathy Trialist Group. Should all patients with type 1 diabetes mellitus and microalbuminuria receive angiotensin-converting enzyme inhibitors? A meta-analysis of individual patient data. Annals of Internal Medicine 2001; 134 :370–9.</t>
  </si>
  <si>
    <t>Kvetny J, Gregersen G, Pedersen RS. Randomized placebo-controlled trial of perindopril in normotensive, normoalbuminuric patients with type 1 diabetes mellitus. Quarterly Journal of Medicine 2001; 94 :89–94.</t>
  </si>
  <si>
    <t>Jerums G, Allen TJ, Campbell DJ et al . Long-term comparison between perindopril and nifedipine in normotensive patients with type 1 diabetes and microalbuminuria. American Journal of Kidney Diseases 2001; 37 :890–9.</t>
  </si>
  <si>
    <t>Tarnow L, Rossing P, Jensen C et al . Long-term renoprotective effect of nisoldipine and lisinopril in type 1 diabetic patients with diabetic nephropathy. Diabetes Care 2000; 23 :1725–30.</t>
  </si>
  <si>
    <t>Kopf D, Schmitz H, Beyer J et al . A double-blind trial of perindopril and nitrendipine in incipient diabetic nephropathy. Diabetes, Nutrition and Metabolism – Clinical and Experimental 2001; 14 :245–52.</t>
  </si>
  <si>
    <t>Waugh NR, Robertson AM. Protein restriction for diabetic renal disease. Cochrane Database of Systematic Reviews 2002; Issue 2, 2002.</t>
  </si>
  <si>
    <t>Zarazaga A, Lopez-Martinez, Lorenzo V et al . Nutritional support in chronic renal failure: systematic review. Clinical Nutrition 2001; 20 :291–9.</t>
  </si>
  <si>
    <t>Hansen HP, Tauber-Lassen E, Jensen BR, Parving HH. Effect of dietary protein restriction on prognosis in patients with diabetic nephropathy. Kidney International 2002; 62 :220–8.</t>
  </si>
  <si>
    <t>Meloni C, Morosetti M, Suraci C et al . Severe dietary protein restriction in overt diabetic nephropathy: benefits or risks? Journal of Renal Nutrition 2002; 12 :96–101.</t>
  </si>
  <si>
    <t>Rossing P, Hansen BV, Nielsen FS et al . Fish oil in diabetic nephropathy. Diabetes Care 1996; 19 :1214–9.</t>
  </si>
  <si>
    <t>National Institute for Clinical Excellence. Management of Type 2 diabetes: renal disease – prevention and early management . London: NICE, 2002. 164 Type 1 diabetes in adults: national clinical guideline for diagnosis and management</t>
  </si>
  <si>
    <t>National Institute for Clinical Excellence. Clinical guidelines for Type 2 diabetes: prevention and management of foot problems . London: NICE, 2003:1–164.</t>
  </si>
  <si>
    <t>O’Meara S, Cullum N, Majid M, Sheldon T. Systematic reviews of wound care management: (3) antimicrobial agents for chronic wounds; (4) diabetic foot ulceration. Health Technology Assessment 2000; 4 :1–237.</t>
  </si>
  <si>
    <t>Mayfield JA, Sugarman JR. The use of the Semmes-Weinstein monofilament and other threshold tests for preventing foot ulceration and amputation in persons with diabetes. Review. Journal of Family Practice 2000; 49 (11 Suppl):S17–29.</t>
  </si>
  <si>
    <t>Paisley AN, Abbott CA, Van Schie CH, Boulton AJ. A comparison of the Neuropen against standard quantitative sensory-threshold measures for assessing peripheral nerve function. Diabetic Medicine 2002; 19 :400–5.</t>
  </si>
  <si>
    <t>Bowering CK. Diabetic foot ulcers. Pathophysiology, assessment, and therapy. Canadian Family Physician 2001; 47 :1007–16.</t>
  </si>
  <si>
    <t>Ackerman MD, D’Attilio JP, Antoni MH, Campbell BM. Assessment of erectile dysfunction in diabetic men: the clinical relevance of self-reported sexual functioning. Journal of Sex and Marital Therapy 1991; 17 :191–202.</t>
  </si>
  <si>
    <t>Wellmer A, Sharief MK, Knowles CH et al . Quantitative sensory and autonomic testing in male diabetic patients with erectile dysfunction. British Journal of Urology International 1999; 83 :66–70.</t>
  </si>
  <si>
    <t>Leedom L, Feldman M, Procci W, Zeidler A. Symptoms of sexual dysfunction and depression in diabetic women. Journal of Diabetic Complications 1991; 5 :38–41.</t>
  </si>
  <si>
    <t>Benbow SJ, Chan AW, Bowsher DR et al . The prediction of diabetic neuropathic plantar foot ulceration by liquid-crystal contact thermography. Diabetes Care 1994; 17 :835–9.</t>
  </si>
  <si>
    <t>Price DE, Gingell JC, Gepi-Attee S et al . Sildenafil: study of a novel oral treatment for erectile dysfunction in diabetic men. Diabetic Medicine 1998; 15 :821–5.</t>
  </si>
  <si>
    <t>Levitt NS, Stansberry KB, Wynchank S, Vinik AI. The natural progression of autonomic neuropathy and autonomic function tests in a cohort of people with IDDM. Diabetes Care 1996; 19 :751–4.</t>
  </si>
  <si>
    <t>Ryder RE, Dent MT, Ward JD. Testing for diabetic neuropathy, part two: autonomic neuropathy. Practical Diabetes 1992; 9 :56–60.</t>
  </si>
  <si>
    <t>Ewing DJ, Clarke BF. Autonomic neuropathy: its diagnosis and prognosis. Review. Clinical Endocrinology and Metabolism 1986; 15 :855–88.</t>
  </si>
  <si>
    <t>Gill JS, Williams G, Ghatei MA et al . Effect of the aldose reductase inhibitor, ponalrestat, on diabetic neuropathy. Diabète et Métabolisme 1990; 16 :296–302.</t>
  </si>
  <si>
    <t>Faes TJ, Yff GA, DeWeerdt O et al . Treatment of diabetic autonomic neuropathy with an aldose reductase inhibitor. Journal of Neurology 1993; 240 :156–60.</t>
  </si>
  <si>
    <t>Sundkvist G, Armstrong FM, Bradbury JE et al . Peripheral and autonomic nerve function in 259 diabetic patients with peripheral neuropathy treated with ponalrestat (an aldose reductase inhibitor) or placebo for 18 months. Journal of Diabetes and its Complications 1992; 6 :123–30.</t>
  </si>
  <si>
    <t>Didangelos TP, Karamitsos DT, Athyros VG, Kourtoglou GI. Effect of aldose reductase inhibition on cardiovascular reflex tests in patients with definite diabetic autonomic neuropathy over a period of 2 years. Journal of Diabetes and its Complications 1998; 12 :201–7.</t>
  </si>
  <si>
    <t>Kontopoulos AG, Athyros VG, Didangelos TP et al . Effect of chronic quinapril administration on heart rate variability in patients with diabetic autonomic neuropathy. Diabetes Care 1997; 20 :355–61.</t>
  </si>
  <si>
    <t>Athyros VG, Didangelos TP, Karamitsos DT et al . Long-term effect of converting enzyme inhibition on circadian sympathetic and parasympathetic modulation in patients with diabetic autonomic neuropathy. Acta Cardiologica 1998; 53 :201–9.</t>
  </si>
  <si>
    <t>Wehrmann T, Lembcke B, Caspary WF. Influence of cisapride on antroduodenal motor function in healthy subjects and diabetics with autonomic neuropathy. Alimentary Pharmacology and Therapeutics 1991; 5 :599–608. 165 References</t>
  </si>
  <si>
    <t>Desautels SG, Hutson WR, Christian PE et al . Gastric emptying response to variable oral erythromycin dosing in diabetic gastroparesis. Digestive Diseases and Sciences 1995; 40 :141–6.</t>
  </si>
  <si>
    <t>Samsom M, Jebbink RJ, Akkermans LM et al . Effects of oral erythromycin on fasting and postprandial antroduodenal motility in patients with type I diabetes, measured with an ambulatory manometric technique. Diabetes Care 1997; 20 :129–34.</t>
  </si>
  <si>
    <t>Janssens J, Peeters TL, Vantrappen G et al . Improvement of gastric emptying in diabetic gastroparesis by erythromycin. Preliminary studies. New England Journal of Medicine 1990; 322 :1028–31.</t>
  </si>
  <si>
    <t>Collins SL, Moore RA, McQuay HJ, Wiffen P. Antidepressants and anticonvulsants for diabetic neuropathy and postherpetic neuralgia: a quantitative systematic review. Journal of Pain and Symptom Management 2000; 20 :449–58.</t>
  </si>
  <si>
    <t>Gorson KC, Schott C, Herman R et al . Gabapentin in the treatment of painful diabetic neuropathy: a placebo controlled, double blind, crossover trial. Journal of Neurology, Neurosurgery and Psychiatry 1999; 66 :251–2.</t>
  </si>
  <si>
    <t>Eisenberg E, Lurie Y, Braker C et al . Lamotrigine reduces painful diabetic neuropathy: a randomized, controlled study. Neurology 2001; 57 :505–9.</t>
  </si>
  <si>
    <t>Max MB, Kishore-Kumar R, Schafer SC et al . Efficacy of desipramine in painful diabetic neuropathy: a placebo-controlled trial. Pain 1991; 45 :3–9.</t>
  </si>
  <si>
    <t>Amin P, Sturrock ND. A pilot study of the beneficial effects of amantadine in the treatment of painful diabetic peripheral neuropathy. Diabetic Medicine 2003; 20 :114–8.</t>
  </si>
  <si>
    <t>Zhang WY, Po AL The effectiveness of topically applied capsaicin. A meta-analysis. European Journal of Clinical Pharmacology 1994; 46 :517–22.</t>
  </si>
  <si>
    <t>Zeigler D, Lynch SA, Muir J et al . Transdermal clonidine versus placebo in painful diabetic neuropathy. Pain 1992; 48 :403–8.</t>
  </si>
  <si>
    <t>Byas-Smith MG, Max MB, Muir J, Kingman A. Transdermal clonidine compared to placebo in painful diabetic neuropathy using a two-stage ‘enriched enrollment’ design. Pain 1995; 60 :267–74.</t>
  </si>
  <si>
    <t>Jamal GA, Carmichael H. The effect of gamma-linolenic acid on human diabetic peripheral neuropathy: a double-blind placebo-controlled trial. Diabetic Medicine 1990; 7 :319–23.</t>
  </si>
  <si>
    <t>Keen H, Payan J, Allawi J et al . Treatment of diabetic neuropathy with gamma-linolenic acid. The gamma-Linolenic Acid Multicenter Trial Group. Diabetes Care 1993; 16 :8–15.</t>
  </si>
  <si>
    <t>Yuen KC, Baker NR, Rayman G. Treatment of chronic painful diabetic neuropathy with isosorbide dinitrate spray: a double-blind placebo-controlled cross-over study. Diabetes Care 2002; 25 :1699–703.</t>
  </si>
  <si>
    <t>Oskarsson P, Ljunggren JG, Lins PE. Efficacy and safety of mexiletine in the treatment of painful diabetic neuropathy. The Mexiletine Study Group. Diabetes Care 1997; 20 :1594–7.</t>
  </si>
  <si>
    <t>Stracke H, Meyer UE, Schumacher HE, Federlin K. Mexiletine in the treatment of diabetic neuropathy. Diabetes Care 1992; 15 :1550–5.</t>
  </si>
  <si>
    <t>Morello CM, Leckband SG, Stoner CP et al . Randomized double-blind study comparing the efficacy of gabapentin with amitriptyline on diabetic peripheral neuropathy pain. Archives of Internal Medicine 1999; 159 :1931–7.</t>
  </si>
  <si>
    <t>Harati Y, Gooch C, Swenson M et al . Double-blind randomized trial of tramadol for the treatment of the pain of diabetic neuropathy. Neurology 1998; 50 :1842–6.</t>
  </si>
  <si>
    <t>Diabetes UK. Recommendations for the management of diabetes in primary care . London: Diabetes UK, 2000. http://www.diabetes.org.uk/infocentre/index.html</t>
  </si>
  <si>
    <t>Department of Veterans Affairs. The management of diabetes mellitus in the primary care setting . US Department of Defense, 1999.</t>
  </si>
  <si>
    <t>Inpatient management guidelines for people with diabetes . Nashville, TN: American Healthways, 2002.</t>
  </si>
  <si>
    <t>Standards of medical care for patients with diabetes mellitus. Diabetes Care 2003; 26 :S33–50. 166 Type 1 diabetes in adults: national clinical guideline for diagnosis and management</t>
  </si>
  <si>
    <t>Piters KM, Kumar D, Pei E, Bessman AN. Comparison of continuous and intermittent intravenous insulin therapies for diabetic ketoacidosis. Diabetologia 1977; 13 :317–21.</t>
  </si>
  <si>
    <t>Sacks HS, Shahshahani M, Kitabchi AE et al . Similar responsiveness of diabetic ketoacidosis to low-dose insulin by intramuscular injection and albumin-free infusion. Annals of Internal Medicine 1979; 90 :36–42.</t>
  </si>
  <si>
    <t>Fisher JN, Shahshahani MN, Kitabchi AE. Diabetic ketoacidosis: low-dose insulin therapy by various routes. New England Journal of Medicine 1977; 297 :238–41.</t>
  </si>
  <si>
    <t>Storms FE, Lutterman JA, van’t Laar A. Comparison of efficacy of human and porcine insulin in treatment of diabetic ketoacidosis. Diabetes Care 1987; 10 :49–55.</t>
  </si>
  <si>
    <t>Wiggam MI, O’Kane MJ, Harper R et al . Treatment of diabetic ketoacidosis using normalization of blood 3-hydroxybutyrate concentration as the endpoint of emergency management. A randomized controlled study. Diabetes Care 1997; 20 :1347–52.</t>
  </si>
  <si>
    <t>Gamba G, Oseguera J, Castrejon M, Gomez-Perez FJ. Bicarbonate therapy in severe diabetic ketoacidosis. A double blind, randomized, placebo controlled trial. Revista de Investigacion Clinica 1991; 43 :234–8.</t>
  </si>
  <si>
    <t>Morris LR, Murphy MB, Kitabchi AE. Bicarbonate therapy in severe diabetic ketoacidosis. Annals of Internal Medicine 1986; 105 :836–40.</t>
  </si>
  <si>
    <t>Viallon A, Zeni F, Lafond P et al . Does bicarbonate therapy improve the management of severe diabetic ketoacidosis? Critical Care Medicine 1999; 27 :2690–3.</t>
  </si>
  <si>
    <t>Fisher JN, Kitabchi AE. A randomized study of phosphate therapy in the treatment of diabetic ketoacidosis. Journal of Clinical Endocrinology and Metabolism 1983; 57 :177–80.</t>
  </si>
  <si>
    <t>Wilson HK, Keuer SP, Lea AS et al . Phosphate therapy in diabetic ketoacidosis. Archives of Internal Medicine 1982; 142 :517–20.</t>
  </si>
  <si>
    <t>Yun YS, Lee HC, Park CS et al . Effects of long-acting somatostatin analogue (Sandostatin) on manifest diabetic ketoacidosis. Journal of Diabetes and its Complications 1999; 13 :288–92.</t>
  </si>
  <si>
    <t>Davies M, Dixon S, Currie CJ et al . Evaluation of a hospital diabetes specialist nursing service: a randomized controlled trial. Diabetic Medicine 2001; 18 :301–7.</t>
  </si>
  <si>
    <t>Cavan DA, Hamilton P, Everett J, Kerr D. Reducing hospital inpatient length of stay for patients with diabetes. Diabetic Medicine 2001; 18 :162–4.</t>
  </si>
  <si>
    <t>Rassias AJ, Marrin CA, Arruda J et al . Insulin infusion improves neutrophil function in diabetic cardiac surgery patients. Anesthesia and Analgesia 1999; 88 :1011–6.</t>
  </si>
  <si>
    <t>Furnary AP, Zerr KJ, Grunkemeier GL, Starr A. Continuous intravenous insulin infusion reduces the incidence of deep sternal wound infection in diabetic patients after cardiac surgical procedures. Annals of Thoracic Surgery 1999; 67 :352–60.</t>
  </si>
  <si>
    <t>Raucoules-Aime M, Lugrin D, Boussofara M et al . Intraoperative glycaemic control in non-insulin-dependent and insulin-dependent diabetes. British Journal of Anaesthesia 1994; 73 :443–9.</t>
  </si>
  <si>
    <t>Christiansen CL, Schurizek BA, Malling B et al . Insulin treatment of the insulin-dependent diabetic patient undergoing minor surgery. Continuous intravenous infusion compared with subcutaneous administration. Anaesthesia 1988; 43 :533–7.</t>
  </si>
  <si>
    <t>Pezzarossa A, Taddei F, Cimicchi MC et al . Perioperative management of diabetic subjects. Subcutaneous versus intravenous insulin administration during glucose-potassium infusion. Diabetes Care 1988; 11 :52–8.</t>
  </si>
  <si>
    <t>Simmons D, Morton K, Laughton SJ, Scott DJ. A comparison of two intravenous insulin regimens among surgical patients with insulin-dependent diabetes mellitus. Diabetes Educator 1994; 20 :422–7.</t>
  </si>
  <si>
    <t>Dazzi D, Taddei F, Gavarini A et al . The control of blood glucose in the critical diabetic patient: a neuro-fuzzy method. Journal of Diabetes and its Complications 2001; 15 :80–7.</t>
  </si>
  <si>
    <t>Malmberg K, Ryden L, Efendic S et al . Randomized trial of insulin-glucose infusion followed by subcutaneous insulin treatment in diabetic patients with acute myocardial infarction (DIGAMI study): effects on mortality at 1 year. Journal of the American College of Cardiology 1995; 26 :57–65. 167 References</t>
  </si>
  <si>
    <t>Malmberg KA, Efendic S, Ryden LE. Feasibility of insulin-glucose infusion in diabetic patients with acute myocardial infarction. A report from the multicenter trial: DIGAMI. Diabetes Care 1994; 17 :1007–14.</t>
  </si>
  <si>
    <t>Clark RS, English M, McNeill GP, Newton RW. Effect of intravenous infusion of insulin in diabetics with acute myocardial infarction. British Medical Journal 1985; 291 :303–5.</t>
  </si>
  <si>
    <t>Davis RE, McCann VJ, Stanton KG. Type 1 diabetes and latent pernicious anaemia. Medical Journal of Australia 1992; 156 :160–2.</t>
  </si>
  <si>
    <t>Talal AH, Murray JA, Goeken JA, Sivitz WI. Celiac disease in an adult population with insulin-dependent diabetes mellitus: use of endomysial antibody testing. American Journal of Gastroenterology 1997; 92 : 1280–4.</t>
  </si>
  <si>
    <t>Sjoberg K, Eriksson KF, Bredberg A et al . Screening for coeliac disease in adult insulin-dependent diabetes mellitus. Journal of Internal Medicine 1998; 243 :133–40.</t>
  </si>
  <si>
    <t>Matteucci E, Cinapri V, Quilici S et al . Screening for coeliac disease in families of adults with Type 1 diabetes based on serological markers. Diabetes, Nutrition and Metabolism – Clinical and Experimental 2001; 14 :37–42.</t>
  </si>
  <si>
    <t>Sategna-Guidetti C, Grosso S, Pulitano R et al . Celiac disease and insulin-dependent diabetes mellitus. Screening in an adult population. Digestive Diseases and Sciences 1994; 39 :1633–7.</t>
  </si>
  <si>
    <t>Johnston SD, Ritchie C, Robinson J. Application of red cell distribution width to screening for coeliac disease in insulin-dependent diabetes mellitus. Irish Journal of Medical Science 1999; 168 :167–70.</t>
  </si>
  <si>
    <t>Van Tilburg MA, McCaskill CC, Lane JD et al . Depressed mood is a factor in glycemic control in type 1 diabetes. Psychosomatic Medicine 2001; 63 :551–5.</t>
  </si>
  <si>
    <t>Lustman PJ, Clouse RE, Carney RM. Depression and the reporting of diabetes symptoms. International Journal of Psychiatry in Medicine 1988; 18 :295–303.</t>
  </si>
  <si>
    <t>Lustman PJ, Anderson RJ, Freedland KE et al . Depression and poor glycemic control: a meta-analytic review of the literature. Diabetes Care 2000; 23 :934–42.</t>
  </si>
  <si>
    <t>Berlin I, Bisserbe JC, Eiber R et al . Phobic symptoms, particularly the fear of blood and injury, are associated with poor glycemic control in type I diabetic adults. Diabetes Care 1997; 20 :176–8.</t>
  </si>
  <si>
    <t>Zambanini A, Newson RB, Maisey M, Feher MD. Injection related anxiety in insulin-treated diabetes. Diabetes Research and Clinical Practice 1999; 46 :239–46.</t>
  </si>
  <si>
    <t>Anderson RJ, de Groot M, Grigsby AB et al . Anxiety and poor glycemic control: a meta-analytic review of the literature. International Journal of Psychiatry in Medicine 2002; 32 :235–47.</t>
  </si>
  <si>
    <t>Anderson RJ, Freedland KE, Clouse RE, Lustman PJ. The prevalence of comorbid depression in adults with diabetes: a meta-analysis. Diabetes Care 2001; 24 :1069–78.</t>
  </si>
  <si>
    <t>Lawrenson R, Williams J. Antidepressant use in people with diabetes. Diabetes Primary Care 2001; 3 :70–4.</t>
  </si>
  <si>
    <t>Cox DJ, Gonder-Frederick L, Polonsky W et al . Blood glucose awareness training (BGAT-2): long-term benefits. Diabetes Care 2001; 24 :637–42.</t>
  </si>
  <si>
    <t>Lustman PJ, Griffith LS, Clouse RE et al . Effects of nortriptyline on depression and glycemic control in diabetes: results of a double-blind, placebo-controlled trial. Psychosomatic Medicine 1997; 59 :241–50.</t>
  </si>
  <si>
    <t>Lustman PJ, Freedland KE, Griffith LS, Clouse RE. Fluoxetine for depression in diabetes: a randomized double-blind placebo-controlled trial. Diabetes Care 2000; 23 :618–23.</t>
  </si>
  <si>
    <t>Spiess K, Sachs G, Pietschmann P, Prager R. A program to reduce onset distress in unselected type I diabetic patients: effects on psychological variables and metabolic control. European Journal of Endocrinology 1995; 132 :580–6.</t>
  </si>
  <si>
    <t>Lustman PJ, Griffith LS, Clouse RE et al . Effects of alprazolam on glucose regulation in diabetes. Results of double-blind, placebo-controlled trial. Diabetes Care 1995; 18 :1133–9. 168 Type 1 diabetes in adults: national clinical guideline for diagnosis and management</t>
  </si>
  <si>
    <t>Bryden KS, Neil A, Mayou RA et al . Eating habits, body weight, and insulin misuse. A longitudinal study of teenagers and young adults with type 1 diabetes. Diabetes Care 1999; 22 :1956–60.</t>
  </si>
  <si>
    <t>Rodin G, Olmsted MP, Rydall AC et al . Eating disorders in young women with type 1 diabetes mellitus. Journal of Psychosomatic Research 2002; 53 :943–9.</t>
  </si>
  <si>
    <t>Herpertz S, Wagener R, Albus C et al . Diabetes mellitus and eating disorders: a multicenter study on the comorbidity of the two diseases. Journal of Psychosomatic Research 1998; 44 :503–15.</t>
  </si>
  <si>
    <t>Nielsen S. Eating disorders in females with type 1 diabetes: an update of a meta-analysis. European Eating Disorders Review 2002; 10 :241–54.</t>
  </si>
  <si>
    <t>Alloway SC, Toth EL, McCargar LJ. Effectiveness of a group psychoeducation program for the treatment of subclinical disordered eating in women with type 1 diabetes. Canadian Journal of Dietetic Practice and Research 2001; 62 :188–92.</t>
  </si>
  <si>
    <t>Affenito SG, Kerstetter J. Position of the American Dietetic Association and Dietitians of Canada: women’s health and nutrition. Journal of the American Dietetic Association 1999; 99 :738–51.</t>
  </si>
  <si>
    <t>Rose M, Hildebrandt M, Fliege H et al . Relevance of the treatment facility for disease-related knowledge of diabetic patients. Diabetes Care 2000; 23 :1708–9.</t>
  </si>
  <si>
    <t>Diabetes Integrated Care Evaluation Team. Integrated care for diabetes: clinical, psychosocial, and economic evaluation. British Medical Journal 1994; 308 :1208–12.</t>
  </si>
  <si>
    <t>Fukunishi I, Horikawa N, Yamazaki T et al . Perception and utilization of social support in diabetic control. Diabetes Research and Clinical Practice 1998; 41 :207–11.</t>
  </si>
  <si>
    <t>Connell CM, Davis WK, Gallant MP, Sharpe PA. Impact of social support, social cognitive variables, and perceived threat on depression among adults with diabetes. Health Psycholology 1994; 13 :263–73.</t>
  </si>
  <si>
    <t>Loveman E, Cave C, Green C et al . The clinical and cost-effectiveness of patient education models for diabetes: a systematic review and economic evaluation. Health Technology Assessment . 2003; 7 :iii, 1–iii190.</t>
  </si>
  <si>
    <t>Glasgow RE, La Chance PA, Toobert DJ et al . Long-term effects and costs of brief behavioural dietary intervention for patients with diabetes delivered from the medical office. Patient Education and Counseling 1997; 32 :175–84.</t>
  </si>
  <si>
    <t>Kaplan RM, Hartwell SL, Wilson DK, Wallace JP. Effects of diet and exercise interventions on control and quality of life in non-insulin-dependent diabetes mellitus. Journal of General Internal Medicine 1987; 2 :220–8.</t>
  </si>
  <si>
    <t>Starostina EG, Antsiferov M, Galstyan GR et al . Effectiveness and cost-benefit analysis of intensive treatment and teaching programmes for type 1 (insulin-dependent) diabetes mellitus in Moscow – blood glucose versus urine glucose self-monitoring. Diabetologia 1994; 37 :170–6.</t>
  </si>
  <si>
    <t>Dranitsaris G, Longo CJ, Grossman LD. The economic value of a new insulin preparation, Humalog Mix25. Measured by a willingness-to-pay approach. Pharmacoeconomics 2000; 18 :275–87.</t>
  </si>
  <si>
    <t>Lifetime benefits and costs of intensive therapy as practiced in the diabetes control and complications trial. The Diabetes Control and Complications Trial Research Group. Journal of the American Medical Association 1996; 276 :1409–15.</t>
  </si>
  <si>
    <t>Palmer AJ, Sendi PP, Spinas GA. Applying some UK Prospective Diabetes Study results to Switzerland: the cost-effectiveness of intensive glycaemic control with metformin versus conventional control in overweight patients with type-2 diabetes. Schweizerische medizinische Wochenschrift 2000; 130 :1034–40.</t>
  </si>
  <si>
    <t>Herman WH, Dasbach EJ, Songer TJ, Eastman RC. The cost-effectiveness of intensive therapy for diabetes mellitus. Endocrinology and Metabolism Clinics of North America 1997; 26 :679–95.</t>
  </si>
  <si>
    <t>Stern Z, Levy R. Analysis of direct cost of standard compared with intensive insulin treatment of insulin- dependent diabetes mellitus and cost of complications. Acta Diabetolica 1996; 33 :48–52.</t>
  </si>
  <si>
    <t>Graff MR,. McClanahan MA. Assessment by patients with diabetes mellitus of two insulin pen delivery systems versus a vial and syringe. Clinical Therapeutics 1998; 20 :486–96. 169 References</t>
  </si>
  <si>
    <t>Hornquist JO, Wikby A, Stenstrom U, Andersson PO. Change in quality of life along with type 1 diabetes. Diabetes Research and Clinical Practice 1995; 28 :63–72.</t>
  </si>
  <si>
    <t>Hornquist JO, Wikby A, Andersson PO, Dufva AM. Insulin-pen treatment, quality of life and metabolic control: retrospective intra-group evaluations. Diabetes Research and Clinical Practice 1990; 10 :221–30.</t>
  </si>
  <si>
    <t>Jonsson B, Cook JR, Pedersen TR. The cost-effectiveness of lipid lowering in patients with diabetes: results from the 4S trial. Diabetologia 1999; 42 :1293–301.</t>
  </si>
  <si>
    <t>Grover SA, Coupal L, Zowall H, Dorais M. Cost-effectiveness of treating hyperlipidemia in the presence of diabetes : who should be treated? Circulation 2000; 102 :722–7.</t>
  </si>
  <si>
    <t>Grover SA, Coupal L, Zowall H et al . How cost-effective is the treatment of dyslipidemia in patients with diabetes but without cardiovascular disease? Diabetes Care 2001; 24 :45–50.</t>
  </si>
  <si>
    <t>Grover SA, Levinton C, Paquet S. Identifying adults at low risk for significant hyperlipidemia: a validated clinical index. Journal of Clinical Epidemiology 1999; 52 :49–55.</t>
  </si>
  <si>
    <t>Javitt JC, Canner JK, Sommer A. Cost effectiveness of current approaches to the control of retinopathy in type I diabetics. Ophthalmology 1989; 96 :255–64.</t>
  </si>
  <si>
    <t>Javitt JC, Canner JK, Frank RG et al . Detecting and treating retinopathy in patients with type I diabetes mellitus. A health policy model. Ophthalmology 1990; 97 :483–94.</t>
  </si>
  <si>
    <t>Javitt JC, Aiello LP, Bassi LJ et al . Detecting and treating retinopathy in patients with type I diabetes mellitus. Savings associated with improved implementation of current guidelines. American Academy of Ophthalmology. Ophthalmology 1991; 98 :1565–73.</t>
  </si>
  <si>
    <t>Fendrick AM, Javitt JC, Chiang YP. Cost-effectiveness of the screening and treatment of diabetic retinopathy. What are the costs of underutilization? International Journal of Technology Assessment in Health Care 1992; 8 :694–707.</t>
  </si>
  <si>
    <t>Javitt JC,.Aiello LP. Cost-effectiveness of detecting and treating diabetic retinopathy. Annals of Internal Medicine 1996; 124 :164–9.</t>
  </si>
  <si>
    <t>Crijns H, Casparie AF, Hendrikse F. Continuous computer simulation analysis of the cost-effectiveness of screening and treating diabetic retinopathy. International Journal of Technology Assessment in Health Care 1999; 15 :198–206.</t>
  </si>
  <si>
    <t>Polak BC, Crijns H, Casparie AF, Niessen LW. Cost-effectiveness of glycemic control and ophthalmological care in diabetic retinopathy. Health Policy 2003; 64 :89–97.</t>
  </si>
  <si>
    <t>Bjorvig S, Johansen MA, Fossen K. An economic analysis of screening for diabetic retinopathy. Journal of Telemedicine and Telecare 2002; 8 :32–5.</t>
  </si>
  <si>
    <t>Maberley D, Walker H, Koushik A, Cruess A. Screening for diabetic retinopathy in James Bay, Ontario: a cost-effectiveness analysis. Canadian Medical Association Journal 2003; 168 :160–4.</t>
  </si>
  <si>
    <t>Pegoraro A, Singh A, Bakir AA, Arruda JA, Dunea G. Simplified screening for microalbuminuria. Annals of Internal Medicine 1997; 127 :817–9.</t>
  </si>
  <si>
    <t>Lewis JB. Microalbuminuria: accuracy or economics. American Journal of Kidney Diseases 1998; 32 :524–8.</t>
  </si>
  <si>
    <t>Faronato P, de Bigontina G. A cost-benefit analysis of two mass screening strategies for albuminuria in diabetic patients. Diabetes, Nutrition &amp; Metabolism: Clinical and Experimental 1994; 7 (6):325–329.</t>
  </si>
  <si>
    <t>Le Floch JP. Cost effectiveness of screening for microalbuminuria. Diabetic Medicine 1994; 11 :349–356: (Abstract)</t>
  </si>
  <si>
    <t>Hendry BM, Viberti GC, Hummel S et al . Modelling and costing the consequences of using an ACE inhibitor to slow the progression of renal failure in type I diabetic patients. Quarterly Journal of Medicine 1997; 90 :277–82.</t>
  </si>
  <si>
    <t>Garattini L, Brunetti M, Salvioni F, Barosi M. Economic evaluation of ACE Inhibitor treatment of nephropathy in patients with insulin-dependent diabetes mellitus in Italy. Pharmacoeconomics 1997; 12 :67–75. 170 Type 1 diabetes in adults: national clinical guideline for diagnosis and management</t>
  </si>
  <si>
    <t>Rodby RA, Firth LM, Lewis EJ. An economic analysis of captopril in the treatment of diabetic nephropathy. The Collaborative Study Group. Diabetes Care 1996; 19 :1051–61.</t>
  </si>
  <si>
    <t>Clark WF, Churchill DN, Forwell L et al . To pay or not to pay? A decision and cost-utility analysis of angiotensin-converting-enzyme inhibitor therapy for diabetic nephropathy. Canadian Medical Association Journal 2000; 162 :195–8.</t>
  </si>
  <si>
    <t>van Os N, Niessen LW, Bilo HJ et al . Diabetes nephropathy in the Netherlands: a cost effectiveness analysis of national clinical guidelines. Health Policy 2000; 51 :135–47.</t>
  </si>
  <si>
    <t>Borch-Johnsen K, Wenzel H, Viberti GC, Mogensen CE. Is screening and intervention for microalbuminuria worthwhile in patients with insulin dependent diabetes? British Medical Journal 1993; 306 :1722–5.</t>
  </si>
  <si>
    <t>Kiberd BA, Jindal KK. Screening to prevent renal failure in insulin dependent diabetic patients: an economic evaluation. British Medical Journal 1995; 311 :1595–9.</t>
  </si>
  <si>
    <t>Siegel JE, Krolewski AS, Warram JH, Weinstein MC. Cost-effectiveness of screening and early treatment of nephropathy in patients with insulin-dependent diabetes mellitus. Journal of the American Society of Nephrology 1992; 3 :S111–S119.</t>
  </si>
  <si>
    <t>Palmer AJ, Weiss C, Sendi PP, Neeser K, Brandt A, Singh G et al . The cost-effectiveness of different management strategies for type I diabetes: a Swiss perspective. Diabetologia 2000; 43 :13–26.</t>
  </si>
  <si>
    <t>Allenet B, Paree F, Lebrun T, Carr L, Posnett J, Martini J et al . Cost-effectiveness modeling of Dermagraft for the treatment of diabetic foot ulcers in the French context. Diabetes and Metabolism 2000; 26 :125–32.</t>
  </si>
  <si>
    <t>University of York Health Economics Consortium. Evaluation of the cost-effectiveness of Dermagraft for the treatment of diabetic foot ulcers in the UK . York: YHEC, 1997.</t>
  </si>
  <si>
    <t>Kowalske KJ, Agre JC. Neuromuscular rehabilitation and electrodiagnosis.3. Generalized peripheral neuropathy. Archives of Physical Medicine and Rehabilitation 2000; 81 :S20–S26.</t>
  </si>
  <si>
    <t>Javor KA, Kotsanos JG, McDonald RC et al . Diabetic ketoacidosis charges relative to medical charges of adult patients with type I diabetes. Diabetes Care 1997; 20 :349–54.</t>
  </si>
  <si>
    <t>Davey P, Grainger D, MacMillan J et al . Economic evaluation of insulin lispro versus neutral (regular) insulin therapy using a willingness-to-pay approach. Pharmacoeconomics 1998; 13 :347–58.</t>
  </si>
  <si>
    <t>Wu SY, Lung BC, Chang S et al . Evaluation of drug usage and expenditure in a hospital diabetes clinic. Journal of Clinical Pharmacy and Therapeutics 1998; 23 :49–56.</t>
  </si>
  <si>
    <t>McIntosh A, Hutchinson A, Home PD et al . Clinical guidelines and evidence review for Type 2 diabetes: management of blood glucose . Sheffield: ScHARR, University of Sheffield, 2001.</t>
  </si>
  <si>
    <t>Reference ID</t>
  </si>
  <si>
    <t>Reference</t>
  </si>
  <si>
    <t>Study GUID</t>
  </si>
  <si>
    <t>Part / document</t>
  </si>
  <si>
    <t>CG17</t>
  </si>
  <si>
    <t>Adult</t>
  </si>
  <si>
    <t>Evidence statement GUID</t>
  </si>
  <si>
    <t>Part</t>
  </si>
  <si>
    <t>ES1</t>
  </si>
  <si>
    <t>ES2</t>
  </si>
  <si>
    <t>ES3</t>
  </si>
  <si>
    <t>ES4</t>
  </si>
  <si>
    <t>ES5</t>
  </si>
  <si>
    <t>ES6</t>
  </si>
  <si>
    <t>ES7</t>
  </si>
  <si>
    <t>ES8</t>
  </si>
  <si>
    <t>ES9</t>
  </si>
  <si>
    <t>ES10</t>
  </si>
  <si>
    <t>ES11</t>
  </si>
  <si>
    <t>ES12</t>
  </si>
  <si>
    <t>ES13</t>
  </si>
  <si>
    <t>ES14</t>
  </si>
  <si>
    <t>ES15</t>
  </si>
  <si>
    <t>ES16</t>
  </si>
  <si>
    <t>ST1</t>
  </si>
  <si>
    <t>ST2</t>
  </si>
  <si>
    <t>ST3</t>
  </si>
  <si>
    <t>ST4</t>
  </si>
  <si>
    <t>ST5</t>
  </si>
  <si>
    <t>ST6</t>
  </si>
  <si>
    <t>ST7</t>
  </si>
  <si>
    <t>ST8</t>
  </si>
  <si>
    <t>ST9</t>
  </si>
  <si>
    <t>ST10</t>
  </si>
  <si>
    <t>ST11</t>
  </si>
  <si>
    <t>ST12</t>
  </si>
  <si>
    <t>ST13</t>
  </si>
  <si>
    <t>ST14</t>
  </si>
  <si>
    <t>ST15</t>
  </si>
  <si>
    <t>ST16</t>
  </si>
  <si>
    <t>ST17</t>
  </si>
  <si>
    <t>ST18</t>
  </si>
  <si>
    <t>ST19</t>
  </si>
  <si>
    <t>ST20</t>
  </si>
  <si>
    <t>ST21</t>
  </si>
  <si>
    <t>ST22</t>
  </si>
  <si>
    <t>ST23</t>
  </si>
  <si>
    <t>ST24</t>
  </si>
  <si>
    <t>ST25</t>
  </si>
  <si>
    <t>ST26</t>
  </si>
  <si>
    <t>ST27</t>
  </si>
  <si>
    <t>ST28</t>
  </si>
  <si>
    <t>ST29</t>
  </si>
  <si>
    <t>ST30</t>
  </si>
  <si>
    <t>ST31</t>
  </si>
  <si>
    <t>ST32</t>
  </si>
  <si>
    <t>ST33</t>
  </si>
  <si>
    <t>ST34</t>
  </si>
  <si>
    <t>ST35</t>
  </si>
  <si>
    <t>ST36</t>
  </si>
  <si>
    <t>ST37</t>
  </si>
  <si>
    <t>ST38</t>
  </si>
  <si>
    <t>ST39</t>
  </si>
  <si>
    <t>ST40</t>
  </si>
  <si>
    <t>ST41</t>
  </si>
  <si>
    <t>ST42</t>
  </si>
  <si>
    <t>ST43</t>
  </si>
  <si>
    <t>ST44</t>
  </si>
  <si>
    <t>ST45</t>
  </si>
  <si>
    <t>ST46</t>
  </si>
  <si>
    <t>ST47</t>
  </si>
  <si>
    <t>ST48</t>
  </si>
  <si>
    <t>ST49</t>
  </si>
  <si>
    <t>ST50</t>
  </si>
  <si>
    <t>ST51</t>
  </si>
  <si>
    <t>ST52</t>
  </si>
  <si>
    <t>ST53</t>
  </si>
  <si>
    <t>ST54</t>
  </si>
  <si>
    <t>ST55</t>
  </si>
  <si>
    <t>ST56</t>
  </si>
  <si>
    <t>ST57</t>
  </si>
  <si>
    <t>ST58</t>
  </si>
  <si>
    <t>ST59</t>
  </si>
  <si>
    <t>ST60</t>
  </si>
  <si>
    <t>ST61</t>
  </si>
  <si>
    <t>ST62</t>
  </si>
  <si>
    <t>ST63</t>
  </si>
  <si>
    <t>ST64</t>
  </si>
  <si>
    <t>ST65</t>
  </si>
  <si>
    <t>ST66</t>
  </si>
  <si>
    <t>ST67</t>
  </si>
  <si>
    <t>ST68</t>
  </si>
  <si>
    <t>ST69</t>
  </si>
  <si>
    <t>ST70</t>
  </si>
  <si>
    <t>ST71</t>
  </si>
  <si>
    <t>ST72</t>
  </si>
  <si>
    <t>ST73</t>
  </si>
  <si>
    <t>ST74</t>
  </si>
  <si>
    <t>ST75</t>
  </si>
  <si>
    <t>ST76</t>
  </si>
  <si>
    <t>ST77</t>
  </si>
  <si>
    <t>ST78</t>
  </si>
  <si>
    <t>ST79</t>
  </si>
  <si>
    <t>ST80</t>
  </si>
  <si>
    <t>ST81</t>
  </si>
  <si>
    <t>ST82</t>
  </si>
  <si>
    <t>ST83</t>
  </si>
  <si>
    <t>ST84</t>
  </si>
  <si>
    <t>ST85</t>
  </si>
  <si>
    <t>ST86</t>
  </si>
  <si>
    <t>ST87</t>
  </si>
  <si>
    <t>ST88</t>
  </si>
  <si>
    <t>ST89</t>
  </si>
  <si>
    <t>ST90</t>
  </si>
  <si>
    <t>ST91</t>
  </si>
  <si>
    <t>ST92</t>
  </si>
  <si>
    <t>ST93</t>
  </si>
  <si>
    <t>ST94</t>
  </si>
  <si>
    <t>ST95</t>
  </si>
  <si>
    <t>ST96</t>
  </si>
  <si>
    <t>ST97</t>
  </si>
  <si>
    <t>ST98</t>
  </si>
  <si>
    <t>ST99</t>
  </si>
  <si>
    <t>ST100</t>
  </si>
  <si>
    <t>ST101</t>
  </si>
  <si>
    <t>ST102</t>
  </si>
  <si>
    <t>ST103</t>
  </si>
  <si>
    <t>ST104</t>
  </si>
  <si>
    <t>ST105</t>
  </si>
  <si>
    <t>ST106</t>
  </si>
  <si>
    <t>ST107</t>
  </si>
  <si>
    <t>ST108</t>
  </si>
  <si>
    <t>ST109</t>
  </si>
  <si>
    <t>ST110</t>
  </si>
  <si>
    <t>ST111</t>
  </si>
  <si>
    <t>ST112</t>
  </si>
  <si>
    <t>ST113</t>
  </si>
  <si>
    <t>ST114</t>
  </si>
  <si>
    <t>ST115</t>
  </si>
  <si>
    <t>ST116</t>
  </si>
  <si>
    <t>ST117</t>
  </si>
  <si>
    <t>ST118</t>
  </si>
  <si>
    <t>ST119</t>
  </si>
  <si>
    <t>ST120</t>
  </si>
  <si>
    <t>ST121</t>
  </si>
  <si>
    <t>ST122</t>
  </si>
  <si>
    <t>ST123</t>
  </si>
  <si>
    <t>ST124</t>
  </si>
  <si>
    <t>ST125</t>
  </si>
  <si>
    <t>ST126</t>
  </si>
  <si>
    <t>ST127</t>
  </si>
  <si>
    <t>ST128</t>
  </si>
  <si>
    <t>ST129</t>
  </si>
  <si>
    <t>ST130</t>
  </si>
  <si>
    <t>ST131</t>
  </si>
  <si>
    <t>ST132</t>
  </si>
  <si>
    <t>ST133</t>
  </si>
  <si>
    <t>ST134</t>
  </si>
  <si>
    <t>ST135</t>
  </si>
  <si>
    <t>ST136</t>
  </si>
  <si>
    <t>ST137</t>
  </si>
  <si>
    <t>ST138</t>
  </si>
  <si>
    <t>ST139</t>
  </si>
  <si>
    <t>ST140</t>
  </si>
  <si>
    <t>ST141</t>
  </si>
  <si>
    <t>ST142</t>
  </si>
  <si>
    <t>ST143</t>
  </si>
  <si>
    <t>ST144</t>
  </si>
  <si>
    <t>ST145</t>
  </si>
  <si>
    <t>ST146</t>
  </si>
  <si>
    <t>ST147</t>
  </si>
  <si>
    <t>ST148</t>
  </si>
  <si>
    <t>ST149</t>
  </si>
  <si>
    <t>ST150</t>
  </si>
  <si>
    <t>ST151</t>
  </si>
  <si>
    <t>ST152</t>
  </si>
  <si>
    <t>ST153</t>
  </si>
  <si>
    <t>ST154</t>
  </si>
  <si>
    <t>ST155</t>
  </si>
  <si>
    <t>ST156</t>
  </si>
  <si>
    <t>ST157</t>
  </si>
  <si>
    <t>ST158</t>
  </si>
  <si>
    <t>ST159</t>
  </si>
  <si>
    <t>ST160</t>
  </si>
  <si>
    <t>ST161</t>
  </si>
  <si>
    <t>ST162</t>
  </si>
  <si>
    <t>ST163</t>
  </si>
  <si>
    <t>ST164</t>
  </si>
  <si>
    <t>ST165</t>
  </si>
  <si>
    <t>ST166</t>
  </si>
  <si>
    <t>ST167</t>
  </si>
  <si>
    <t>ST168</t>
  </si>
  <si>
    <t>ST169</t>
  </si>
  <si>
    <t>ST170</t>
  </si>
  <si>
    <t>ST171</t>
  </si>
  <si>
    <t>ST172</t>
  </si>
  <si>
    <t>ST173</t>
  </si>
  <si>
    <t>ST174</t>
  </si>
  <si>
    <t>ST175</t>
  </si>
  <si>
    <t>ST176</t>
  </si>
  <si>
    <t>ST177</t>
  </si>
  <si>
    <t>ST178</t>
  </si>
  <si>
    <t>ST179</t>
  </si>
  <si>
    <t>ST180</t>
  </si>
  <si>
    <t>ST181</t>
  </si>
  <si>
    <t>ST182</t>
  </si>
  <si>
    <t>ST183</t>
  </si>
  <si>
    <t>ST184</t>
  </si>
  <si>
    <t>ST185</t>
  </si>
  <si>
    <t>ST186</t>
  </si>
  <si>
    <t>ST187</t>
  </si>
  <si>
    <t>ST188</t>
  </si>
  <si>
    <t>ST189</t>
  </si>
  <si>
    <t>ST190</t>
  </si>
  <si>
    <t>ST191</t>
  </si>
  <si>
    <t>ST192</t>
  </si>
  <si>
    <t>ST193</t>
  </si>
  <si>
    <t>ST194</t>
  </si>
  <si>
    <t>ST195</t>
  </si>
  <si>
    <t>ST196</t>
  </si>
  <si>
    <t>ST197</t>
  </si>
  <si>
    <t>ST198</t>
  </si>
  <si>
    <t>ST199</t>
  </si>
  <si>
    <t>ST200</t>
  </si>
  <si>
    <t>ST201</t>
  </si>
  <si>
    <t>ST202</t>
  </si>
  <si>
    <t>ST203</t>
  </si>
  <si>
    <t>ST204</t>
  </si>
  <si>
    <t>ST205</t>
  </si>
  <si>
    <t>ST206</t>
  </si>
  <si>
    <t>ST207</t>
  </si>
  <si>
    <t>ST208</t>
  </si>
  <si>
    <t>ST209</t>
  </si>
  <si>
    <t>ST210</t>
  </si>
  <si>
    <t>ST211</t>
  </si>
  <si>
    <t>ST212</t>
  </si>
  <si>
    <t>ST213</t>
  </si>
  <si>
    <t>ST214</t>
  </si>
  <si>
    <t>ST215</t>
  </si>
  <si>
    <t>ST216</t>
  </si>
  <si>
    <t>ST217</t>
  </si>
  <si>
    <t>ST218</t>
  </si>
  <si>
    <t>ST219</t>
  </si>
  <si>
    <t>ST220</t>
  </si>
  <si>
    <t>ST221</t>
  </si>
  <si>
    <t>ST222</t>
  </si>
  <si>
    <t>ST223</t>
  </si>
  <si>
    <t>ST224</t>
  </si>
  <si>
    <t>ST225</t>
  </si>
  <si>
    <t>ST226</t>
  </si>
  <si>
    <t>ST227</t>
  </si>
  <si>
    <t>ST228</t>
  </si>
  <si>
    <t>ST229</t>
  </si>
  <si>
    <t>ST230</t>
  </si>
  <si>
    <t>ST231</t>
  </si>
  <si>
    <t>ST232</t>
  </si>
  <si>
    <t>ST233</t>
  </si>
  <si>
    <t>ST234</t>
  </si>
  <si>
    <t>ST235</t>
  </si>
  <si>
    <t>ST236</t>
  </si>
  <si>
    <t>ST237</t>
  </si>
  <si>
    <t>ST238</t>
  </si>
  <si>
    <t>ST239</t>
  </si>
  <si>
    <t>ST240</t>
  </si>
  <si>
    <t>ST241</t>
  </si>
  <si>
    <t>ST242</t>
  </si>
  <si>
    <t>ST243</t>
  </si>
  <si>
    <t>ST244</t>
  </si>
  <si>
    <t>ST245</t>
  </si>
  <si>
    <t>ST246</t>
  </si>
  <si>
    <t>ST247</t>
  </si>
  <si>
    <t>ST248</t>
  </si>
  <si>
    <t>ST249</t>
  </si>
  <si>
    <t>ST250</t>
  </si>
  <si>
    <t>ST251</t>
  </si>
  <si>
    <t>ST252</t>
  </si>
  <si>
    <t>ST253</t>
  </si>
  <si>
    <t>ST254</t>
  </si>
  <si>
    <t>ST255</t>
  </si>
  <si>
    <t>ST256</t>
  </si>
  <si>
    <t>ST257</t>
  </si>
  <si>
    <t>ST258</t>
  </si>
  <si>
    <t>ST259</t>
  </si>
  <si>
    <t>ST260</t>
  </si>
  <si>
    <t>ST261</t>
  </si>
  <si>
    <t>ST262</t>
  </si>
  <si>
    <t>ST263</t>
  </si>
  <si>
    <t>ST264</t>
  </si>
  <si>
    <t>ST265</t>
  </si>
  <si>
    <t>ST266</t>
  </si>
  <si>
    <t>ST267</t>
  </si>
  <si>
    <t>ST268</t>
  </si>
  <si>
    <t>ST269</t>
  </si>
  <si>
    <t>ST270</t>
  </si>
  <si>
    <t>ST271</t>
  </si>
  <si>
    <t>ST272</t>
  </si>
  <si>
    <t>ST273</t>
  </si>
  <si>
    <t>ST274</t>
  </si>
  <si>
    <t>ST275</t>
  </si>
  <si>
    <t>ST276</t>
  </si>
  <si>
    <t>ST277</t>
  </si>
  <si>
    <t>ST278</t>
  </si>
  <si>
    <t>ST279</t>
  </si>
  <si>
    <t>ST280</t>
  </si>
  <si>
    <t>ST281</t>
  </si>
  <si>
    <t>ST282</t>
  </si>
  <si>
    <t>ST283</t>
  </si>
  <si>
    <t>ST284</t>
  </si>
  <si>
    <t>ST285</t>
  </si>
  <si>
    <t>ST286</t>
  </si>
  <si>
    <t>ST287</t>
  </si>
  <si>
    <t>ST288</t>
  </si>
  <si>
    <t>ST289</t>
  </si>
  <si>
    <t>ST290</t>
  </si>
  <si>
    <t>ST291</t>
  </si>
  <si>
    <t>ST292</t>
  </si>
  <si>
    <t>ST293</t>
  </si>
  <si>
    <t>ST294</t>
  </si>
  <si>
    <t>ST295</t>
  </si>
  <si>
    <t>ST296</t>
  </si>
  <si>
    <t>ST297</t>
  </si>
  <si>
    <t>ST298</t>
  </si>
  <si>
    <t>ST299</t>
  </si>
  <si>
    <t>ST300</t>
  </si>
  <si>
    <t>ST301</t>
  </si>
  <si>
    <t>ST302</t>
  </si>
  <si>
    <t>ST303</t>
  </si>
  <si>
    <t>ST304</t>
  </si>
  <si>
    <t>ST305</t>
  </si>
  <si>
    <t>ST306</t>
  </si>
  <si>
    <t>ST307</t>
  </si>
  <si>
    <t>ST308</t>
  </si>
  <si>
    <t>ST309</t>
  </si>
  <si>
    <t>ST310</t>
  </si>
  <si>
    <t>ST311</t>
  </si>
  <si>
    <t>ST312</t>
  </si>
  <si>
    <t>ST313</t>
  </si>
  <si>
    <t>ST314</t>
  </si>
  <si>
    <t>ST315</t>
  </si>
  <si>
    <t>ST316</t>
  </si>
  <si>
    <t>ST317</t>
  </si>
  <si>
    <t>ST318</t>
  </si>
  <si>
    <t>ST319</t>
  </si>
  <si>
    <t>ST320</t>
  </si>
  <si>
    <t>ST321</t>
  </si>
  <si>
    <t>ST322</t>
  </si>
  <si>
    <t>ST323</t>
  </si>
  <si>
    <t>ST324</t>
  </si>
  <si>
    <t>ST325</t>
  </si>
  <si>
    <t>ST326</t>
  </si>
  <si>
    <t>ST327</t>
  </si>
  <si>
    <t>ST328</t>
  </si>
  <si>
    <t>ST329</t>
  </si>
  <si>
    <t>ST330</t>
  </si>
  <si>
    <t>ST331</t>
  </si>
  <si>
    <t>ST332</t>
  </si>
  <si>
    <t>ST333</t>
  </si>
  <si>
    <t>ST334</t>
  </si>
  <si>
    <t>ST335</t>
  </si>
  <si>
    <t>ST336</t>
  </si>
  <si>
    <t>ST337</t>
  </si>
  <si>
    <t>ST338</t>
  </si>
  <si>
    <t>ST339</t>
  </si>
  <si>
    <t>ST340</t>
  </si>
  <si>
    <t>ST341</t>
  </si>
  <si>
    <t>ST342</t>
  </si>
  <si>
    <t>ST343</t>
  </si>
  <si>
    <t>ST344</t>
  </si>
  <si>
    <t>ST345</t>
  </si>
  <si>
    <t>ST346</t>
  </si>
  <si>
    <t>ST347</t>
  </si>
  <si>
    <t>ST348</t>
  </si>
  <si>
    <t>ST349</t>
  </si>
  <si>
    <t>ST350</t>
  </si>
  <si>
    <t>ST351</t>
  </si>
  <si>
    <t>ST352</t>
  </si>
  <si>
    <t>ST353</t>
  </si>
  <si>
    <t>ST354</t>
  </si>
  <si>
    <t>ST355</t>
  </si>
  <si>
    <t>ST356</t>
  </si>
  <si>
    <t>ST357</t>
  </si>
  <si>
    <t>ST358</t>
  </si>
  <si>
    <t>ST359</t>
  </si>
  <si>
    <t>ST360</t>
  </si>
  <si>
    <t>ST361</t>
  </si>
  <si>
    <t>ST362</t>
  </si>
  <si>
    <t>ST363</t>
  </si>
  <si>
    <t>ST364</t>
  </si>
  <si>
    <t>ST365</t>
  </si>
  <si>
    <t>ST366</t>
  </si>
  <si>
    <t>ST367</t>
  </si>
  <si>
    <t>ST368</t>
  </si>
  <si>
    <t>ST369</t>
  </si>
  <si>
    <t>ST370</t>
  </si>
  <si>
    <t>ST371</t>
  </si>
  <si>
    <t>ST372</t>
  </si>
  <si>
    <t>ST373</t>
  </si>
  <si>
    <t>ST374</t>
  </si>
  <si>
    <t>ST375</t>
  </si>
  <si>
    <t>ST376</t>
  </si>
  <si>
    <t>ST377</t>
  </si>
  <si>
    <t>ST378</t>
  </si>
  <si>
    <t>ST379</t>
  </si>
  <si>
    <t>ST380</t>
  </si>
  <si>
    <t>ST381</t>
  </si>
  <si>
    <t>ST382</t>
  </si>
  <si>
    <t>Ideal ES GUID</t>
  </si>
  <si>
    <t>Ideal ST GUID</t>
  </si>
  <si>
    <t>Question ID</t>
  </si>
  <si>
    <t xml:space="preserve">Q19 </t>
  </si>
  <si>
    <t>What is the appropriate management of eating disorders in adults with Type 1 diabetes?</t>
  </si>
  <si>
    <t>Q24</t>
  </si>
  <si>
    <t>What is the optimum management of blood glucose and metabolic control in adults with Type 1 diabetes suffering myocardial infarction and cardiovascular accident?</t>
  </si>
  <si>
    <t>Population</t>
  </si>
  <si>
    <t>Study Type</t>
  </si>
  <si>
    <t>Database</t>
  </si>
  <si>
    <t>Year</t>
  </si>
  <si>
    <t xml:space="preserve">Adults T1DM </t>
  </si>
  <si>
    <t>Systematic reviews</t>
  </si>
  <si>
    <t>Cochrane Library</t>
  </si>
  <si>
    <t>1980–2003</t>
  </si>
  <si>
    <t>RCTs</t>
  </si>
  <si>
    <t>Embase</t>
  </si>
  <si>
    <t>CINAHL</t>
  </si>
  <si>
    <t>1982–2003</t>
  </si>
  <si>
    <t>PsychINFO</t>
  </si>
  <si>
    <t>Q65</t>
  </si>
  <si>
    <t>WWW</t>
  </si>
  <si>
    <t>What is the recommended initial assessment plan for newly-diagnosed adults with stable Type 1 diabetes?</t>
  </si>
  <si>
    <t>Q66</t>
  </si>
  <si>
    <t>What is the recommended initial content of education to promote understanding of Type 1 diabetes and improve self-management in newly-diagnosed adults with stable Type 1 diabetes?</t>
  </si>
  <si>
    <t>Q67</t>
  </si>
  <si>
    <t>What is the recommended delivery of education to promote understanding of Type 1 diabetes and improve initial self-management of newly-diagnosed adults with stable Type 1 diabetes?</t>
  </si>
  <si>
    <t>Grouping ID</t>
  </si>
  <si>
    <t>Management of special situations</t>
  </si>
  <si>
    <t>Grouping 
(is this the same as set?)</t>
  </si>
  <si>
    <t>Q70</t>
  </si>
  <si>
    <t>What guidance can be given for optimal insulin delivery during severe concurrent illness?</t>
  </si>
  <si>
    <t>1970–2003</t>
  </si>
  <si>
    <t>Q72</t>
  </si>
  <si>
    <t xml:space="preserve"> In people with diabetic ketoacidosis what emergency care can reduce morbidity and mortality?</t>
  </si>
  <si>
    <t>All studies</t>
  </si>
  <si>
    <t>Q73</t>
  </si>
  <si>
    <t>Medline</t>
  </si>
  <si>
    <t>1966–2003</t>
  </si>
  <si>
    <t>What is the most appropriate surveillance and screening for concurrent autoimmune diseases in adults with Type 1 diabetes?</t>
  </si>
  <si>
    <t>Q74</t>
  </si>
  <si>
    <t>What are the optimal insulin regimes during surgical procedures?</t>
  </si>
  <si>
    <t>How are adults with Type 1 diabetes affected by anxiety and depression?</t>
  </si>
  <si>
    <t>Q16</t>
  </si>
  <si>
    <t>Q17</t>
  </si>
  <si>
    <t>Q18</t>
  </si>
  <si>
    <t>Expert review</t>
  </si>
  <si>
    <t>What is the best means of detecting eating disorders in adults with Type 1 diabetes?</t>
  </si>
  <si>
    <t>Guideline topic</t>
  </si>
  <si>
    <t>Modelling query - treat topic as entity or as classification - is topic something 'tangible' to the organisation? Or just something that we use / should use to describe the work we do?</t>
  </si>
  <si>
    <t>Full to NICE guideline</t>
  </si>
  <si>
    <t>Several full guidelines map into one NICE guideline - assume this repackging isn't necessary</t>
  </si>
  <si>
    <t>Standard rec numbering</t>
  </si>
  <si>
    <t>Rec numbering differs between full and NICE guideline - which to use? Should look to adopt/publish as external standard</t>
  </si>
  <si>
    <t>GUIDs</t>
  </si>
  <si>
    <t>GUIDs should be mindful of URI and hence external standards - here GUIDs are merely concats of existing products therefore idealised (but not universal standards based) versions have been suggested.  Needs to be remodelled.</t>
  </si>
  <si>
    <t xml:space="preserve">Diagnosis, in regard of types of diabetes, is generally not addressed by the WHO report.8
That report notes that children present with severe symptoms, and that diagnosis is simply confirmed by blood glucose measurement (advice that may be regarded as dated) </t>
  </si>
  <si>
    <t>Diagnosis</t>
  </si>
  <si>
    <t>Set GUID</t>
  </si>
  <si>
    <t>S1</t>
  </si>
  <si>
    <t>S2</t>
  </si>
  <si>
    <t>CG15AdultS1</t>
  </si>
  <si>
    <t>CG15AdultS2</t>
  </si>
  <si>
    <t>WHO otherwise concentrates mainly on the situation pertaining to Type 2 diabetes, in doing
so noting (by reference to the 1985 report) the lack of need for challenge testing when plasma
glucose levels are high in the absence of other metabolic stress, and are confirmed by a second
laboratory measurement or classic symptoms.</t>
  </si>
  <si>
    <t>ES17</t>
  </si>
  <si>
    <t>ES18</t>
  </si>
  <si>
    <t>Quality Standard Title</t>
  </si>
  <si>
    <t>Quality Standard ID</t>
  </si>
  <si>
    <t>Quality Statement ID</t>
  </si>
  <si>
    <t>Quality statement GUID</t>
  </si>
  <si>
    <t>Diabetes in Adults</t>
  </si>
  <si>
    <t>QS6</t>
  </si>
  <si>
    <t>Full Guideline Title</t>
  </si>
  <si>
    <t>s1</t>
  </si>
  <si>
    <t>s2</t>
  </si>
  <si>
    <t>s3</t>
  </si>
  <si>
    <t>s4</t>
  </si>
  <si>
    <t>s5</t>
  </si>
  <si>
    <t>s6</t>
  </si>
  <si>
    <t>s7</t>
  </si>
  <si>
    <t>s8</t>
  </si>
  <si>
    <t>s9</t>
  </si>
  <si>
    <t>s10</t>
  </si>
  <si>
    <t>s11</t>
  </si>
  <si>
    <t>s12</t>
  </si>
  <si>
    <t>s13</t>
  </si>
  <si>
    <t>People with diabetes and/or their carer(s) receive a structured educational programme that fulfils the nationally agreed criteria from the time of diagnosis, with annual review and access to ongoing education.</t>
  </si>
  <si>
    <t>People with diabetes receive personalised advice on nutrition and physical activity from an appropriately trained healthcare professional or as part of a structured educational programme.</t>
  </si>
  <si>
    <t>People with diabetes participate in annual care planning which leads to documented agreed  goals and an action plan.</t>
  </si>
  <si>
    <t>People with diabetes agree with their healthcare professional to start, review and stop medications to lower blood glucose, blood pressure and blood lipids in accordance with NICE guidance</t>
  </si>
  <si>
    <t>Trained healthcare professionals initiate and manage therapy with insulin within a structured programme that includes dose titration by the person with diabetes.</t>
  </si>
  <si>
    <t>Women of a child-bearing age with diabetes are regularly informed of the benefits of preconception glycaemic control and of any risks, including medication that may harm an unborn child. Women with diabetes planning a pregnancy are offered preconception care and those not planning a pregnancy are offered advice on contraception.</t>
  </si>
  <si>
    <t>People with diabetes receive an annual assessment for the risk and presence of the complications of diabetes and these are managed appropriately.</t>
  </si>
  <si>
    <t>People with diabetes are assessed for psychological problems which are then managed appropriately.</t>
  </si>
  <si>
    <t>People with diabetes with or at risk of foot ulceration receive regular review by a foot protection team in accordance with NICE guidance, and those with a foot problem requiring urgent medical attention are referred to and treated by a multidisciplinary foot care team within 24 hours.</t>
  </si>
  <si>
    <t>People with diabetes admitted to hospital are cared for by appropriately trained staff, provided with access to a specialist diabetes team, and given the choice of self-monitoring and managing their own insulin.</t>
  </si>
  <si>
    <t xml:space="preserve">People admitted to hospital with diabetic ketoacidosis receive educational and psychological support prior to discharge and are followed up by a specialist diabetes team. </t>
  </si>
  <si>
    <t>People with diabetes who have experienced hypoglycaemia requiring medical attention are referred to a specialist diabetes team.</t>
  </si>
  <si>
    <t>People with diabetes agree with their healthcare professional a documented personalised HbA1c target, usually between 48 and 58 mmol/mol (6.5% and 7.5%), and receive an ongoing review of treatment to minimise hypoglycaemia.</t>
  </si>
  <si>
    <t>Quality Statement Title</t>
  </si>
  <si>
    <t>Quality Statement</t>
  </si>
  <si>
    <t>Structured education</t>
  </si>
  <si>
    <t>Nutrition and physical activity advice</t>
  </si>
  <si>
    <t>Care planning</t>
  </si>
  <si>
    <t xml:space="preserve">Glycaemic control </t>
  </si>
  <si>
    <t>Medication</t>
  </si>
  <si>
    <t>Insulin therapy</t>
  </si>
  <si>
    <t>Preconception care</t>
  </si>
  <si>
    <t>Complications</t>
  </si>
  <si>
    <t>Psychological problems</t>
  </si>
  <si>
    <t xml:space="preserve"> 'At risk' foot </t>
  </si>
  <si>
    <t>Foot problems requiring urgent medical attention</t>
  </si>
  <si>
    <t xml:space="preserve">Diabetic ketoacidosis </t>
  </si>
  <si>
    <t>s14</t>
  </si>
  <si>
    <t>Hypoglycaemia</t>
  </si>
  <si>
    <t>QS6s1</t>
  </si>
  <si>
    <t>QS6s2</t>
  </si>
  <si>
    <t>QS6s4</t>
  </si>
  <si>
    <t>QS6s5</t>
  </si>
  <si>
    <t>QS6s6</t>
  </si>
  <si>
    <t>QS6s7</t>
  </si>
  <si>
    <t>QS6s8</t>
  </si>
  <si>
    <t>QS6s9</t>
  </si>
  <si>
    <t>QS6s10</t>
  </si>
  <si>
    <t>QS6s11</t>
  </si>
  <si>
    <t>QS6s12</t>
  </si>
  <si>
    <t>QS6s13</t>
  </si>
  <si>
    <t>QS6s14</t>
  </si>
  <si>
    <t>R1.7.1.1</t>
  </si>
  <si>
    <t>R1.7.1.2</t>
  </si>
  <si>
    <t>R1.7.1.3</t>
  </si>
  <si>
    <t>R1.7.1.4</t>
  </si>
  <si>
    <t>R1.7.1.5</t>
  </si>
  <si>
    <t>R1.7.1.6</t>
  </si>
  <si>
    <t>R1.7.1.7</t>
  </si>
  <si>
    <t>CG87R1.1.1</t>
  </si>
  <si>
    <t>Recommendation GUID</t>
  </si>
  <si>
    <t>CG15R1.8.1.1</t>
  </si>
  <si>
    <t>CG15R1.8.1.6</t>
  </si>
  <si>
    <t>CG10R1.1.1.6</t>
  </si>
  <si>
    <t>TA60R1.1</t>
  </si>
  <si>
    <t>TA60R1.2</t>
  </si>
  <si>
    <t>TA60R1.3</t>
  </si>
  <si>
    <t>TA60R1.4</t>
  </si>
  <si>
    <t>CG87R1.2.1.1</t>
  </si>
  <si>
    <t>CG15R1.8.3.1</t>
  </si>
  <si>
    <t>CG15R1.8.3.2</t>
  </si>
  <si>
    <t>CG87R1.3.1</t>
  </si>
  <si>
    <t>CG15R1.9.2.4</t>
  </si>
  <si>
    <t>CG87R1.5</t>
  </si>
  <si>
    <t>CG87R1.6</t>
  </si>
  <si>
    <t>CG87R1.7</t>
  </si>
  <si>
    <t>CG87R1.8</t>
  </si>
  <si>
    <t>CG15R1.9</t>
  </si>
  <si>
    <t>CG15R1.10</t>
  </si>
  <si>
    <t>CG87R1.7.2.3</t>
  </si>
  <si>
    <t>CG15R1.9.3</t>
  </si>
  <si>
    <t>CG63R1.1.1.2</t>
  </si>
  <si>
    <t>CG87R1.4</t>
  </si>
  <si>
    <t>CG15R1.11</t>
  </si>
  <si>
    <t>CG87R1.2.2.1</t>
  </si>
  <si>
    <t>CG91R1.1.3</t>
  </si>
  <si>
    <t>CG10R1.1.4.3</t>
  </si>
  <si>
    <t>CG10R1.1.5.2</t>
  </si>
  <si>
    <t>CG10R1.1.5.3</t>
  </si>
  <si>
    <t>CG10R1.1.5.4</t>
  </si>
  <si>
    <t>CG10R1.1.5.5</t>
  </si>
  <si>
    <t>CG10R1.1.4.1</t>
  </si>
  <si>
    <t>CG10R1.1.5.1</t>
  </si>
  <si>
    <t>CG119R1.1.3</t>
  </si>
  <si>
    <t>CG119R1.1.4</t>
  </si>
  <si>
    <t>CG119R1.1.9</t>
  </si>
  <si>
    <t>CG15R1.12.3.1</t>
  </si>
  <si>
    <t>CG15R1.12.3.2</t>
  </si>
  <si>
    <t>CG15R1.12.3.3</t>
  </si>
  <si>
    <t>CG15R1.12.3.4</t>
  </si>
  <si>
    <t>CG15R1.12.5.1</t>
  </si>
  <si>
    <t>CG15R1.9.5.5</t>
  </si>
  <si>
    <t>CG15R1.9.5.7</t>
  </si>
  <si>
    <t>R1</t>
  </si>
  <si>
    <t>R2</t>
  </si>
  <si>
    <t>R3</t>
  </si>
  <si>
    <t>R4</t>
  </si>
  <si>
    <t>Diabetes should be confirmed by a single diagnostic laboratory glucose measurement in the presence of classical symptoms, or by a further laboratory glucose measurement. The diagnosis may be supported by a raised HbA1c</t>
  </si>
  <si>
    <t>Where diabetes is diagnosed, but Type 2 diabetes suspected, the diagnosis of Type 1 diabetes should be considered if:
●ketonuria is detected, or
●weight loss is marked, or
●the person does not have features of the metabolic syndrome or other contributing
illness.</t>
  </si>
  <si>
    <r>
      <t xml:space="preserve">Each adult with type 1 diabetes should be managed as  an individual, rather than as a member of any cultural, economic or health-affected group. </t>
    </r>
    <r>
      <rPr>
        <sz val="12"/>
        <color rgb="FFFF0000"/>
        <rFont val="Calibri"/>
        <family val="2"/>
        <scheme val="minor"/>
      </rPr>
      <t>Attention should be paid to the recommendations given elsewhere in this guideline</t>
    </r>
    <r>
      <rPr>
        <sz val="12"/>
        <color theme="1"/>
        <rFont val="Calibri"/>
        <family val="2"/>
        <scheme val="minor"/>
      </rPr>
      <t xml:space="preserve"> with respect to the cultural preferences of individual adults with type 1 diabetes.</t>
    </r>
  </si>
  <si>
    <t>Manage as an individual</t>
  </si>
  <si>
    <t>Rewrite text</t>
  </si>
  <si>
    <t>see CG15R1.7.1.3…  need to make sure text such as 'see below' and 'see other x in this product' is not used</t>
  </si>
  <si>
    <t xml:space="preserve">When diabetes is diagnosed in a younger person, the possibility that the diabetes is not Type 1 diabetes should be considered if they are obese or have a family history of diabetes, particularly if they are of non-white ethnicity. </t>
  </si>
  <si>
    <t>Confirming diabetes</t>
  </si>
  <si>
    <t xml:space="preserve">Tests to detect specific auto-antibodies or to measure C-peptide deficiency should not be regularly used to confirm the diagnosis of Type 1 diabetes. Their use should be considered if predicting the rate of decline of islet B-cell function would be useful in discriminating Type 1 from Type 2 diabetes. </t>
  </si>
  <si>
    <t>Auto-antibodies or C-peptide tests</t>
  </si>
  <si>
    <t>When to consider Type 1 diabetes</t>
  </si>
  <si>
    <t>Diabetes in a younger person</t>
  </si>
  <si>
    <t>R1.6.1.1</t>
  </si>
  <si>
    <t>R1.6.1.2</t>
  </si>
  <si>
    <t>R1.6.1.3</t>
  </si>
  <si>
    <t>R1.6.1.4</t>
  </si>
  <si>
    <t>AuditCriteria</t>
  </si>
  <si>
    <t>NumberFulfill</t>
  </si>
  <si>
    <t>TotalNumber</t>
  </si>
  <si>
    <t>PercentAchiev</t>
  </si>
  <si>
    <t>Notes</t>
  </si>
  <si>
    <t>AuditDate</t>
  </si>
  <si>
    <t>Judged by assessors as having had an ADEQUATE liver screen where this was their first presentation of liver disease</t>
  </si>
  <si>
    <t>Page 43
It was noted that this may be due to documentation issues but it was felt that a significant number were assumed to have alcohol related liver disease due to their alcohol intake</t>
  </si>
  <si>
    <t>Number of patients judged by the assessors to have had an adequate liver screen where this was not their first presentation for liver dieease</t>
  </si>
  <si>
    <t>Assessment of current drinking status for this admission</t>
  </si>
  <si>
    <t>Page 48-49
Drinking status was documented in 488/512 cases but the assessors only judged it to be an adequate history in 196 out of the 372 they could asess</t>
  </si>
  <si>
    <t>Documentation of alcohol history for previous admissions</t>
  </si>
  <si>
    <t>Page 48-49
Patients where documentation of previous liver related admissions was available</t>
  </si>
  <si>
    <t>Evidence of advice or support offered during PREVIOUS admissions</t>
  </si>
  <si>
    <t>Page 50
Of the 312 offered advice, ti was considered appropriate in 263 (88.3%) of them</t>
  </si>
  <si>
    <t>Was a risk assessment made for alcohol withdrawal in those who are continuing to drink</t>
  </si>
  <si>
    <t>Page 58
Those who were not classed as 'current drinkers' were not included in the denominator</t>
  </si>
  <si>
    <t>Whether a specific withdrawal asessment tool was used for those at risk of withdrawal</t>
  </si>
  <si>
    <t>Page 50</t>
  </si>
  <si>
    <t>Whether withdrawal treatments was given when it should have been given</t>
  </si>
  <si>
    <t>page 51
	Noted that this is higher than the number who were risk assessed – suggests withdrawal treatment being given without risk assessment
Of those given treatment (n=145):
118 were appropriate
27 were given inappropriate treatment
Of those not give</t>
  </si>
  <si>
    <t>Patients who were current drinkers who had thiamine offered</t>
  </si>
  <si>
    <t>Page 58
Statistic has been slightly altered from the text, orginal text says that 89 patients did not receive thiamine, of which 39 were current drinkers, representing 11% of the 394 'current drinkers'</t>
  </si>
  <si>
    <t>Patients who had assessment of nutritional needs</t>
  </si>
  <si>
    <t>Page 60
Failure to asess was not explained by death early in the admission</t>
  </si>
  <si>
    <t>Appropriate nutritional plan documented in notes</t>
  </si>
  <si>
    <t>Page 60</t>
  </si>
  <si>
    <t>Those patients for whom there was NO DELAY in getting to endoscopy</t>
  </si>
  <si>
    <t>Page 66
This is the inverse of the audit, i.e. clincians reported delays in 14 out of the 139</t>
  </si>
  <si>
    <t>Whether those with variceal bleeding were given terlipressin</t>
  </si>
  <si>
    <t>Page 66
In the 39 patients with variceal bleeding, five did not have terlipressin administered and three were not given antibiotics.
The authors note that all upper GI bleeding in patients with alcoholic liver disease should be assumed to be variceal un</t>
  </si>
  <si>
    <t>Whether those with variceal bleeding were given antibiotics</t>
  </si>
  <si>
    <t>Access with echo or other ‘NICE recommended’ imaging</t>
  </si>
  <si>
    <t/>
  </si>
  <si>
    <t>Discharged on ACE inhibitor</t>
  </si>
  <si>
    <t>Page 18</t>
  </si>
  <si>
    <t>Page 14
More likely to have received treatment  if discharged from cardiology than general ward</t>
  </si>
  <si>
    <t>Page 17
More likely to have received treatment  if discharged from cardiology than general ward</t>
  </si>
  <si>
    <t>Discharged on beta-blocker</t>
  </si>
  <si>
    <t>page 14
More likely to be on beta blocker if discharged from cardiology than general ward</t>
  </si>
  <si>
    <t>Page 17
More likely to be on beta blocker if discharged from cardiology than general ward</t>
  </si>
  <si>
    <t>Discharged on either ACE inhibitor and / or ARB</t>
  </si>
  <si>
    <t>Page 14
May also relate to recommendation 1.2.2.4</t>
  </si>
  <si>
    <t>Page 17
More likely to have received treatment if discharged from a cardiology compared to a general ward</t>
  </si>
  <si>
    <t>Those with LVSD discharged on loop diuretic</t>
  </si>
  <si>
    <t>Page 14
Treatment more likely to be offrede to those discharge from cardiology compared to general ward</t>
  </si>
  <si>
    <t>Page 17
Treatment more likely to be offrede to those discharge from cardiology compared to general ward</t>
  </si>
  <si>
    <t>Those with LVSD discharged on a thiazide diuretic</t>
  </si>
  <si>
    <t>Referred to palliative care during first admission in the audit period</t>
  </si>
  <si>
    <t>recorded as 'less than 4%'
See also recommendation 1.5.9.3</t>
  </si>
  <si>
    <t>Page 18
See also recommendation 1.5.9.3</t>
  </si>
  <si>
    <t>referred to palliative care during a re-admission within the audit period</t>
  </si>
  <si>
    <t>See also recommendation 1.5.9.3</t>
  </si>
  <si>
    <t>Patient selection in accordance with NICE criteria</t>
  </si>
  <si>
    <t xml:space="preserve">unknown for 36 patients
Privately funded patients 173/396 (43.7%) 
BMI range for privately funded patients 28-62 (median 42)
NHS funded patients 223/396 (56.3%) 
BMI range for NHS patients 32-78 (median 49)
Hospitals operating on patients outside NICE </t>
  </si>
  <si>
    <t>Adequate dietetic input, as decided by the assessors, prior to surgery</t>
  </si>
  <si>
    <t>Dietary assessment judged adequate by case assessors</t>
  </si>
  <si>
    <t>Number of private units offering multidisciplinary team meeting prior to deciding if patient is ready for surgery</t>
  </si>
  <si>
    <t>Page 25
10 of these private units also operate on NHS patients</t>
  </si>
  <si>
    <t>Number of NHS units operating a multidisciplinary team meeting prior to deciding if a patient is ready for surgery</t>
  </si>
  <si>
    <t>Page 25</t>
  </si>
  <si>
    <t>Proportion of patients discussed at MDT</t>
  </si>
  <si>
    <t>Bariatric surgeon follow up available on site</t>
  </si>
  <si>
    <t>Page 30</t>
  </si>
  <si>
    <t>Dietician follow up available on site</t>
  </si>
  <si>
    <t>Specialist Nurse follow up available on site</t>
  </si>
  <si>
    <t>Psychologist / Psychiatrist follow up available on site</t>
  </si>
  <si>
    <t>Unit that performs bariatric surgery has appropriate surgical equipment for morbidly obese patients</t>
  </si>
  <si>
    <t>Page 31
4 units did not have appropriate equipment</t>
  </si>
  <si>
    <t>Unit that performs bariatric surgery has appropriate anaesthetic equipment for morbidly obese patients</t>
  </si>
  <si>
    <t>Page 31
3 units did not have appropriate equipment</t>
  </si>
  <si>
    <t>Unit that performs bariatric surgery has specialised transfer equipment for morbidly obese patients</t>
  </si>
  <si>
    <t>Page 31
7 units did not have appropriate equipment</t>
  </si>
  <si>
    <t>Unit that performs bariatric surgery has specialist training in place for care of the morbidly obese patient</t>
  </si>
  <si>
    <t>Page 31
13 Hospitals did not have specilaist training in place for care of morbidly obese patients</t>
  </si>
  <si>
    <t>In units that perform bariatric surgery -availability of appropriately sized anti-embolism stockings for morbidly obese patients</t>
  </si>
  <si>
    <t>Page 32</t>
  </si>
  <si>
    <t>Assessed and referred for carotid endarterectomy within 2 days of onset of symptoms</t>
  </si>
  <si>
    <t>Page 26
NOTE this is 2 days not 7 days - proportion within 7 days of onset of symptoms is not recorded in the audit</t>
  </si>
  <si>
    <t>Assessed and referred for carotid endarterectomy within 14 days of onset of symptoms</t>
  </si>
  <si>
    <t>Note this is 14 days NOT 7 days - proportion within 7 days of onset of symptoms is not recorded in the audit</t>
  </si>
  <si>
    <t>Had surgery within 14 days of onset of symptoms that triggered referral</t>
  </si>
  <si>
    <t>Page 26
Analysis of delays in those who did not have surgery within 2 weeks (each case may have more than 1 reason)
- Delayed presentation 18%
- Delay in referral 40%
- Delay in carotid imaging 9%
- Delay due to limited availability of surgeon 9%
- Delay</t>
  </si>
  <si>
    <t>Page 23 
This is 14 days NOT 7 days -  proportion within 7 days of onset of symptoms is not recorded in the audit</t>
  </si>
  <si>
    <t>Page 23.
NOTE - this is 2 days NOT 7 days - proportion within 7 days of onset of symptoms is not recorded in the audit</t>
  </si>
  <si>
    <t>Page 23
Analysis of delays in those who did not have surgery within 2 weeks (each case may have more than 1 reason)
- Delayed presentation 25%
- Delay in referral 41%
- Delay in carotid imaging 13%
- Delay due to limited availability of surgeon 6%
- De</t>
  </si>
  <si>
    <t>Page 34
Note this is 14 days NOT 7 days - proportion within 7 days of onset of symptoms is not recorded in the audit</t>
  </si>
  <si>
    <t>Page 34
NOTE this is 2 days not 7 days - proportion within 7 days of onset of symptoms is not recorded in the audit</t>
  </si>
  <si>
    <t>Page 34
Analysis of delays in those who did not have surgery within 2 weeks (each case may have more than 1 reason)
- Delayed presentation 26%
- Delay in referral 41%
- Delay in carotid imaging 11%
- Delay due to limited availability of surgeon 10%
- D</t>
  </si>
  <si>
    <t>Percentage of patients given ACE inhibitor (pts with contraindications are excluded)</t>
  </si>
  <si>
    <t>Page 54</t>
  </si>
  <si>
    <t>Percentage of patients given statins  (pts with contraindications are excluded)</t>
  </si>
  <si>
    <t>Percentage of patients given aspirin (pts with contraindications are excluded)</t>
  </si>
  <si>
    <t>Percentage of patients given beta-blocker (pts with contraindications are excluded)</t>
  </si>
  <si>
    <t>Patients discharged on clopidogrel. (Patients are excluded if there is a contro-indication to the drug)</t>
  </si>
  <si>
    <t>Primary PCI within 90 mins of arrival at heart attack centre</t>
  </si>
  <si>
    <t>Page 28
Data for England Wales and Belfast Only. Denominator not known, only number who achieved and overall percentage were explained in the report</t>
  </si>
  <si>
    <t>Primary PCI within 150 mins of calling for help For direct admission to heart attack centre</t>
  </si>
  <si>
    <t>Primary PCI within 150 mins of calling for help for those who required secondary transport to heart attack centre</t>
  </si>
  <si>
    <t>Primary PCI within 150 mins of calling for help for all patients</t>
  </si>
  <si>
    <t>CT scan reported with date equal to or before operation date. Data is aggergated across all cancer subtypes</t>
  </si>
  <si>
    <t>Page 21</t>
  </si>
  <si>
    <t>Page 74</t>
  </si>
  <si>
    <t>Page 53</t>
  </si>
  <si>
    <t>Open surgery with no laparoscopic element</t>
  </si>
  <si>
    <t>Data is aggregated across all cancer subtypes</t>
  </si>
  <si>
    <t>Laparoscopically started surgery then converted to open for any reason</t>
  </si>
  <si>
    <t>Laparoscopic surgery throughout</t>
  </si>
  <si>
    <t>Page 20
Data is aggregated across all cancer subtypes</t>
  </si>
  <si>
    <t>Page 26
Data is aggregated across all cancer subtypes</t>
  </si>
  <si>
    <t>Hospitals with a care plan in place</t>
  </si>
  <si>
    <t>Page 28</t>
  </si>
  <si>
    <t>Hospitals with a care plan in development</t>
  </si>
  <si>
    <t>Case notes that had a section dedicated to gathering information from the carere within the care assessment notes</t>
  </si>
  <si>
    <t>Hospitals that had a formal system in place for gathering information pertinent to caring for a patient with dementia</t>
  </si>
  <si>
    <t>Hospitals that reported having written procedures in place for multidisciplinary asessessment, including mental state</t>
  </si>
  <si>
    <t>Page 35</t>
  </si>
  <si>
    <t>Casenotes reviewed that included evidence that a stadardised mental staus test had been carried out</t>
  </si>
  <si>
    <t>Hospitals that had a policy or guideline in place to ensure that patients with dementia are assessed for delerium at presentation</t>
  </si>
  <si>
    <t>Hospitals that had a policy or guideline in development to ensure that patients with dementia are assessed for delerium at presentation</t>
  </si>
  <si>
    <t>Case notes that showed that an initial assessment for delerium had been carried out</t>
  </si>
  <si>
    <t>Hospitals that had a formal system in place to ensure that behaviour changes associated with delerium are clinically assessed by a heathcare professional trained and competent in the management of delerium</t>
  </si>
  <si>
    <t>Hospitals that had a formal system in development to ensure that behaviour changes associated with delerium are clinically assessed by a heathcare professional trained and competent in the management of delerium</t>
  </si>
  <si>
    <t>Patients who, based on the case notes, had experienced delerium, who were subsequently assessed by a healthcare professional</t>
  </si>
  <si>
    <t>MRI scan reported with a date equal to or before operation date</t>
  </si>
  <si>
    <t>Page 39</t>
  </si>
  <si>
    <t>Page 47</t>
  </si>
  <si>
    <t>Proportion of hospitals that reported having procedures for assessing nutritional asessment</t>
  </si>
  <si>
    <t>Page 36</t>
  </si>
  <si>
    <t>Proportion of case notes analysed that had evidence of nutritional assessement being performed</t>
  </si>
  <si>
    <t>Proportion of case notes analysed that had evidence of BMI / weight being recorded</t>
  </si>
  <si>
    <t>Proportion of hospitals that reported procedures in place for recording BMI / weight</t>
  </si>
  <si>
    <t>Proportion of hospitals reporting having a protocol in place governing the use of interventions for patients who present with behavioural and psychological symptoms of dementia</t>
  </si>
  <si>
    <t>Page 38</t>
  </si>
  <si>
    <t>proportion of hospitals report having a protocol in development  governing the use of interventions for patients who present with behavioural and psychological symptoms of dementia</t>
  </si>
  <si>
    <t>Of those that had a protocol (n=128), the proportion of hospitals that was in line with NICE recommendations for the administration of anti-psychotic drugs</t>
  </si>
  <si>
    <t>Of those that had a protocol (n=128),the prportion where the protocol included the risks that must be taken into account before sedation or restraint</t>
  </si>
  <si>
    <t>Of those that had a protocol (n=128), the proportion that had restraint and sedation used only as a final option</t>
  </si>
  <si>
    <t>Of those that had a protocol (n=128), the proprtion that outlined physical causes which may cause challenging behaviour in people with dementia</t>
  </si>
  <si>
    <t>Of those that had a protocol (n=128), the proportion that outlined environmental factors that may contribute to challenging behaviour</t>
  </si>
  <si>
    <t>of those that had a protocol (n=128), the proportion of hospitals that outlined the possibilities of de-escalation techniques</t>
  </si>
  <si>
    <t>Patients who did not experience hypothermia on the intensive care unit</t>
  </si>
  <si>
    <t>This data relates to ICU patients and NOT just to peri-operative patients. The guidance defines post-op as 24 hours. It is not clear from the abstract whether this definition carries through or whether the entire stay on ICU is being audited. Data is over</t>
  </si>
  <si>
    <t>Nproportion of hypothermic patients on ICU whio had heating devices used</t>
  </si>
  <si>
    <t>Proportion of practices that recall based on patient need</t>
  </si>
  <si>
    <t>82/117 (70%) routinely recalled at 6 months. Factors favouring compliance: NHS practice, female GDP</t>
  </si>
  <si>
    <t>Proportion of practices that carry out basic peridontal examination at every recall</t>
  </si>
  <si>
    <t>Note that 48/117 (40%) responded that they carried out BPE every 6 months
Proportion of risk assessments that were carried out at every review:
•	76/117 (65%) for caries
•	97/117 (83%) periodontal disease
•	95/117 (81%) for oral cancer</t>
  </si>
  <si>
    <t>Proportion of pharmacists who asked about the smoking status of those they dispensed COPD medication to</t>
  </si>
  <si>
    <t>Proportion of those pharmacists who ascertained smoking status, offered advice on the additional risk of continuing to smoke</t>
  </si>
  <si>
    <t>Proportion ofpharamcists that did not ascertain smoking status who offered advice about continuing risk of smoking</t>
  </si>
  <si>
    <t>Proportion of pharamcists overall who offered some form of advice regarding either cessation or risks of continuing to smoke when dispensing COPD medications</t>
  </si>
  <si>
    <t>Having read the NICE guidance (overall 490/1037 had read it) was associated with being twice as likely to offer advice compared to those that had not read the guideline</t>
  </si>
  <si>
    <t>Proportion of patients receiving medication specifically FOR the  treatment of BPD</t>
  </si>
  <si>
    <t>Reasons for prescribing: emotional instability, impulsivity and self-harm
0/14 consultants agreed entirely or to a large extent with this  recommendation
5/14 agreed to some extent with this recommendation
0/14 not sure about the recommendation
9/14 disa</t>
  </si>
  <si>
    <t>Patients  receiving medication specifically FOR the symptoms of both ASPD and BPD</t>
  </si>
  <si>
    <t>Reasons for prescribing: emotional instability, impulsivity and self-harm</t>
  </si>
  <si>
    <t>Patients RECEIVING medication specifically FOR the treatment of ASPD</t>
  </si>
  <si>
    <t>Reasons for prescribing emotional instability, impulsivity and self-harm
2/14 consultants agreed entirely or to a large extent with this recommendation
6/14 agreed to some extent with this recommendation
1/14 not sure about the recommendation
5/14 disagr</t>
  </si>
  <si>
    <t>Proprtio of patients that had one or more care plannign sessions during the year</t>
  </si>
  <si>
    <t>Regional Compliance:
97% Tower hamlets
83% Kirklees 
79% North Tyneside
73% West Northumberland</t>
  </si>
  <si>
    <t>Number of anaesthetists been on a specific training course for ultrasound guided nerve blocks</t>
  </si>
  <si>
    <t>Notes: 
The guidance does not specify an accredited course, and on the job training may be as acceptable
42% of clinicians had encountered a situation where they could not use ultrasound due to lack of availability</t>
  </si>
  <si>
    <t>Proportion of patients with limited disease that received chemotherapy</t>
  </si>
  <si>
    <t>Notes: 
The abstract reports that ‘chemotherapy rates exceed the recommended 62% suggesting prompt diagnosis and timely referral…” I am unsure where this 62% figure comes from</t>
  </si>
  <si>
    <t>Proportion of patients with extensive disease were given chemotherapy. Note this included 5 who had subsequent palliative sequential thoracic radiotherapy</t>
  </si>
  <si>
    <t>Notes:
This guideline was not published at the time of this audit, it was CG24. 
The abstract talks about ‘chemotherapy rates exceed the recommended 62% suggesting prompt diagnosis and timely referral…” I am unsure where this 62% figure comes from</t>
  </si>
  <si>
    <t>Proportion of patients who had received at least first line chemotherapy before being given erlotinib</t>
  </si>
  <si>
    <t>patients, who by NICE criteria should have been scanned, received a scan</t>
  </si>
  <si>
    <t>The main ‘NICE indications’ that were present but did not result in a scan were repeated vomiting or dangerous mechanism of injury alone. There may be a reluctance to expose children to ionising radiation for perceived ‘soft indications’</t>
  </si>
  <si>
    <t>Proportion of surgeons who were a member of an MDT</t>
  </si>
  <si>
    <t>Proportion of surgeons who report that their patients routinely get information on skin redundancy after bariatric surgery</t>
  </si>
  <si>
    <t>Proportion of surgeons that report that their patients were able to access a plastic surgeon</t>
  </si>
  <si>
    <t>Proportion of surgeons that reported restricted access to a plastic surgeon based on locally determined criteria.</t>
  </si>
  <si>
    <t>NOTE: These criteria varied across the county. 
NOTE: The article reports: Some PCTs required patients to sign a waiver agreeing that in being accepted for bariatric surgery, they would not automatically get plastic surgery after weight loss
NOTE: refer</t>
  </si>
  <si>
    <t>Proportion of patients with at least  one cotton sheet plus two blankets, or a duvet.</t>
  </si>
  <si>
    <t>proportion of patients with at least  one cotton sheet plus two blankets, or a duvet.</t>
  </si>
  <si>
    <t>Patients who had temperature measured before induction and then every 30 minutes</t>
  </si>
  <si>
    <t>Patients who had fluid of 500 ml or more warmed</t>
  </si>
  <si>
    <t>Patient’s temperature measured and documented on  admission to the recovery room and then every 15 minutes.</t>
  </si>
  <si>
    <t>Patients who should have been offered cardiac CT by NICE criteria who actually got cardiac CT</t>
  </si>
  <si>
    <t>No month so assumed to be 1/1/2008</t>
  </si>
  <si>
    <t>No day / month so assumed to be 1/1/2009</t>
  </si>
  <si>
    <t>No day/month so assumed to be 1/1/2011</t>
  </si>
  <si>
    <t>Cases that used ultrasound guidance for the nerve block</t>
  </si>
  <si>
    <t>This abstract states that ‘NICE recommendation’ that USS be used for siting regional blocks. There is no 'recommendation' that it be used</t>
  </si>
  <si>
    <t>Patients reported having been given general information about diabetes</t>
  </si>
  <si>
    <t>62.8% found this information useful. For breakdown of different domains of information, refer to the source (paper is freely available on the web)</t>
  </si>
  <si>
    <t>Patients reported they had been offered an opportunity to attend an education or training course</t>
  </si>
  <si>
    <t>Patients reported annual retinal photography</t>
  </si>
  <si>
    <t>Patients given advice about weight management</t>
  </si>
  <si>
    <t>patients reported being given personal advice about their physical activity almost always, or some of the time</t>
  </si>
  <si>
    <t>Patients given information about how they could manage their diabetes</t>
  </si>
  <si>
    <t>Patients reported having had their bare feet examined (presumably in the last year)</t>
  </si>
  <si>
    <t>Patients who were selected for maximal resection and who subsequently received received carmustine wafers</t>
  </si>
  <si>
    <t>Of those who did not receive it, 74/191 had intra-operative reasons (large exposure of CSF / ventricles), 30/191 had intra-operative decision that resection would be sub-maximal. Surgeons preference was cited in 77/191 cases, no MDT decision in 34/191 pat</t>
  </si>
  <si>
    <t>Women who had their birth plan discussed with them</t>
  </si>
  <si>
    <t>Women who had an initial set of observations recorded</t>
  </si>
  <si>
    <t>Women who had an initial abdominal examination recorded</t>
  </si>
  <si>
    <t>Women who had a partogram recorded</t>
  </si>
  <si>
    <t>The audit result has been inverted. The audit actually reports that 18% of women did not have a partogram recorded. NOTE: 30% of women had an incompletely filled in partogram</t>
  </si>
  <si>
    <t>Women who had a systematic assessment of the CTG</t>
  </si>
  <si>
    <t>The audit result has been inverted. The actual audit states 23% of women having NOT had appropriate systematic assessment</t>
  </si>
  <si>
    <t>Planned Caesarian sections that took place at 39 weeks gestation or longer</t>
  </si>
  <si>
    <t>5/15 early planned sections had medical reasons, 2 had social reasons and there was no reason recorded in the remaining 8</t>
  </si>
  <si>
    <t>Patients that had a single previous C-section who had evidence of discussion of risks / benefits of VBAC vs C-section</t>
  </si>
  <si>
    <t>This audit was against the previously published standard in CG13 which read:
1.1.2.3 When considering a CS, there should be discussion on the benefits and risks of CS compared with vaginal birth specific to the woman and her pregnancy.</t>
  </si>
  <si>
    <t>Patients who had CA125 requested in primary care before introduction of CG122</t>
  </si>
  <si>
    <t>Patients who had CA125 requested in primary care after introduction of CG122</t>
  </si>
  <si>
    <t>Women referred to secondary care who had an examination recorded from their primary care contact</t>
  </si>
  <si>
    <t>31/42 women had examination findings recorded in secondary care</t>
  </si>
  <si>
    <t>Women who had a full blood count recorded in primary care</t>
  </si>
  <si>
    <t>Women who were asked if they wish to conceive in primary care</t>
  </si>
  <si>
    <t>proportion of women overall who took vitamin D supplementation</t>
  </si>
  <si>
    <t>Routine supplementation with vitamin D is not actually recomemdned by NCIE and is covered in the research recommendations of the guidance:
4.5 Vitamin D 
There is a need for research into the effectiveness of routine vitamin D supplementation for pregna</t>
  </si>
  <si>
    <t>Women with BMI &gt; 30 kg/m2 who were taking vitamin D supplements</t>
  </si>
  <si>
    <t>Although data for different ethnicities is presented it is difficult to analyse due to the way it is presented in the text</t>
  </si>
  <si>
    <t>Number of intubated, traumatic brain injury patients who had a CT as per NICE guidelin</t>
  </si>
  <si>
    <t>Overall HbA1c tests that were ordered appropriately</t>
  </si>
  <si>
    <t>For patients with HbA1c &gt;= 7.0%, appropriate interval was set at 2-6 months, for patients with HbA1c &lt; 7.0%, appropriate interval was set to 6-12 months. Overall 16291/54537 (29.9%) were ordered too early, 11614/54537 (21.3%) were ordered too late</t>
  </si>
  <si>
    <t>Primary care HbA1c tests that were ordered appropriately</t>
  </si>
  <si>
    <t>For patients with HbA1c &gt;= 7.0%, appropriate interval was set at 2-6 months, for patients with HbA1c &lt; 7.0%, appropriate interval was set to 6-12 months. 14489/47698 (30.4%) were ordered too early, 9274/54537 (19.4%) were ordered too late</t>
  </si>
  <si>
    <t>Secondary care HBA1c tests that were ordered at the correct interval</t>
  </si>
  <si>
    <t>For patients with HbA1c &gt;= 7.0%, appropriate interval was set at 2-6 months, for patients with HbA1c &lt; 7.0%, appropriate interval was set to 6-12 months. Overall 1783/6783 (26.3%) were ordered too early, 2330/6783(34.4%) were ordered too late.
ADDITIONAL</t>
  </si>
  <si>
    <t>Pain assessed immediately upon presentation at hospital</t>
  </si>
  <si>
    <t>Pain assessed within 30 minutes of administering initial analgesia</t>
  </si>
  <si>
    <t>Pain assessed hourly until settled on the ward</t>
  </si>
  <si>
    <t>Patients who were offered immediate analgesia</t>
  </si>
  <si>
    <t>Good clinical reason documented for lack of analgesia in 46% of cases. No discernable reason for lack of analgesia in the remaining 50% and the average wait to get analgesia was 89.33 minutes</t>
  </si>
  <si>
    <t>Patients who received paracetamol</t>
  </si>
  <si>
    <t>76% of patients received opiods sugegsting that opiods are first line therapy and paracetamol is not being given routinely</t>
  </si>
  <si>
    <t>Patients who received opioids</t>
  </si>
  <si>
    <t>this must be seen in the context of only 16% of patients getting paracetemol. This is suggesting that opioids are first line therapy.</t>
  </si>
  <si>
    <t>Patients who received a nerve block</t>
  </si>
  <si>
    <t>No patients received a nerve block</t>
  </si>
  <si>
    <t>Patients who did not receive an NSAID</t>
  </si>
  <si>
    <t>Patients referrde for MRI because of suspected spinal cord metastases who had an MRI within TWO weeks</t>
  </si>
  <si>
    <t>Note the 2 week timescale  is different to the 1 week in the CG75 recommendation
Average wait for MRI was 22.5 days (range 7-42). All patients in the study were found to have spinal cord metastases from established or newly diagnosed cancers.</t>
  </si>
  <si>
    <t>CT scans performed within 1 hour</t>
  </si>
  <si>
    <t>First cycle</t>
  </si>
  <si>
    <t>Second cycle</t>
  </si>
  <si>
    <t>Provisional CT report within 1 hour</t>
  </si>
  <si>
    <t>First Cycle</t>
  </si>
  <si>
    <t>Patients, across the whole study period, who waited more than 2 weeks from symptom onset to surgery</t>
  </si>
  <si>
    <t>Publication of NICE guidance was associated with reduction in number of patients waiting more than 2 weeks (OR 0.77, 95%CI 0.64-0.93, p=0.007). Factors associated with less of a delay: presented with a stroke, referral by hospital physician, or treated at</t>
  </si>
  <si>
    <t>Patients who were prescribed drug treatment specifically for the treatment of BPD</t>
  </si>
  <si>
    <t>Exact date unknown but it is after introduction of the guidance</t>
  </si>
  <si>
    <t>Patients who were prescribed drug treatment without documented evidence of co-morbidity</t>
  </si>
  <si>
    <t>Patients who did not receive antibiotic prophylaxis for the purposes of their congenital heart disease</t>
  </si>
  <si>
    <t>Unknown date, but it is after guidance publication.
15/51 patients received surgically indicated antibiotic prophylaxis</t>
  </si>
  <si>
    <t>Patients who had an echocardiogram</t>
  </si>
  <si>
    <t>Paragraph numbers relate to CG108, wording is unchaged from CG5  although paragraph number has changed from 1.1.1.5 to 1.1.1.7</t>
  </si>
  <si>
    <t>Patients who required diuretics who were prescribed them</t>
  </si>
  <si>
    <t>Denominator unknown but not likely to be &gt;50.
It is not explained how many needed them, simply that all who did, got them</t>
  </si>
  <si>
    <t>Patients who were offered cardiac rehabilitation</t>
  </si>
  <si>
    <t>Patients who had their mental state and mood checked</t>
  </si>
  <si>
    <t>Centres surveyed that included psychological and developmental assessment on their sedation checklist</t>
  </si>
  <si>
    <t>Unknown date of study</t>
  </si>
  <si>
    <t>Centres that sought anaesthetic advice for sedation of neonates</t>
  </si>
  <si>
    <t>Centres that ensure that sedation is overseen by 2 people</t>
  </si>
  <si>
    <t>date of study is unknown
5/19 centres reported at least one cardiorespiratory event during sedation. An ‘event’ is not defined.</t>
  </si>
  <si>
    <t>Babies who had the risk factor of a sibling identified</t>
  </si>
  <si>
    <t>Babies who had transcutaneous biblrubinometry used</t>
  </si>
  <si>
    <t>Patients/carers who received written information about the condition</t>
  </si>
  <si>
    <t>Elective patients who received information about the importance of temperature regulation</t>
  </si>
  <si>
    <t>142 cases in total but emergency / elective are not broken down into numbers, simply reported that all elective cases got appropriate information</t>
  </si>
  <si>
    <t>Patient’s temperature measured and documented on  admission to the recovery room</t>
  </si>
  <si>
    <t>Patients who were identified as high risk who recived forced air warming</t>
  </si>
  <si>
    <t>Patients who were selected by an MDT</t>
  </si>
  <si>
    <t>Patients who had appropriate image guidance</t>
  </si>
  <si>
    <t>This is a reaudit of a previous study</t>
  </si>
  <si>
    <t>Centres that offer CHART</t>
  </si>
  <si>
    <t>Centres that offered radiotherapy in line with the recommendation</t>
  </si>
  <si>
    <t>Centres that offer concomitant chemotherapy with limited stage disease</t>
  </si>
  <si>
    <t>Centres that offer prophylactic cranial irradiation in limited stage disease</t>
  </si>
  <si>
    <t>35/50 (70%) centres offer PCI as 10 fractions of 25 Gy</t>
  </si>
  <si>
    <t>Centres that offer prophylactic cranial irradiation in extensive disease</t>
  </si>
  <si>
    <t>The most common regimen was 5 fractions of 20 Gy (54% of centres)</t>
  </si>
  <si>
    <t>Centres that always used PET for patients being considered for radical therapy</t>
  </si>
  <si>
    <t>5 of these centres incorporate PET into their planning, 40 have a separate scan</t>
  </si>
  <si>
    <t>Consultants who had access to ODM</t>
  </si>
  <si>
    <t>The paper talks about the access consultants have to other forms of CO monitoring, and specific protocols in place. These are not relevant to the NICE recommendations and have therefore not been included. Of note is the fact that the paper says that ‘NICE</t>
  </si>
  <si>
    <t>Patients that were prescribed a beta blocker</t>
  </si>
  <si>
    <t>Audit was post 2010 (CG108) guidelines</t>
  </si>
  <si>
    <t>Patients that were prescribed ane ACEi or ARB</t>
  </si>
  <si>
    <t>Patients correctly prescribed an aldosterone antagonist</t>
  </si>
  <si>
    <t>Denominator unknown</t>
  </si>
  <si>
    <t>Patients who were offered cardiac rehabilitation in first three months of study</t>
  </si>
  <si>
    <t>Study questions relating to rehab changed3 months into the study</t>
  </si>
  <si>
    <t>Patients who were offered cardiac rehabilitation in second three months of study</t>
  </si>
  <si>
    <t>Patients who received written information about their condition</t>
  </si>
  <si>
    <t>Patients who received written information about their treatment</t>
  </si>
  <si>
    <t>Patients started on combination DMARD within 3 months of symptoms</t>
  </si>
  <si>
    <t>Median delay from onset of symptoms to starting DMARD was 8 months. Median delay in referral 4 months. Referral to 1st appointment, 4.8 weeks, 1st appointment to initiation, of DMARD 55 days
10% of those started on monotherapy were started within 3 month</t>
  </si>
  <si>
    <t>Patients who had monthly CRP checks</t>
  </si>
  <si>
    <t>There is a typo on the abstract so it is difficult to know how many had DAS28 checks.</t>
  </si>
  <si>
    <t>Patients assessed on admission for VTE risk</t>
  </si>
  <si>
    <t>Patients reassessed at 24 hours for VTE risk</t>
  </si>
  <si>
    <t>The authors argue that in certain patient populations (e.g. orthopaedics) reassessment will not change the original decision which is highly likely to be in favour of anti-coagulation and therefore represents wasted effort.</t>
  </si>
  <si>
    <t>Trusts that provide routine access to PCs for patients</t>
  </si>
  <si>
    <t>Use of the computer may be monitored by staff which may be off-putting for the patient</t>
  </si>
  <si>
    <t>Trusts that have computers that meet the specifications for CCBT</t>
  </si>
  <si>
    <t>Trusts that allowed patients to have an NHS approved email account</t>
  </si>
  <si>
    <t>Trusts that allowed practitioners to send email to personal email accounts of patients</t>
  </si>
  <si>
    <t>13/14 Trusts did not allow contact with Skype / MSN messenger</t>
  </si>
  <si>
    <t>Children &lt;5 years who had temperature recorded</t>
  </si>
  <si>
    <t>Significantly more children &lt;5 years old had temp measured</t>
  </si>
  <si>
    <t>Children &gt;5 years who had temperature recorded</t>
  </si>
  <si>
    <t>Children &lt;1 year who had respiratory rate recorded</t>
  </si>
  <si>
    <t>Significantly more children &lt;1 year old had resp rate measured</t>
  </si>
  <si>
    <t>Children &lt;1 year who had cap refill time recorded</t>
  </si>
  <si>
    <t>Significantly more children &lt;1 year old had cap refill time measured</t>
  </si>
  <si>
    <t>Children &gt;1 year who had cap refill time recorded</t>
  </si>
  <si>
    <t>Infants (&lt;1yr) who had golbal assessment documented</t>
  </si>
  <si>
    <t>Children 1-4 years old who had golbal assessment documented</t>
  </si>
  <si>
    <t>Children 5-16 years old who had global assessment documented</t>
  </si>
  <si>
    <t>Children with a subsequent serious infection that had a global assessment documented</t>
  </si>
  <si>
    <t>Of those that did not have a subsequent serious infection, 306/827 (37%) had a global assessment documented. Well children were significantly more likely to have at least one vital sign documented</t>
  </si>
  <si>
    <t>Patients who met the modified New York criteria for AS</t>
  </si>
  <si>
    <t>1/58 Patients who fulfil the recommendations for treatment but were not on it due to funding issues</t>
  </si>
  <si>
    <t>Patients on anti-TNF treatment who had pretreatment assessments completed at least 12 weeks apart</t>
  </si>
  <si>
    <t>Patients who had treatment with 2 or more NSAIDs documented prior to starting anti-TNF</t>
  </si>
  <si>
    <t>Patients on anti-TNF who had appropriate assessment at 12 weeks</t>
  </si>
  <si>
    <t>Large variation between centres (ranging from 9-100%). 11% had their first assessment after 6 months. 8% had no follow up assessment recorded</t>
  </si>
  <si>
    <t>Patients who did not show improvement who subsequently had teratment stopped</t>
  </si>
  <si>
    <t>Patients on anti TNF who had regular 12-weekly assessments</t>
  </si>
  <si>
    <t>Financial targets for VTE assessment were introduced in 2011</t>
  </si>
  <si>
    <t>Patients who required LMWH who had LMWH prescribed appropriately</t>
  </si>
  <si>
    <t>1/32 had LMWH inappropriately prescribed</t>
  </si>
  <si>
    <t>9/49 had LMWH inappropriately prescribed</t>
  </si>
  <si>
    <t>3/39 had LMWH inappropriately prescribed</t>
  </si>
  <si>
    <t>14/43 had LMWH inappropriately prescribed</t>
  </si>
  <si>
    <t>Goldmann tonometry assessment assessed at diagnosis in shared care model</t>
  </si>
  <si>
    <t>Goldmann tonometry assessment assessed at diagnosis in traditional DGH model</t>
  </si>
  <si>
    <t>Central corneal thickness assessment assessed at diagnosis in shared care model</t>
  </si>
  <si>
    <t>Central corneal thickness assessment assessed at diagnosis in trditional DGH model</t>
  </si>
  <si>
    <t>Gonioscopy assessment assessed at diagnosis in shared care model</t>
  </si>
  <si>
    <t>Gonioscopy assessment assessed at diagnosis in traiditonal DGH model</t>
  </si>
  <si>
    <t>Optic disc assessment assessed at diagnosis in shared care model</t>
  </si>
  <si>
    <t>Optic disc assessment assessed at diagnosis in traditional DGH model</t>
  </si>
  <si>
    <t>Visual field  assessment at diagnosis in shared care model</t>
  </si>
  <si>
    <t>Visual field  assessment at diagnosis in traditional DGH  model</t>
  </si>
  <si>
    <t>Patients treated according to NICE recommendations in shared care model</t>
  </si>
  <si>
    <t>50/50 Patients treated according to NICE recommendations in traditional DGH model</t>
  </si>
  <si>
    <t>Baseline optic nerve image in shared care model</t>
  </si>
  <si>
    <t>Baseline optic nerve image in traditional DGH  model</t>
  </si>
  <si>
    <t>Patients treated according to NICE recommendations in traditional DGH model</t>
  </si>
  <si>
    <t>Patients whose planned review was in accordance with NICE recommendations in shared care model</t>
  </si>
  <si>
    <t>Patients whose planned review was in accordance with NICE recommendations in traditional DGH model</t>
  </si>
  <si>
    <t>Patients whose actual review was in accordance with NICE recommendations in traditional DGH model</t>
  </si>
  <si>
    <t>Patients whose actual review was in accordance with NICE recommendations in shared care model</t>
  </si>
  <si>
    <t>Trusts that had healthy food promoted in the staff restaurant</t>
  </si>
  <si>
    <t>Trusts that had healthy food promoted for hospitality events</t>
  </si>
  <si>
    <t>Trusts that had healthy food promoted in vending machines</t>
  </si>
  <si>
    <t>Trusts that had healthy food promoted in shops for staff and clients</t>
  </si>
  <si>
    <t>Trusts provide overweight and obese staff multi-component interventions that address physical activity, eating behaviour and weight reduction together</t>
  </si>
  <si>
    <t>of those that do provide a multi-component approach, 64/86 (74%) are led by somebody trained in obesity management</t>
  </si>
  <si>
    <t>Trusts that encourage staff to walk or cycle to external meetings</t>
  </si>
  <si>
    <t>Trusts that encourage staff to take the stairs through signage at strategic points and written information</t>
  </si>
  <si>
    <t>Trusts that provide information about walking and cycling routes to and from work</t>
  </si>
  <si>
    <t>Trusts that provide information about walking and cycling routes around the worksite</t>
  </si>
  <si>
    <t>Trusts that encourage staff to take short walks during work breaks</t>
  </si>
  <si>
    <t>Trusts that encourage staff to use local leisure facilities</t>
  </si>
  <si>
    <t>Trusts that provide access to stop smoking support</t>
  </si>
  <si>
    <t>Trusts that allow staff to attend smoking cessation services during working hours without loss of pay</t>
  </si>
  <si>
    <t>Trusts that had systems in place to monitor the mental well being of emplyees</t>
  </si>
  <si>
    <t>Trusts that provide training to ensure line managers are able to identify and respond with sensitivity to employees emotional concerns and symptoms of mental health problems</t>
  </si>
  <si>
    <t>Trusts that provide training to ensure that line managers understand when it is necessary to refer an employee to occupational health services or other sources of help and support</t>
  </si>
  <si>
    <t>FBC requested in accordance with NICE recommendations</t>
  </si>
  <si>
    <t>14/81 were abnormal. 0/11 of the inappropriately requested tests were abnormal</t>
  </si>
  <si>
    <t>U+E requested in accordance with NICE recommendations</t>
  </si>
  <si>
    <t>7/77 were abnormal. 0/15 of the inappropriately requested tests were abnormal</t>
  </si>
  <si>
    <t>Coagulation Screens were requested in accordance with NICE recommendations</t>
  </si>
  <si>
    <t>1/29 were abnormal. 0/58 of the inappropriately requested tests were abnormal</t>
  </si>
  <si>
    <t>Random glucose test appropriate requested</t>
  </si>
  <si>
    <t>The test was normal</t>
  </si>
  <si>
    <t>dental trainers would prescribe antibiotics for patients with valvular heart disease</t>
  </si>
  <si>
    <t>dental trainers who would prescribe antibiotics for patients with cardiac valve replacement</t>
  </si>
  <si>
    <t>dental trainers who would prescribe antibiotics for patients with structural congenital heart disease</t>
  </si>
  <si>
    <t>dental trainers who would prescribe antibiotics for patients with hypertrophic cardiomyopathy</t>
  </si>
  <si>
    <t>dental trainers who would prescribe antibiotics for patients with a history of infective endocarditis</t>
  </si>
  <si>
    <t>dental trainers who would prescribe antibiotics for patients who request it</t>
  </si>
  <si>
    <t>dental trainers who would prescribe antibiotics for patients for whom the cardiologist/surgeon requests it</t>
  </si>
  <si>
    <t>dental trainees would prescribe antibiotics for patients with valvular heart disease</t>
  </si>
  <si>
    <t>dental trainees who would prescribe antibiotics for patients with cardiac valve replacement</t>
  </si>
  <si>
    <t>dental trainees who would prescribe antibiotics for patients with structural congenital heart disease</t>
  </si>
  <si>
    <t>dental trainees who would prescribe antibiotics for patients with hypertrophic cardiomyopathy</t>
  </si>
  <si>
    <t>of those not risk assessed 142/198 (71.7%) received VTE prophylaxis</t>
  </si>
  <si>
    <t>of those not risk assessed 58/85(68.2%) received VTE prophylaxis</t>
  </si>
  <si>
    <t>Patients with a contraindication to VTE prophylaxis who were not given it</t>
  </si>
  <si>
    <t>these are the inverse of the numbers presented in the audit – audit numbers are presented as 4/28 patients who had VTE prophylaxis inappropriately administered to them</t>
  </si>
  <si>
    <t>these are the inverse of the numbers presented in the audit – audit numbers are presented as 6/41 patients who had VTE prophylaxis inappropriately administered to them</t>
  </si>
  <si>
    <t>Obstetric Anaesthetic Consultants who were aware of the guideline</t>
  </si>
  <si>
    <t>Anaesthetic consultants without special obstetric interest who were aware of the guideline</t>
  </si>
  <si>
    <t>Obstetric consultants who were aware of the guideline</t>
  </si>
  <si>
    <t>Non-consultant career grade anaesthetists who were aware of the guideline</t>
  </si>
  <si>
    <t>Trainee Anaesthetists (all grades) who were aware of the guideline</t>
  </si>
  <si>
    <t>Obstetric Anaesthetic Consultants who administer antibiotics before knife to skin (KTS)</t>
  </si>
  <si>
    <t>Anaesthetic consultants without special obstetric interest who administer antibiotics before knife to skin (KTS)</t>
  </si>
  <si>
    <t>Obstetric Consultants who administer antibiotics before knife to skin (KTS)</t>
  </si>
  <si>
    <t>Non-consultant career grade anaesthetists who administer antibiotics before knife to skin (KTS)</t>
  </si>
  <si>
    <t>Trainee anaesthetists (all grades) who administer antibiotics before knife to skin (KTS)</t>
  </si>
  <si>
    <t>Obstetric Anaesthetic Consultants who avoid co-amoxyclav</t>
  </si>
  <si>
    <t>Anaesthetic consultants without special obstetric interest who avoid co-amoxyclav</t>
  </si>
  <si>
    <t>Obstetric consultants who avoid co-amoxyclav</t>
  </si>
  <si>
    <t>Non-consultant career grade anaesthetists who avoid co-amoxyclav</t>
  </si>
  <si>
    <t>Trainee anaesthetists (all grades) who avoid co-amoxyclav</t>
  </si>
  <si>
    <t>Eligible patients who were prescribed statins</t>
  </si>
  <si>
    <t>patients with type 2 diabetes who had 6 monthly HBA1c measurement</t>
  </si>
  <si>
    <t>Patients with type 2 diabetes who had their cardiovascular risk assessed annually</t>
  </si>
  <si>
    <t>Patients with type 2 diabetes who had their lipid profile checked annually</t>
  </si>
  <si>
    <t>Patients with type 2 diabetes who had their renal function checked annually</t>
  </si>
  <si>
    <t>Patients who were prescribed at least one drug for hypertension who were on either an ACEi or angiotension 2 receptor antagonist</t>
  </si>
  <si>
    <t>CHADS 2 low risk patients who were prescribed warfarin</t>
  </si>
  <si>
    <t>CHADS 2 medium risk patients who were prescribed warfarin</t>
  </si>
  <si>
    <t>CHADS 2 high risk patients who were prescribed warfarin</t>
  </si>
  <si>
    <t>CHA2DS2-VASc low risk patients who were prescribed warfarin</t>
  </si>
  <si>
    <t>CHA2DS2-VASc medium risk patients who were prescribed warfarin</t>
  </si>
  <si>
    <t>CHA2DS2-VASc high risk patients who were prescribed warfarin</t>
  </si>
  <si>
    <t>Current smokers who were given advice about smoking cessation</t>
  </si>
  <si>
    <t>Current smokers who were offered help to stop smoking</t>
  </si>
  <si>
    <t>Head and neck units that had a dentist available to them as part of the MDT</t>
  </si>
  <si>
    <t>Head and neck units that had a dental hygienist available to them as part of the MDT</t>
  </si>
  <si>
    <t>Patients who had RF measured</t>
  </si>
  <si>
    <t>Patients overall who had radiographs of their hands and/or feet</t>
  </si>
  <si>
    <t>87.9% of 136 EIAC patients had X-Rays taken of hands and/or feet
61.0% of 175 non EIAC patients had X-Rays taken of hands and/or feet</t>
  </si>
  <si>
    <t>Patients overall who had baseline CRP documented</t>
  </si>
  <si>
    <t>98.5% of 136 EIAC patients had baseline CRP
98.8% of 175 non-EIAC patients had baseline CR</t>
  </si>
  <si>
    <t>50.0% of 136 EIAC patients had monthly CRP
69.9% of 175 non-EIAC patients had monthly CR</t>
  </si>
  <si>
    <t>Patients overall who had baseline DAS 28 documented</t>
  </si>
  <si>
    <t>77.7% of 136 EIAC patients had baseline DAS-28
46.7% of 175 non-EIAC patients had baseline DAS-28</t>
  </si>
  <si>
    <t>Patients overall who had monthly DAS 28 documented</t>
  </si>
  <si>
    <t>40.0% of 136 EIAC patients had monthly DAS-28
12.7% of 175 non-EIAC patients had monthly DAS-28</t>
  </si>
  <si>
    <t>80.5% of 136 EIAC patients had written information on RA
72.2% of 175 non-EIAC patients had written information on R</t>
  </si>
  <si>
    <t>Patients who received written information about DMARDs</t>
  </si>
  <si>
    <t>91.5% of 136 EIAC patients had written information on DMARDs
94.6% of 175 non-EIAC patients had written information on DMARD</t>
  </si>
  <si>
    <t>Patients that had visual acuity is between 6/12 and 6/96</t>
  </si>
  <si>
    <t>Patients who had no permanent structural damage to the central fovea</t>
  </si>
  <si>
    <t>Patients who had lesion size less than or equal to 12 disc areas in greatest linear dimension</t>
  </si>
  <si>
    <t>Although not explcitily stated I wonder whether this relates to documention relating to lesion size rather than actual lesion size as the improvement in the number of patients from 0-75% in the paper is quite a large improvement. TD 15/1/14</t>
  </si>
  <si>
    <t>Patients who had evidence of recent presumed disease progression</t>
  </si>
  <si>
    <t>Patients who had an adequate, maintained response</t>
  </si>
  <si>
    <t>Male patients who had a documented discussion about the risk of SUDEP</t>
  </si>
  <si>
    <t>Patients with age of epilepsy onset &lt;16 years had a documented discussion about the risk of SUDEP</t>
  </si>
  <si>
    <t>Patients with epilepsy for &gt;15 years had a documented discussion about the risk of SUDEP</t>
  </si>
  <si>
    <t>Patients with at least one tonic-clonic seizure per year had a documented discussion about the risk of SUDEP</t>
  </si>
  <si>
    <t>Patients overall had a documented discussion about the risk of SUDEP</t>
  </si>
  <si>
    <t>Patients with drug resistant epilepsy had a documented discussion about the risk of SUDEP</t>
  </si>
  <si>
    <t>Patients with learning difficulty as well as epilepsy had a documented discussion about the risk of SUDEP</t>
  </si>
  <si>
    <t>Patients who were non-compliant with medication had a documented discussion about the risk of SUDEP</t>
  </si>
  <si>
    <t>Patients operated on who  fulfilled the core criteria for Ventilation Tube insertion OR the exceptional cases criteria</t>
  </si>
  <si>
    <t>Patients who had VT insertion who had 2 audiograms &gt; 3 months apart</t>
  </si>
  <si>
    <t>Patients who had VT insertion who had hearing 25 NHL or worse in better ear</t>
  </si>
  <si>
    <t>Patients who had VT insertion and fulfilled the ‘core’ criteria of 2 audiograms &gt; 3 months apart AND hearing level in better ear of 25-30 NHL or worse</t>
  </si>
  <si>
    <t>Patients who had VT insertion who fulfilled the exceptional cases criteria</t>
  </si>
  <si>
    <t>Patients who had VT insertion who also had adenoidectomy</t>
  </si>
  <si>
    <t>32/37 did not have an OME reason for the adenoidectomy</t>
  </si>
  <si>
    <t>21/29 did not have an OME reason for the adenoidectomy</t>
  </si>
  <si>
    <t>Oncologists who agree or strongly agree with this recommendation</t>
  </si>
  <si>
    <t>Oncologists who said this recommendation was followed in over 90% of their patients</t>
  </si>
  <si>
    <t>Patients who were screened for malnutrition on admission using MUST</t>
  </si>
  <si>
    <t>Patients with T2DM who had their HBA1c checked within the last year</t>
  </si>
  <si>
    <t>Patients who had their bloood pressure checked within the last year</t>
  </si>
  <si>
    <t>Patients with T2DM who had total cholesterol &lt; 4.0 mmol/litre</t>
  </si>
  <si>
    <t>Patients who were started on GH after TA64 who met all of the criteria</t>
  </si>
  <si>
    <t>Patients who were started on GH before TA64 who met all of the criteria</t>
  </si>
  <si>
    <t>There were 108 patient with GH deficiency that were not taking GH. Reasons for not being on GH are outlined in the orginal paper</t>
  </si>
  <si>
    <t>Patients who started GH prior to TA64 who had a dynamic GH stimulation test that fulfilled the recommendation</t>
  </si>
  <si>
    <t>Patients who started GH after to TA64 who had a dynamic GH stimulation test that fulfilled the recommendation</t>
  </si>
  <si>
    <t>Patients who started GH prior to TA64 who had formal QoL assessment</t>
  </si>
  <si>
    <t>12/51 patients who started GH prior to TA64 and had a formal score, had a QoL-AGHDA score of &lt;11
7 of these were perceived to have low QoL and 5 had low bone mineral desnity</t>
  </si>
  <si>
    <t>Patients who started GH after to TA64 who had formal QoL assessment</t>
  </si>
  <si>
    <t>6/60 patients who started GH after TA64 and had a forma score, had a QoL-AGHDA score of &lt;11. 
3 of these had previously been on GH and noticed a significant deterioration in quality of life, the other 3 had QoL scores close to 11 and was felt by the treat</t>
  </si>
  <si>
    <t>Patients who started GH prior to TA64 had a &gt;7 point drop in AGHDA score</t>
  </si>
  <si>
    <t>Patients who started GH after TA64 had a &gt;7 point drop in AGHDA score</t>
  </si>
  <si>
    <t>24 patients had a &lt;7 point improvement in their score but were continued on GH. Of these 5 had AGHDA &gt;20 and one had AGHDA &gt;25</t>
  </si>
  <si>
    <t>Dentists that use the NICE guidance</t>
  </si>
  <si>
    <t>Cardiologists or cardiothoracic surgeons use the NICE guideline preferentially</t>
  </si>
  <si>
    <t>Goldmann tonometry assessment at diagnosis</t>
  </si>
  <si>
    <t>Central corneal thickness assessment assessed at diagnosis</t>
  </si>
  <si>
    <t>Gonioscopy assessment at diagnosis</t>
  </si>
  <si>
    <t>Optic disc assessment assessed using dilatation at diagnosis</t>
  </si>
  <si>
    <t>96% overall had an optic disc assessment but dilatation was only used in for 32% of the patient group overall</t>
  </si>
  <si>
    <t>31/86 of those that did not receive fluid warming arrived in recovery with temp &lt;36.0. 1/19 patients who had fluid warming was found to be hypothermic in recovery (Statistically significant with p&lt;0.05)</t>
  </si>
  <si>
    <t>Number of patients who had forced air warming</t>
  </si>
  <si>
    <t>23/80 (29%) patients who had forced air warming were hypothermic on arrival in recovery. 9/24 (38% patients who did not get forced air warming were hypothermic on arrival in recovery (No statistical difference)</t>
  </si>
  <si>
    <t>Dentists who always or mostly follow the NICE guidance</t>
  </si>
  <si>
    <t>Dentists that always or mostly carry our disease risk assessments for adults</t>
  </si>
  <si>
    <t>Dentists that always or mostly carry our disease risk assessments for children</t>
  </si>
  <si>
    <t>Dentists that always or mostly record the patients disease risk</t>
  </si>
  <si>
    <t>Patients who were discussed at an MDT</t>
  </si>
  <si>
    <t>Hospitals that reported having access to liaison psychiatry service</t>
  </si>
  <si>
    <t>Of the 198 that had liaison services
162/198 (82%) of hospitals had a named Consultant Psychiatrist Lead
135/198 (68%)of hospitals  had a Consultant Psychiatrist Lead with dedicated time and specialising in the care of older people
189/298 (96%) of hospi</t>
  </si>
  <si>
    <t>Of those hospitals with a liaison service, those able to provide an emergency or urgent assessment</t>
  </si>
  <si>
    <t>Assessed case notes that contained a referral to liaison psychiatry</t>
  </si>
  <si>
    <t>629/1291 (49%) contained  information about the urgency of the referral
315/1291 (24%) notes did not show documented evidence of response times</t>
  </si>
  <si>
    <t>Patients who had positive SNLB who had SNLB as their only axillary procedure</t>
  </si>
  <si>
    <t>Patients who had smoking status recorded</t>
  </si>
  <si>
    <t>Smoker who were provided with cessation advice</t>
  </si>
  <si>
    <t>Smokers who were reffered to 'quitters'</t>
  </si>
  <si>
    <t>Patients who had a psychosocial assessment undertaken by mental health specialist</t>
  </si>
  <si>
    <t>Range was 24-88% of presnetations
3109/4075 by nurse
799 by psychiatrist (any grade)
167 by another professional, e.g. social worker
Further details about types of harm (e.g. cutting / strangulation) and whether the patient was admitted or not, and rates</t>
  </si>
  <si>
    <t>Patients who had Specialist Mental Health Follow Up</t>
  </si>
  <si>
    <t>A previous audit that is referenced in the study from 2012 showed 51% follow up</t>
  </si>
  <si>
    <t>Children with autism spectrum disorder who were referred to the local healthy lifestyle programme</t>
  </si>
  <si>
    <t>The abstract states that the local programme may have been inappropriate for all children with ASD</t>
  </si>
  <si>
    <t>Overweight children with autism spectrum disorder who were referred to the dietician</t>
  </si>
  <si>
    <t>Children with autism spectrum disorder who had BMI calculated</t>
  </si>
  <si>
    <t>Discussion with parents about weight that took place for children with autism spectrum disorder</t>
  </si>
  <si>
    <t>Advice on diet took place for children with autism spectrum disorder</t>
  </si>
  <si>
    <t>Children with autism spectrum disorder that had their weight checked regularly</t>
  </si>
  <si>
    <t>Clinical discussion about risk of valproate with women aged 45 or less at initiation of therapy</t>
  </si>
  <si>
    <t>Barriers to discussion were low confidence amongst prescribers, lack of knowledge of appropriate information, only giving partial information. Only 35% communicated the nature of the discussion to the GP</t>
  </si>
  <si>
    <t>Clinical discussion about risk of valproate with women aged 45 or less at follow up</t>
  </si>
  <si>
    <t>Patients with cystic fibrosis who were seen within the maximum recommended limit of 12 months</t>
  </si>
  <si>
    <t>Cases in primary care that had urine tested within 24 hours</t>
  </si>
  <si>
    <t>Cases in secondary care that had urine tested within 24 hours</t>
  </si>
  <si>
    <t>this is the only timeframe I can find for testing. Table 3 of the guidance refers to urgent testing</t>
  </si>
  <si>
    <t>Infants &lt; 3months with suspected UTI who were referred appropriately to specialist services</t>
  </si>
  <si>
    <t>Infants &lt; 3months with UTI who were treated appropriately with parenteral antibiotics</t>
  </si>
  <si>
    <t>Prescriptions for current episode of depression that were SSRI</t>
  </si>
  <si>
    <t>70% of prescriptions for previous episode were SSRI</t>
  </si>
  <si>
    <t>329 Antidepressant prescriptions that had side effects discussed</t>
  </si>
  <si>
    <t>Aduit data is presented in reverse as:
247/329 Antidepressant prescriptions that did not have side effects discussed</t>
  </si>
  <si>
    <t>Antidepressant prescriptions where the teratemnt resposne was documented</t>
  </si>
  <si>
    <t>Audit is reprted as:
125/329 Antidepressant prescriptions where no treatment response was recorded</t>
  </si>
  <si>
    <t>Patients who received both pharmacological and non-pharacological treatments for their depression</t>
  </si>
  <si>
    <t>Notes: 93/181 Patients who received only antidepressant therapy and no psychological interventions</t>
  </si>
  <si>
    <t>Patients who had waist circumference checked in the last 12 months</t>
  </si>
  <si>
    <t>Patients who had their eyes screened in the last 12 months</t>
  </si>
  <si>
    <t>Patients who had urine checked for microalbuminuria in the last 12 months</t>
  </si>
  <si>
    <t>Patients with type 2 diabetes who had their creatinine checked in the last 12 months</t>
  </si>
  <si>
    <t>Patients who had total cholesterol checked in the last 12 months</t>
  </si>
  <si>
    <t>Patients who had LDL checked in the last 12 months</t>
  </si>
  <si>
    <t>Patients who had HDL checked in the last 12 months</t>
  </si>
  <si>
    <t>Patients with T2DM who have a total cholesterol &lt;4.0</t>
  </si>
  <si>
    <t>Patients who had foot pulses checked within the last 12 months</t>
  </si>
  <si>
    <t>Patients who had foot sensation checked in the last 12 months</t>
  </si>
  <si>
    <t>Patients receiving aliretinoin who fulfilled both the criteria</t>
  </si>
  <si>
    <t>Parents / carers / children who were given information on how to recognise flare ups</t>
  </si>
  <si>
    <t>Parents / Carers / Children given advice on how to recognise infected eczema</t>
  </si>
  <si>
    <t>Parents / Carers / Children given advice on how to recognise eczema herpeticum</t>
  </si>
  <si>
    <t>Hospitals that had a process in place to regularly review hospital discharge policy and procedures for people with dementia</t>
  </si>
  <si>
    <t>Case notes that had evidence that a discussion had taken place with the PATIENT with regard to discharge planning</t>
  </si>
  <si>
    <t>Cross ref CG42 1.1.1.5</t>
  </si>
  <si>
    <t>Case notes that had evidence that a discussion had taken place with the CARER with regard to discharge planning</t>
  </si>
  <si>
    <t>Patients who had persistent behavioural and psychiatric symptoms of dementia who had those symptoms summarised for discharge</t>
  </si>
  <si>
    <t>Hospitals that reported having clear guidelines on making sure the carer know what information will be shared with them</t>
  </si>
  <si>
    <t>Hospitals have a system to ensure carers are advised about obtaining a carers assessment</t>
  </si>
  <si>
    <t>Case notes analysed that had a record of the assessment of the carers current needs</t>
  </si>
  <si>
    <t>Hospitals that had a training and knowledge framework that identifies necessary skill development</t>
  </si>
  <si>
    <t>Hospitals reported staff induction programmes that include dementia awareness</t>
  </si>
  <si>
    <t>44/209 hospitals had not provided dementia awareness training for doctors in the 12 months prior to data collection</t>
  </si>
  <si>
    <t>Hospitals reporting mental health liaison teams providing training for ward staff</t>
  </si>
  <si>
    <t>Patient discussed at MDT (England + Wales)</t>
  </si>
  <si>
    <t>Page 28&amp;30</t>
  </si>
  <si>
    <t>Page 28&amp;41</t>
  </si>
  <si>
    <t>Seen by lung cancer nurse specialist (England and Wales)</t>
  </si>
  <si>
    <t>Nurse specialist present at diagnosis (England and Wales)</t>
  </si>
  <si>
    <t>CT performed before bronchosopy (England and Wales)</t>
  </si>
  <si>
    <t>Patients with a new (&lt; 1 year) diagnosis of Parkinson’s who were on Levodopa + PDI prescribed by neurologists</t>
  </si>
  <si>
    <t>Patients with a new (&lt; 1 year) diagnosis of Parkinson’s who were on Levodopa + PDI prescribed  by elderly care physicians</t>
  </si>
  <si>
    <t>Patients with a new (&lt; 1 year) diagnosis of Parkinson’s who were on dopamine agonists prescribed by neurologists</t>
  </si>
  <si>
    <t>patients with a new (&lt; 1 year) diagnosis of Parkinson’s who were on dopamine agonists prescribed  by elderly care physicians</t>
  </si>
  <si>
    <t>Patients with a new (&lt; 1 year) diagnosis of Parkinson’s who were on MAOB inhibitors prescribed by neurologists</t>
  </si>
  <si>
    <t>Patients with a new (&lt; 1 year) diagnosis of Parkinson’s who were on MAOB inhibitors prescribed by elederly care physicians</t>
  </si>
  <si>
    <t>Patients with a new (&lt; 1 year) diagnosis of Parkinson’s who were on Amantadine</t>
  </si>
  <si>
    <t>Newly diagnosed patients who were reported as being compliant with NICE guidelines by audit participants</t>
  </si>
  <si>
    <t>This was self reported by the audit particpants</t>
  </si>
  <si>
    <t>Existing  patients who were reported as being compliant with NICE guidelines by audit participants</t>
  </si>
  <si>
    <t>Proportion of PD patients under neurologists who have had medical review within last year</t>
  </si>
  <si>
    <t>From full guideline: The GDG considered that people diagnosed with PD should be seen at regular intervals of 6–12 months to review their diagnosis</t>
  </si>
  <si>
    <t>Proportion of PD patients under elderly care team who have had medical review within last year</t>
  </si>
  <si>
    <t>Proportion of services that keep their patients under 6-12 month review</t>
  </si>
  <si>
    <t>Propportion of audited services that can provide specialist review at home</t>
  </si>
  <si>
    <t>Patients with PD under care of neurologists who had seen a PD nurse specialist in the last year</t>
  </si>
  <si>
    <t>Failure to refer (7%) or lack of services (9%) meant 16% of neurology patients were not seeing a nurse specialist
Failure to refer (10%) or lack of services (12%) meant 22% of elderly care patients were not seeing a nurse specialist
Cross referencing su</t>
  </si>
  <si>
    <t>Patients with PD under care of elderly care who had seen a PD nurse specialist in the last year</t>
  </si>
  <si>
    <t>Newly diagnosed patients who were offered PD nurse specialist contact</t>
  </si>
  <si>
    <t>Neurology 64%
Elderly care 59%
No service was available to 17% of neurology patients and 23% of elderly care patients</t>
  </si>
  <si>
    <t>Services that have equitable access to PD nurse specialist</t>
  </si>
  <si>
    <t>Availability may be limited by the commissioning area the patient comes from</t>
  </si>
  <si>
    <t>Patients who were referred untreated</t>
  </si>
  <si>
    <t>95% of referrals to neurology were untreated
89% of referrals to elderly care were untreated</t>
  </si>
  <si>
    <t>Patients who were seen within 6 weeks of referral</t>
  </si>
  <si>
    <t>58% Neurology patients were seen within 6 weeks of referral
78% Elderly care patients were seen within 6 weeks of referral</t>
  </si>
  <si>
    <t>Audited Trusts that reported having a movement disorders clinic  or specialist parkinson’s clinic</t>
  </si>
  <si>
    <t>Patients who were provided with written information</t>
  </si>
  <si>
    <t>Neurology 57% patients were provided with written information
Elderly Care 64% patients were provided with written information</t>
  </si>
  <si>
    <t>Pateitns who had driving status documented</t>
  </si>
  <si>
    <t>69% Neurology patients
71% Elderly care patients</t>
  </si>
  <si>
    <t>Patients who had DVLA/car insurance discussed</t>
  </si>
  <si>
    <t>New patients who being monitored for impulsive / compulsive behaviour</t>
  </si>
  <si>
    <t>107/118 (90.7%) Neurology patients
75/98 (76.5%) Elderly care patients</t>
  </si>
  <si>
    <t>Existing patients who being monitored for impulsive / compulsive behaviour</t>
  </si>
  <si>
    <t>445/600 (74.2%) Neurology patients
435/614 (70.8%) Elderly care patients</t>
  </si>
  <si>
    <t>Patients with daytime sleepiness who were advised not to drive</t>
  </si>
  <si>
    <t>81% of neurology patients
78% of elderly care patients</t>
  </si>
  <si>
    <t>Patients on long-term ergot dopamine who were being monitored as per the guidelines</t>
  </si>
  <si>
    <t>Patients started on ergot  dopamine in the last year who had undergone the recommended baseline tests</t>
  </si>
  <si>
    <t>Patients where a discussion was documented</t>
  </si>
  <si>
    <t>Audit standard only considered against those considered to be in a palliative phase
64% Neurology
47% Elderly Care</t>
  </si>
  <si>
    <t>Patients who were provided with information about lasting power of attorney</t>
  </si>
  <si>
    <t>Audit standard only considered against those considered to be in a palliative phase
54% neurology
33% Elderly care</t>
  </si>
  <si>
    <t>Patients who were provided with information about an end of life care plan</t>
  </si>
  <si>
    <t>Audit standard only considered against those considered to be in a palliative phase
43% neurology
37% elderly care</t>
  </si>
  <si>
    <t>Occupational therapy services who saw patients within 18 weeks of referral</t>
  </si>
  <si>
    <t>Reasons for referral:
26.5% for improvement / maintenance of transfers / mobility
17.9% for improvement of self care activities
14.9% improve safety and motor function
0.9% maintenance of work role (despite this being a key part of OT role)</t>
  </si>
  <si>
    <t>Occupational therapists who thought referral was timely</t>
  </si>
  <si>
    <t>Average time to referral from diagnosis was 6 years</t>
  </si>
  <si>
    <t>Services that have access to expert OT services</t>
  </si>
  <si>
    <t>Services that have access to expert physiotherapy</t>
  </si>
  <si>
    <t>55% of these have universal access
45% have post-code dependent access
Reasons for referral to physiotherapy (may have more than one reason for referral so addas up to greater than 100%:
61% gait re-education, improvement of balance and flexibility
44% I</t>
  </si>
  <si>
    <t>Patients who were seen within 18 week target time after referral to SALT</t>
  </si>
  <si>
    <t>Prportion of SALt teams wo saw PD patients who were PD specialists</t>
  </si>
  <si>
    <t>Number of patients given interventions for:
73% Loudness
43% Pitch / range
42% Prosody
70% Intelligibility</t>
  </si>
  <si>
    <t>Proportion of all patients with PD who were seen by SALT within the last year</t>
  </si>
  <si>
    <t>Notes:
Reasons for delay (there may be mopre than one reason per patient so total % &gt;100)
delayed presentation	 27%
delay in referral	 	38%
	Delay in carotid imaging	 	10%
	delayed due to limited availability of surgeon	 	8%
	delayed due to lack of opera</t>
  </si>
  <si>
    <t>Assessed and referred for carotid endarterectomy within 7 days of onset of symptoms</t>
  </si>
  <si>
    <t>Head and neck Cancer patients discussed at MDT</t>
  </si>
  <si>
    <t>Procedures carried out as minimally invasive</t>
  </si>
  <si>
    <t>Procedures carried out as hybrid procedures</t>
  </si>
  <si>
    <t>Palliative patients who had photodynamic therapy</t>
  </si>
  <si>
    <t>This denominator has been calculated by subtracting he stomach cancer palliative endoscopic procedures from the totals on page 51 of the report)</t>
  </si>
  <si>
    <t>Patients having EVAR (as a proportion of total infra-renal AAA repair)</t>
  </si>
  <si>
    <t>See also TA167 1.1. IPG229 refers to laparoscopic repair and it’s use is not recommended unless there are special arrangements in place</t>
  </si>
  <si>
    <t>Off Pump Surgery for isolated first time LIMA grafts</t>
  </si>
  <si>
    <t>Living donor liver transplants as a proportion of total transplants</t>
  </si>
  <si>
    <t>DBD patients meeting organ donation referral criteria and referred to Specialist nurse</t>
  </si>
  <si>
    <t>DCD patients meeting organ donation referral criteria and referred to Specialist nurse</t>
  </si>
  <si>
    <t>Proportion of patients who received CRT-P device who were NYHA Class III/IV</t>
  </si>
  <si>
    <t>85% III / 3% IV
Missing data in 85% cases</t>
  </si>
  <si>
    <t>72% III/ 8% IV
Missing data in 59% cases</t>
  </si>
  <si>
    <t>69% III / 8% IV
Missing data in 60% cases</t>
  </si>
  <si>
    <t>Proportion of patients patients who received CRT-P device with ‘poor’ ejection fraction</t>
  </si>
  <si>
    <t>Missing data in 85% of cases
Poor is not defined</t>
  </si>
  <si>
    <t>Missing data in 62% of cases
Poor is not defined</t>
  </si>
  <si>
    <t>Missing data in 52% of cases
Poor is not defined</t>
  </si>
  <si>
    <t>Proportion of patients who received CRT-P device  with ’prolonged’ QRS</t>
  </si>
  <si>
    <t>Prolonged is not defined
Missing data in 85% of cases</t>
  </si>
  <si>
    <t>Prolonged is not defined
Missing data in 63% cases</t>
  </si>
  <si>
    <t>Prolonged is not defined
Missing data in 63% case</t>
  </si>
  <si>
    <t>Children with epilepsy who had specialist input by a consultant paediatrician with expertise in epilepsy by 1 year (whole UK)</t>
  </si>
  <si>
    <t>Children who were referred for input by an epilepsy specialist nurse by 1 year (whole UK)</t>
  </si>
  <si>
    <t>Proportion of children who were: on 3 or more AEDs 12 months after first paediatric assessment OR before 2nd birthday at first paediatric assessment, who had input of tertiary care by 1 year</t>
  </si>
  <si>
    <t>The NICE recommendation has wider referral criteria than the ones measured in the audit, but the audit was limited by the retrospective methodology to only assessing 2 of the criteria.</t>
  </si>
  <si>
    <t>Children who had evidence of appropriate first paediatric clinical assessment (whole UK)</t>
  </si>
  <si>
    <t>Children who had their seizures classified by 1 year</t>
  </si>
  <si>
    <t>Children who had appropriate epilepsy syndrome classification by 1 year</t>
  </si>
  <si>
    <t>Children with convulsive seizures who had an ECG by 1 year</t>
  </si>
  <si>
    <t>Children who had an EEG where there were no contraindications (i.e. it was appropriate)</t>
  </si>
  <si>
    <t>Children who had defined indications for an MRI who had MRI by 1 year</t>
  </si>
  <si>
    <t>Children who still had their diagnosis of epilepsy at 1 year</t>
  </si>
  <si>
    <t>From the report “The performance indicator looks for incidence of children in whom a diagnosis of epilepsy was  given and then later withdrawn and therefore there may have been a misdiagnosis of epilepsy.  Children with an undetected misdiagnosis by 12 mo</t>
  </si>
  <si>
    <t>Of females aged 12 or over, the proportion that had a documented discussion about pregnancy or contraception</t>
  </si>
  <si>
    <t>From the report “Age of 12 years or over was defined as a pragmatic way of defining adolescence or ‘childbearing’ age”</t>
  </si>
  <si>
    <t>Adult patients treated with biological therapy in line with whole recommendation</t>
  </si>
  <si>
    <t>Patients on biological therapy who had a Harvey-Bradshaw Index ≥8 prior to commencing anti-TNF-α: 278/457
Patients on biological therapy that were treated with conventional therapy at or prior to commencement on biological therapy: 800/937 (this denomina</t>
  </si>
  <si>
    <t>Paediatric patients treated with biological therapy in line with whole recommendation</t>
  </si>
  <si>
    <t>Proportion of CD patients treated with Infliximab had a PCDAI score of ≥45 prior to commencing of Anti-NFα: 11/99
Proportion of CD patients treated with infliximab were 
treated with conventional therapy1  at or prior to 
commencement of biological thera</t>
  </si>
  <si>
    <t>Fractured necks of femur operated on within 36 hours of admission</t>
  </si>
  <si>
    <t>Fractured necks of femur operated on the day of, or day after admission</t>
  </si>
  <si>
    <t>Proportion of arthroplasties that were cemented</t>
  </si>
  <si>
    <t>Proportion of intracapsular fractures treated with total hip replacement</t>
  </si>
  <si>
    <t>Proportion of subtrochanteric  fractures treated with long intramedullary nail</t>
  </si>
  <si>
    <t>Specialist falls assessment made during the admission</t>
  </si>
  <si>
    <t>A further 4.0% had a falls assessment clinic appointment  made and were waiting for it, with 6.1% having had an assessment with no further intervention required</t>
  </si>
  <si>
    <t>A further 3.9% had a falls assessment clinic appointment  made and were waiting for it, with 4.8% having had an assessment with no further intervention required</t>
  </si>
  <si>
    <t>A further 3.0% had a falls assessment clinic appointment  made and were waiting for it, with 4.9% having had an assessment with no further intervention required</t>
  </si>
  <si>
    <t>Patients with T2DM who had their feet examined in the last year</t>
  </si>
  <si>
    <t>Patients with T2DM who have HbA1c &lt;6.5%</t>
  </si>
  <si>
    <t>Patients with T2DM who have BP below ‘target’ BP (see notes)</t>
  </si>
  <si>
    <t>BP target of &lt;140/80 for patients without eye, kidney or vascular disease (EKV-) and target of &lt;130/80 applied to patients with recorded eye, kidney or vascular disease (EKV+)</t>
  </si>
  <si>
    <t>Patients who met ‘all treatment targets’  (see notes as there is slight variation from the NICE recommendations)</t>
  </si>
  <si>
    <t>Treatment targets are:
BP as per NICE recommendation 1.8.5
Cholesterol &lt; 5.0
HbA1c &lt; 7.5
The audit refers to annual BMI checks and smoking, neither of which are explicitly part of the guidance in CG87 . The audit also refers to care processes  which I ha</t>
  </si>
  <si>
    <t>Patients with T1DM who had urine checked for albumin in the last year</t>
  </si>
  <si>
    <t>Patients with T1DM who had smoking status checked in the last year</t>
  </si>
  <si>
    <t>Patients with T1DM who had HbA1c checked in the last year</t>
  </si>
  <si>
    <t>Patients with T1DM who had cholesterol checked in the last year</t>
  </si>
  <si>
    <t>Patients with T1DM who had BMI checked in the last year</t>
  </si>
  <si>
    <t>Patients with T1DM who had alI of the 8 care processes checked in the last year</t>
  </si>
  <si>
    <t>Care process completion was usually higher in those aged 60 and over. It was lower in non-white ethnic groups except for urine albumin testing and whilst individual deprivation groups did have significant differences, the model does not demonstrate a clea</t>
  </si>
  <si>
    <t>Patients with T1DM who have HbA1c &lt;7.5%</t>
  </si>
  <si>
    <t>Patients with T1DM who have BP less than ‘ target ’ (see notes)</t>
  </si>
  <si>
    <t>Proportion of foot teams with a diabetologist (England)</t>
  </si>
  <si>
    <t>Proportion of foot teams with a vascular surgeon (England)</t>
  </si>
  <si>
    <t>Proportion of foot teams with a diabetes nurse specialist (England)</t>
  </si>
  <si>
    <t>Proportion of foot teams with a specialist podiatrist (England)</t>
  </si>
  <si>
    <t>Proportion of foot teams with a tissue viability nurse(England)</t>
  </si>
  <si>
    <t>Proportion of hospital sites that have implemented the ‘Putting feet first’ initiative or NICE inpatient foot guidance since the national diabetes inpatient audit began</t>
  </si>
  <si>
    <t>Children / Young people  with diabetes who had BMI checked in the last year</t>
  </si>
  <si>
    <t>Children who have HbA1c &lt; 7.5% in last year  [Eng+Wales]</t>
  </si>
  <si>
    <t>Children / Young people  with diabetes  who had HbA1c checked (no time frame given but assumed to be last year) [Eng+Wales]</t>
  </si>
  <si>
    <t>Children / Young people  with diabetes  who had their BP measured  (no time frame given but assumed to be last year)  [Eng+Wales]</t>
  </si>
  <si>
    <t>Children / Young people  with diabetes  who had urinary albumin measured  (no time frame given but assumed to be last year)  [Eng+Wales]</t>
  </si>
  <si>
    <t>Children / Young people  with diabetes  who had foot examination (no time frame given but assumed to be last year)  [Eng+Wales]</t>
  </si>
  <si>
    <t>Children / Young people  with diabetes  who had eye screening (no time frame given but assumed to be last year)  [Eng+Wales]</t>
  </si>
  <si>
    <t>Children / Young people  with T1DM who had all of the care processes listed in the audit</t>
  </si>
  <si>
    <t>Proportion of patients scanned within 1 hour of clock start</t>
  </si>
  <si>
    <t>Patients who had stroke unit as their first ward of admission</t>
  </si>
  <si>
    <t>58.6% of patients were directly admitted to a stroke unit within 4 hours of clock start</t>
  </si>
  <si>
    <t>56.3% of patients were directly admitted to a stroke unit within 4 hours of clock start</t>
  </si>
  <si>
    <t>58.4% of patients were directly admitted to a stroke unit within 4 hours of clock start</t>
  </si>
  <si>
    <t>Proportion of all eligible patients (according to national clinical guidelines) given thrombolysis</t>
  </si>
  <si>
    <t>This  audit standard does not make reference to NICE TA264, but TA264 does not have any patient criteria in it</t>
  </si>
  <si>
    <t>Proportion of applicable patients who were given a formal swallow assessment within 72 hours of clock start</t>
  </si>
  <si>
    <t>This may include some patients who did not require a formal swallow assessment</t>
  </si>
  <si>
    <t>SourceName</t>
  </si>
  <si>
    <t>SourcePublishDate</t>
  </si>
  <si>
    <t>InformationType</t>
  </si>
  <si>
    <t>LclOrNtl</t>
  </si>
  <si>
    <t>PeerReview</t>
  </si>
  <si>
    <t>IncludeInUptakeDatabase</t>
  </si>
  <si>
    <t>NCEPOD - Measuring The Units</t>
  </si>
  <si>
    <t>National Audit</t>
  </si>
  <si>
    <t>National</t>
  </si>
  <si>
    <t>Not Applicable</t>
  </si>
  <si>
    <t>This NCEPOD report highlights the process of care for patients who are treated for alcohol-related liver disease and the degree to which their mortality is amenable to health care intervention. The report takes a critical look at areas where the care of p</t>
  </si>
  <si>
    <t>National Heart Failure Audit 11/12</t>
  </si>
  <si>
    <t>•	In March 2011 a revision of the dataset increased the number of core fields to 59. New fields have been added to bring the audit in line with latest NICE guidance
•	Data collected April 2011 – March 2012
•	37076 Admissions during the data collection per</t>
  </si>
  <si>
    <t>National Heart Failure Audit 10/11</t>
  </si>
  <si>
    <t>•	Data collected April 2010 – March 2011
•	36901 admissions during the data collection period comprising 30,099 index admissions and 6,802 readmissions</t>
  </si>
  <si>
    <t>National Heart Failure Audit 09/10</t>
  </si>
  <si>
    <t>•	Data collected April 2010 – March 2011
•	25530 admissions during the data collection period comprising 21294 index admissions and 4236 readmissions</t>
  </si>
  <si>
    <t>NCEPOD - Bariatric Surgery: Too Lean a Service?</t>
  </si>
  <si>
    <t>This NCEPOD report highlights the process of care for patients aged over 16, who underwent bariatric surgery for weight loss. The report takes a critical look at areas where the care of patients might have been improved during the whole patient journey, f</t>
  </si>
  <si>
    <t>Carotid Interventions Audit Round 4</t>
  </si>
  <si>
    <t>Round 4 Includes operations performed between 1st October 2010 – 30th September 2011</t>
  </si>
  <si>
    <t>Carotid Interventions Audit Round 3</t>
  </si>
  <si>
    <t>Round 3 includes operations performed between 1st October 2009 – 30th September 2010</t>
  </si>
  <si>
    <t>Carotid Interventions Audit Round 2</t>
  </si>
  <si>
    <t>Round 2 includes operations performed between 1st Jan 2008 – 30th September 2009</t>
  </si>
  <si>
    <t>Myocardial Ischaemia National Audit project 11/12</t>
  </si>
  <si>
    <t>The Myocardial Ischaemia National Audit Project (MINAP) began in late 1998 when a broadly based Steering Group developed a dataset for acute myocardial infarction. The dataset has been further expanded to cover the management of other acute coronary syndr</t>
  </si>
  <si>
    <t>National Bowel Cancer Audit 2013</t>
  </si>
  <si>
    <t>•	29,445 patients diagnosed with bowel cancer between April 2011 and March 2012 (Note there is some crossover with the 2012 audit dates)</t>
  </si>
  <si>
    <t>National Bowel Cancer Audit 2012</t>
  </si>
  <si>
    <t>•	29,026 patients diagnosed with bowel cancer between 1st August 2010 and 31st July 2011
•	Data collection predates NICE Guidance although refers to it in the text as the audit was published after the guidance was released</t>
  </si>
  <si>
    <t>National Bowel Cancer Audit 2011</t>
  </si>
  <si>
    <t>•	28,260 patients diagnosed with bowel cancer between 1st August 2009 and 31st July 2010</t>
  </si>
  <si>
    <t>National Dementia Audit 2012</t>
  </si>
  <si>
    <t>Wong A, Masters, J, Morgan G. (2012) Inadvertent hypothermia in a general adult intensive care unit: an audit of over 500 patients. British Journal of Anaesthesia, Vol. 108, p ii78</t>
  </si>
  <si>
    <t>Abstract / Conference Presentation</t>
  </si>
  <si>
    <t>Local</t>
  </si>
  <si>
    <t>No</t>
  </si>
  <si>
    <t>Van de Berg AD. (2012) Guideline Adherence in primary Dental Care. Primary Dental Care Vol 1 pp 11-22</t>
  </si>
  <si>
    <t>Journal Article</t>
  </si>
  <si>
    <t>Yes</t>
  </si>
  <si>
    <t>Verma A et al. (2012). Are pharmacists reducing COPD’S impact through smoking cessation and assessing inhaled steroid use? Respiratory medicine, Vol 106, pp 230-234.</t>
  </si>
  <si>
    <t>Völlm BA et al. (2012). Prescribing of psychotropic medication for personality disordered patients in secure forensic settings. Journal of Forensic Psychiatry &amp; Psychology, Vol 23, pp 200-216</t>
  </si>
  <si>
    <t>Roberts SH et al. (2012) The impact and outputs from the Year of Care programme. Diabetic Medicine, Vol 29, Supp 1 p115</t>
  </si>
  <si>
    <t>Multi-region</t>
  </si>
  <si>
    <t>Mahmood A, Auldin M, Sultan A. (2012) Barriers for Anaesthetists in Performing Nerve Blocks with Ultrasound Guidance. British Journal of Medical practitioners. Vol 5</t>
  </si>
  <si>
    <t>Keay N, Rigge L &amp; Laurence V. (2012) Best practice in small cell Lung Cancer: are we meeting national guidance? A 3 year audit of treatment and outcomes in Bournemouth, Dorset, UK.  Lung Cancer Vol 75 p S57</t>
  </si>
  <si>
    <t>Kyte J, Wilson PC, Dangoor A. (2012) Erlotinib in the treatment of non-small cell  lung cancer. Lung Cancer, Vol 75, p S6</t>
  </si>
  <si>
    <t>Ghosh R et al. (2012). Application of the 2007 NICE guidelines in the management of paediatric minor head injuries in a UK emergency department. Emergency Medicine Journal, Vol 29, pp 197-200</t>
  </si>
  <si>
    <t>Highton L, Ekwobi C, &amp; Rose V. (2012). Post-bariatric surgery body contouring in the NHS: a survey of UK bariatric surgeons. Journal of Plastic, Reconstructive &amp; Aesthetic Surgery Vol  65(4), 426-432.</t>
  </si>
  <si>
    <t>Desikan SR et al (2012) Nice and warm: did nice guidance on peri-operative hypothermia make any difference? British Journal of Anaesthesia, Vol 108, p ii339</t>
  </si>
  <si>
    <t>Raga S et al. (2012) Introduction of cardiac CT into UK clinical practice: 12 month data and experience from a UK Cardiac Centre.  Journal of Cardiovascular Computed Tomography. Vol 6, Issue 4 supplement pS65</t>
  </si>
  <si>
    <t>Orr KE, Khan J &amp; Turbitt L (2012) Addition of a temperature control component to the WHO surgical checklist reduces perioperative hypothermia. British Journal of Anaesthesia. Vol 109, p476</t>
  </si>
  <si>
    <t>Adams L &amp; Jones W. (2012) The use of ultrasound in placement of epidurals amongst anaesthetic trainees. Regional Anaesthesia and Pain Medicine. Vol 37, Supp p E257</t>
  </si>
  <si>
    <t>Bhatti MII, Bosch OID (2012) Documentation of Regional Anaesthesia in a District Hospital. Regional Anaesthesia and Pain Medicine. Vol 37 No 7 Supp p E284</t>
  </si>
  <si>
    <t>Munro J et al (2012) oral intake in labour: a UK survey in collaboration with the Royal College of Midwives. International Journal of Obstetric Anaesthesia. Vol 21 p S54</t>
  </si>
  <si>
    <t>Hawthorne G et al (2012). Diabetes care provision in UK primary care practices. Plos one, 7(7), e41562</t>
  </si>
  <si>
    <t>Price SJ et al. (2012) NICE guidance on the use of carmustine wafers in high grade gliomas: a national study on variation of practice. British Journal of Neurosurgery. Vol 26 pp 331-335</t>
  </si>
  <si>
    <t>Anantharchagan A, Chandrasekaran N, Nair V (2012) Intrapartum care: do we bother? An audit of practice in a District General Hospital. British Journal of Obstetrics and Gynaecology Vol 119 Supp 1 pp73-74</t>
  </si>
  <si>
    <t>Yulia A &amp; Dutta S (2012) Timing of elective caesarean section – are we deviating from the NICE guidance? British Journal of Obstetrics and Gynaecology Vol 119 Supp 1 p87</t>
  </si>
  <si>
    <t>Towobola B (2012) Audit on indication for caesarean section. British Journal of Obstetrics and Gynaecology Vol 119 Supp 1 p154</t>
  </si>
  <si>
    <t>Lee F, Somoye G, Saleh S (2012) Management of ovarian cancer in primary care. British Journal of Obstetrics and Gynaecology Vol 119 Supp 1 p173</t>
  </si>
  <si>
    <t>Wahba J, O’Reilly R &amp; Miskry T (2012) Adherence to published guidelines for the management of menorrhagia in primary and secondary care. British Journal of Obstetrics and Gynaecology. Vol 119 (June) RCOG Congress Abstracts Page 208</t>
  </si>
  <si>
    <t>Galea P, et al. (2012) Antenatal vitamin D supplementation in a multicultural population in a West London Hospital. British Journal of Obstetrics and Gynaecology. Vol 119, p64</t>
  </si>
  <si>
    <t>Noorani I et al. (2012) Spinal injuries in ventilated patients with Traumatic Brain Injury. Brain Injury. Vol 26, p679</t>
  </si>
  <si>
    <t>Driskell OJ et al (2012) Inappropriate requesting of glycated hemoglobin (Hb A1c) is widespread: assessment of prevalence, impact of national guidance, and practice-to-practice variability. Clinical Chemistry. Vol 58 pp 906-915</t>
  </si>
  <si>
    <t>Dingle M, Palmer C, Hassanali N (2012) An audit of hip fracture pain management in a hospital emergency department. Academic Emergency Medicine. Vol 19, p747</t>
  </si>
  <si>
    <t>Bhamber N, Hassanm K &amp; Quraishi NA (2012) An audit of a tertiary spinal unit’s adherence to NICE imaging guidelines in patients with suspicion of spinal metastases. European Spine Journal. Vol 21, Suppl 2 pS248</t>
  </si>
  <si>
    <t>Mathew A et al. (2012) Investigation of paediatric head injury. Paediatric Radiology. Vol 42, suppl 3 p S534</t>
  </si>
  <si>
    <t>Purkayastha D, et al (2012) Delayed Carotid Surgery: what are the Causes in the North West of England. European Journal of Vascular and Endovascular Surgery. Vol 43 pp637-641</t>
  </si>
  <si>
    <t>Horton A, &amp; Lekka NP (2012). Borderline personality disorder: pharmacotherapy and psychological interventions in inpatient services after introduction of the nice guideline in the UK. European Psychiatry, Vol 27 suppl1 P-296</t>
  </si>
  <si>
    <t>Darbyshire R et al (2012) Clinician understanding and compliance with NICE guidance regarding antibiotic prophylaxis for interventional procedures in children with congenital heart disease. Archive of Disease in Childhood Vol 97 Suppl 1 pA131</t>
  </si>
  <si>
    <t>Aktar F (2012) Management of heart failure in a district general hospital, a prospective audit. Circulation</t>
  </si>
  <si>
    <t>Erumbala G, Misra I &amp; Chawda N (2012) NICE(UK) Guidelines for sedation in children: Need for a pragmatic approach? Archive of Diseases in Childhood. Vol 97 Suppl 2</t>
  </si>
  <si>
    <t>Ravindran R &amp; Ashraf T (2012) Audit on Management of Neonatal Jaundice. Archives Disease in Childhood. Vol 97. Suppl 2 pA378</t>
  </si>
  <si>
    <t>Jain N &amp; Kuduvalli P (2012) Re-audit Of Multidisciplinary Management to Prevent Inadvertent Perioperative Hypothermia During The Patient’s 24 hour Perioperative Journey</t>
  </si>
  <si>
    <t>Ali T et al (2012) Radiofrequency ablation of hepatocellular carcinoma. Clinical Radiology Vol 67 s11-s20</t>
  </si>
  <si>
    <t>Prewett SL et al (2012) The Management of Lung Cancer: A UK Survey of Oncologists. Clinical Oncology. Vol 24 pp402-409</t>
  </si>
  <si>
    <t>Reeve K, Bowditch J &amp; Peden C (2012) A Survey of haemodynamic monitoring during elective and emergency laparotomy surgery. Anaesthesia. Vol 67 Suppl 2 p65</t>
  </si>
  <si>
    <t>Pryse-Hawkins H et at (2012) Audit of tertiary heart failure outpatient service to asses compliance with updated NICE guidelines. Heart Vol 98 Suppl1 ppA10-A11</t>
  </si>
  <si>
    <t>Prouse P et al (2012) Compliance with NICE clinical guideline 79 in the management of patients with rheumatoid arthritis in 5 NHS Trusts in England. Rheumatology. Vol 51 suppl 3 piii133</t>
  </si>
  <si>
    <t>Regional</t>
  </si>
  <si>
    <t>Thavarajah D, &amp; Wetherill M (2012). Implementing NICE guidelines on risk assessment for venous thromboembolism: Failure, success and controversy. International journal of health care quality assurance, Vol 25, pp 618-624.</t>
  </si>
  <si>
    <t>It is from issue 7 but the month of publication is not on thwe website - Phoned Emerald to confirm the date of publication TD 13/1/2014</t>
  </si>
  <si>
    <t>Kenicer D, McClay CA &amp; Williams C (2012). A national survey of health service infrastructure and policy impacts on access to computerised CBT in Scotland. BMC medical informatics and decision making, Vol 12 102.</t>
  </si>
  <si>
    <t>Blacklock C, Haj-Hassan TA, &amp; Thompson MJ (2012). When and how do GPs record vital signs in children with acute infections? A cross-sectional study. British Journal of General Practice, Vol 62, e679-e686</t>
  </si>
  <si>
    <t>CG47 was in place at the time - nopw replaced by CG160 (May 2013)</t>
  </si>
  <si>
    <t>Rees F et al. (2012). Compliance with NICE guidance on the use of anti-TNF agents in ankylosing spondylitis: an East and West Midlands regional audit. Clinical Medicine. Journal of the Royal College of Physicians Vol 12, pp 324-327</t>
  </si>
  <si>
    <t>Basey AJ et al. (2012). Challenges in implementing government-directed VTE guidance for medical patients: a mixed methods study. BMJ open, 2.6</t>
  </si>
  <si>
    <t>Chawla, A., Patel, I., Yuen, C., &amp; Fenerty, C. (2012). Patterns of adherence to NICE Glaucoma Guidance in two different service delivery models. Eye, Vol 26, pp 1412-1417</t>
  </si>
  <si>
    <t>Preece R et al. (2012). Measuring implementation of evidence-based guidance on promoting workers’ health. Occupational medicine, 62(8), 627-631.</t>
  </si>
  <si>
    <t>Notes: Implementation is more complete where boards are engaged and workers are involved in health and well being improvement plans
Notes: Most NHS organisations had not taken actions to manage obesity in their own workforce</t>
  </si>
  <si>
    <t>Phoenix GK et al (2012) Preoperative blood tests in elective general surgery: costs and clinical implications. Journal of perioperative practice. Vol 22 pp282-288</t>
  </si>
  <si>
    <t>Rajwani et al (2012) Colonic malignant polyps: is there a need for surveillance guidelines. Colorectal Disease Vol 14 Suppl 2 pp 28-29</t>
  </si>
  <si>
    <t>Not included in database due to ambiguity about relevance to specific recommendations
The abstract does not define low / medium / high risk patients. It reports that 92% had two CT staging investigations within the first 3 years (presumably 3 years of fo</t>
  </si>
  <si>
    <t>Farook SA et (2012) NICE guideline and current practice of antibiotic prophylaxis for high risk cardiac patients (HRCP) among dental trainers and trainees in the United Kingdom. British Dental Journal. Vol 213, E6</t>
  </si>
  <si>
    <t>This is a survey about practitioners views rather than an audit of the actual care delivered</t>
  </si>
  <si>
    <t>Bateman AG et al (2012)The impact of the implementation of NICE guidance on venous thromboembolism risk assessment and patient safety across four hospitals in England. Value in Health. Vol 15 p A535</t>
  </si>
  <si>
    <t>The abstract just presents the years. It has been assumed that the last date of data collection for each cycle was the last day of the year.</t>
  </si>
  <si>
    <t>Portch DJ &amp; Thorp-Jones D (2012) A survey of antibiotic prophylaxis for caesarean section in South-West England. Anaesthesia. Vol 67, Suppl 2, p 64</t>
  </si>
  <si>
    <t>Choy E et al. (2012). Variation in the use of biologics in the management of rheumatoid arthritis across the UK. Current Medical Research &amp; Opinion. Vol 28 pp 1733-1741</t>
  </si>
  <si>
    <t>This work provides an overview of the different biologics used in different areas of the country and in different settings but does not meet criteria for inclusion as it does not specifically report any data for against specific NICE recommendations.
TA1</t>
  </si>
  <si>
    <t>Wu J et al. (2013) Patient Factors Influencing the Prescribing of Lipid Lowering Drugs for Primary Prevention of Cardiovascular Disease in UK General Practice: A National Retrospective Cohort Study</t>
  </si>
  <si>
    <t>Thiagarajan N et al (2013) Postnatal codeine prescription: a survey of UK practice. International Journal of Obstetric Anaesthesia, Vol 22 Suppl 1, p S40</t>
  </si>
  <si>
    <t>The paper talks about NICE guidance in the light of adverse reactions. A google search brings up the poster on which the abstract is based which states:
http://epostersonline.s3.amazonaws.com/oaa2013/oaa2013.0190073.NORMAL.pdf
"NICE recommendations: Use</t>
  </si>
  <si>
    <t>Twigg MJ et al. (2013). An audit of prescribing for type 2 diabetes in primary care: optimising the role of the community pharmacist in the primary healthcare team. Primary health care research &amp; development, Vol 14, pp 315-319</t>
  </si>
  <si>
    <t>The article refers to a 6 month testing interval for BP measurement which does not appear to be reflected in the guidance. 71.6% of 194 patients had their BP measured 6 monthly
3/4 patients on third line therapy were being prescribed it in accordance wit</t>
  </si>
  <si>
    <t>Mohammed MA et al. (2013) Patterns of Warfarin Use in Subgroups of Patients with Atrial Fibrillation: A Cross-Sectional Analysis of 430 General Practices in the United Kingdom. PLoS ONE. DOI: 10.1371/journal.pone.0061979</t>
  </si>
  <si>
    <t>This article uses 2 different risk startification systems for patients. The same cohort is risk stratified in both examples. TD 13/1/14</t>
  </si>
  <si>
    <t>Eng L &amp; Lee L (2013) Smoking cessation advice and help for lung cancer patients – an audit of current practice. Lung Cancer, Vol 79 pS49</t>
  </si>
  <si>
    <t>Lawrence M. Aleid W &amp; McKechnie A (2012). Access to dental services for head and neck cancer patients. British Journal of Oral and Maxillofacial Surgery, Vol 51 pp 404-407</t>
  </si>
  <si>
    <t>Tugnet N et al(2013) To what extent is NICE guidance on the management of rheumatoid arthritis in adults being implemented in clinical practice? A regional survey. Clinical Medicine, Vol 13, pp 42-46</t>
  </si>
  <si>
    <t>Panneerselvam S et al (2013) Ensuring that mandatory guidance is being correctly implemented &amp;ndash; experience of using the NICE technology appraisal audit tool from TA155. Clinical Audit, Vol 5 pp 11-15</t>
  </si>
  <si>
    <t>Waddell B et al (2013) Are we discussing SUDEP?–A retrospective case note analysis. Seizure, Vol 22 pp 74-76</t>
  </si>
  <si>
    <t>Daniel M et al (2013) National Institute for Clinical Excellence guidelines on the surgical management of otitis media with effusion: Are they being followed and have they changed practice? Int Jrnl Pediatric Otorhinolaryngology, Vol 77, pp 54-58</t>
  </si>
  <si>
    <t>Payne H et al (2013). Nasty or Nice? Findings from a UK Survey to Evaluate the Impact of the National Institute for Health and Clinical Excellence (NICE) Clinical Guidelines on the Management of Prostate Cancer. Clinical Oncology, Vol 25, pp 178-189</t>
  </si>
  <si>
    <t>This was a survey with a 5 point score for strongly agree/agree/no opinion/disagree/strongly disagree or no ‘response’ was logged. For the purposes of analysis, those who agreed or strongly agreed were summed</t>
  </si>
  <si>
    <t>Vincent RP et al. (2013). Adherence to the national institute of clinical excellence guidance on parenteral nutrition screening is not enough to improve outcomes. Clinical Nutrition, Vol 32, pp73-76.</t>
  </si>
  <si>
    <t>The study refers mainly to the outcomes of patients admitted to hospital rather than the processes and procedures recommended in the guidance. The paper does mention that there was no significant mortality difference between those who were malnourished, a</t>
  </si>
  <si>
    <t>Stone MA, Aujla N &amp; Khunti K (2013) P539 Adherence to recommendations for the management of Type 2 diabetes: how does the UK compare with other European countries involved in the GUIDANCE study? Diabetic Medicine, Vol 30 suppl 1 p190</t>
  </si>
  <si>
    <t>This study has been reported in a a peer reviewed paper (Stone MA et al (2013) Quality of Care of People with Type2 Diabetes in Eight European Countries: Findings from the Guidelines Adherence to Enhance Care (GUIDANCE) Study. Diabetes Care. Vol 36,pp 262</t>
  </si>
  <si>
    <t>Philip S et al (2013). An audit of growth hormone replacement for GH‐deficient adults in Scotland. Clinical endocrinology, Vol 78, pp 571-576</t>
  </si>
  <si>
    <t>Moore M, et al (2012). ‘Watchful waiting’or ‘active monitoring’in depression management in primary care: Exploring the recalled content of general practitioner consultations. Journal of affective disorders. Vol 145, pp 120-125</t>
  </si>
  <si>
    <t>: This study does not measure whether NICE guidance is being followed but randomises patients with depression to supportive care alone or supportive care plus SSRI and then examines outcomes. As such it is not relevant to the uptake database but may be of</t>
  </si>
  <si>
    <t>Dayer MJ et al (2013) NICE guidance on antibiotic prophylaxis to prevent infective endocarditis: a survey of clinicians’ attitudes. QJM, Vol 106, pp 237-243</t>
  </si>
  <si>
    <t>This paper looks at beliefs and attitudes around the putative association between infective endocarditis and antibiotic prophylaxis. There are no metrics relating to specific recommendations, although there is a survey of overall usage of the guidelines</t>
  </si>
  <si>
    <t>Bedson J et al (2013). The effectiveness of national guidance in changing analgesic prescribing in primary care from 2002 to 2009: An observational database study. European Journal of Pain, Vol 17 pp 434 – 443</t>
  </si>
  <si>
    <t xml:space="preserve">This paper looks at general trends in prescribing for different steps on the analgesic ladder and plots any changes in association with guideline implementation. As well as NICE guidance it also looks at MHRA safety bulletins relating to analgesia. As it </t>
  </si>
  <si>
    <t>Chamberlain CA (2013). Trends in procedures for infertility and caesarean sections: was NICE disinvestment guidance implemented? NICE recommendation reminders. BMC public health, Vol13, p112</t>
  </si>
  <si>
    <t>Overall it appears to be showing that there is little effect of the DnD recommendations, which in turn are derived from guideline recommendations. The data presented in the paper suggests that the caesarean section rate in women with hepatitis B or C incr</t>
  </si>
  <si>
    <t>Chaudhary R, Dhillion N &amp; Jones L (2013) Adherence to NICE guidelines for new glaucoma referrals. Eye, Vol 27 pp 571-572.</t>
  </si>
  <si>
    <t>This is a letter rather than an abstract</t>
  </si>
  <si>
    <t>Liew SM et al. (2013) cardiovascular risk scores: qualitative study of how primary care practitioners understand and use them. British Journal of Gerenal Practice, Vol 63 ppe401-e407</t>
  </si>
  <si>
    <t>This is a qualitative study that does not provide any audit points against specific recommendations. It has not been included in the database.
TD 15/1/14</t>
  </si>
  <si>
    <t>Murphy D et al (2012). A survey of specialized traumatic stress services in the United Kingdom. Journal of Psychiatric and Mental Health Nursing, Vol 20, pp 433-441</t>
  </si>
  <si>
    <t>Note: this article was first available online 11/6/2012 and this has been put as the publication date. Print publication date was 1/4/2013
This paper does not address any specific NICE recommendations. It gives a general overview of services and team com</t>
  </si>
  <si>
    <t>Brookes J, Sadhra S &amp; Kerry R (2013) The use of warming devices in the prevention of perioperative hypothermia. Anaesthesia, Vol 68 Suppl 2, p</t>
  </si>
  <si>
    <t>Drage NA &amp; Davies KJ (2013). Adherence to NICE Guidelines on Recall Intervals and the FGDP (UK) Selection Criteria for Dental Radiography. Primary Dental Journal, Vol 2, pp 50-56</t>
  </si>
  <si>
    <t>Philip K, Richardson R &amp; Cohen M (2013) Staff perceptions of respiratory rate measurement in a general hospital. British Journal of Nursing, Vol 22 pp 570-574</t>
  </si>
  <si>
    <t xml:space="preserve">This study examines whether staff record respiratory rate for over 30 seconds or 60 seconds. This is not directly related to NICE recommendations which do not specify over how long the respiratory rate should be measured. I am unable to locate the phrase </t>
  </si>
  <si>
    <t>Sridharan U, Blower E, Chandrashekar M (2013) Have we changed the management of axilla with positive sentinel node biopsy in breast cancer since the introduction of the NICE guidelines in 2009? European Journal of Surgical Oncology Vol 39, p521</t>
  </si>
  <si>
    <t>this is a slightly difficult study to get my head around in terms of the significance of what they are reporting. I think this is the only real metric of relevance to NICE uptake TD 3/2/14</t>
  </si>
  <si>
    <t>Harrison R et al (2012) Smoking Prevelance and Smoking Cessation amongst acute medical admission. Thorax Vol 67 Suppl 2 A153-154</t>
  </si>
  <si>
    <t>Manning V et al (2012) Are Patients Meeting the Updated Physical Activity Guidelines? Physical Activity Participation, Recommendation, and Preferences Among Inner-City Adults With Rheumatic Disease. Journal of Clinical Rheumatology, Vol 18, pp 399-404</t>
  </si>
  <si>
    <t>I cannot see that this maps to any NICE guidance. There is guidance that is referenced on rheumatoid and oesteoarthrtis, but these do not refer to specific levels of exercise or activity in the recommendations. There are some DH and American guidelines bu</t>
  </si>
  <si>
    <t>Al-Hussaini A, Owens D, Tomkinson A (2012) Have two UK national guidelines had any effect on grommets day-case utilisation and rate over the last 10 years? European Archives of Oto-Rhino-Laryngology, Vol 269,  pp 2053-2056</t>
  </si>
  <si>
    <t>this paper looks at the effect of the guidance on day case rates and grommet insertion rates but does not present the data in a way that is useable for the database. Specific criteria are not evaluated. It has not been included in the database</t>
  </si>
  <si>
    <t>Faghahati L &amp; Melvin A (2013) Audit of exanatide use at Bedford Hospital, up to 3.8 years of follow up. Diabetic Medicine Vol 30 Suppl 2 p86</t>
  </si>
  <si>
    <t>I cannot decipher the precise audit criteria and timelines by which this audit has been run. I presume it would relate to TA248 but there is no description of the context within which the exenatide is used. This study has not been included in the database</t>
  </si>
  <si>
    <t>Berry A, Cutler, L, Himsworth A (2013) National survey of rehabilitation after critical illness. Journal of the Intensive Care Society. Vol 14 pp 334-336</t>
  </si>
  <si>
    <t>This does not map to specific recommendations but rather refers to recommendations as a group. I suspect that the underlying survey would provide this detail but it is not reported other than in a couple of the recommendations which are difficult to map t</t>
  </si>
  <si>
    <t>Jack K et al (2013) Hepatitis B and C management patwhays in prison: an audit against NICE public health guidance. Suchtmedizin in Forschung und Praxis. Vol 5 p249</t>
  </si>
  <si>
    <t xml:space="preserve">I am not clear on the publishing date of the article as the website is german and does not clearly state the date of publication
It is difficult to follow the numbers in the report. 
It says that 27.4% attended the appointment where testing was offered. </t>
  </si>
  <si>
    <t>Cooper J et al  (2013) Are hospital services for self-harm getting better? An observational study examining management, service provision and temporal trends in England. BMJ Open 2013; Vol 3, e003444 doi:10.1136/bmjopen-2013-003444</t>
  </si>
  <si>
    <t>This work highlights variations in service across the UK in terms of access to, and times taken to see a mental health specialist. The key message was variation rather than audit against specific NICE recommendations</t>
  </si>
  <si>
    <t>Grylls EK et al (2013) Obesity in Children with Autism Spectrum Disorder Audit. Archives of Disease on Childhood. Vol 98 Suppl 1 pA52</t>
  </si>
  <si>
    <t>I am unsure which NICE guidance this abstract refers to. It refers to the National Child Measurement Programme. I have mapped the metrics to the guidance I believe it matches best. TD 3/2/14</t>
  </si>
  <si>
    <t>Piccart S (2013) Auditing compliance with the NICE Clinical Guideline: Quality standard for breast cancer (Aug 2011) at Salford Royal Foundation Trust. European Journal of Surgical Oncology Vol 39 pp509-510</t>
  </si>
  <si>
    <t>This paper looks at the domains of the NICE QS on breast cancer and reports 100% compliance with 6 of them, but does not report which 6 they are</t>
  </si>
  <si>
    <t>Atturu H et al (2013) Breaking bad news – a valproate reaudit. European Neuropsychopharmacology, Vol 23, Suppl 2 pS368</t>
  </si>
  <si>
    <t>A total of 23 cases were identified for the audit that were included in the 2012 data. It is not clear how many people were included in the 2005 audit as it was a spate piece of work, although the results are reported in this abstract</t>
  </si>
  <si>
    <t>Sullivan KM (2013) Audit of dental care for children with cystic fibrosis. Archives of Disease in Childhood, Vol 98 Suppl 1 PA76</t>
  </si>
  <si>
    <t>Platt C et al (2013) Primary and Secondary care multi-site audit of NICE guidance on urinary tract infections in children. Archives of Disease in Childhood, Vol 98 Suppl 1 p A59</t>
  </si>
  <si>
    <t>Case numbers for primary / secondary care are not explained. Aspects of the audit such as follow up, are not explained with enough detail to allow inclusion.</t>
  </si>
  <si>
    <t>Curran S et al (2013) Assessment and Treatment of Older People with depression. Current Drug Therapy Vol 7, pp 207-211</t>
  </si>
  <si>
    <t>Stone MA et al (2013) Quality of Care of People with Type2 Diabetes in Eight European Countries: Findings from the Guidelines Adherence to Enhance Care (GUIDANCE) Study. Diabetes Care. Vol 36,pp 2628-2638</t>
  </si>
  <si>
    <t>There is a previous abstract that also contained the same data. That has been tagged as not for inclusion and this paper wil supercede it</t>
  </si>
  <si>
    <t>Dua J et al (2013) our experience with aliretinoin in the management of patients with chronic, sever hand eczema. British Journal of Dermatology Vol 169 Suppl 1 p130</t>
  </si>
  <si>
    <t>Scharrer K et al (2013)Pro forma improves compliance with NICE guidance in the assessment and management of atopic eczema in children under 12 years. British Journal of Dermatology Vol 169 Suppl 1 p 52-53</t>
  </si>
  <si>
    <t>Binks S, Finn M, Aram J (2013) Setting the standards: auditing management of first seizure activity in the emergency department of a UK teaching centre. Journal of Neurology, Neurosurgery and Psychiatry. Vol 84 e2</t>
  </si>
  <si>
    <t>Although the article references NICE guidance (CG137), it does not mention audit standards or map to recommendations that I can see from NICE guidance TD 3/2/14</t>
  </si>
  <si>
    <t>Kanaan MZ, Bashforth J &amp; Al-Mohammed A (2013) Audit of communication with GPs regarding renal monitoring in CHF patients: are we doing well? British Journal of Cardiology, Vol 20, pp 113-116</t>
  </si>
  <si>
    <t>This audit looks at whether the requirement to check U+E at specified intervals is communicated to the GP. The specified intervals of 1,4,8,12 weeks and every 3 months thereafter are not set out in the NICE recommendations. The recommendations say that th</t>
  </si>
  <si>
    <t>National Lung Cancer Audit 2011 Cohort</t>
  </si>
  <si>
    <t>38528 patient records analysed from patients first seen in 2011</t>
  </si>
  <si>
    <t>National Lung Cancer Audit 2010 Cohort</t>
  </si>
  <si>
    <t>36774 patient records analysed from patients first seen in 2010</t>
  </si>
  <si>
    <t>National Lung Cancer Audit 2009 Cohort</t>
  </si>
  <si>
    <t>36302 patient records analysed from patients seen in 2009</t>
  </si>
  <si>
    <t>National Parksons Audit 2011</t>
  </si>
  <si>
    <t xml:space="preserve">Data collection was over a 5 month period from 1st July 2011 to 30th November 2011. The standards for the audit are derived mainly from the recommendations in the NICE guidance. Some clarification about guidance is taken from notes in the full guideline. </t>
  </si>
  <si>
    <t>Carotid Interventions Audit Round 5</t>
  </si>
  <si>
    <t>•Round 5 has aligned the audit standards with those found in the NICE guidance (CG68 Rec  1.2.4.1) with regard to 7 days for referral and 14 days for treatment, both timed from onset of symptoms. Previously the audit had reported different timescales (ind</t>
  </si>
  <si>
    <t>National Lung Cancer Audit 2012 Cohort</t>
  </si>
  <si>
    <t xml:space="preserve">	35366 patient records analysed from patients first seen in 2011</t>
  </si>
  <si>
    <t>National Head and Neck Cancer Audit 2012</t>
  </si>
  <si>
    <t>All patients diagnosed between 1/11/2011 and 31/10/2012. 8272 cases (England and Wales).</t>
  </si>
  <si>
    <t>National Head and Neck Cancer Audit 2011</t>
  </si>
  <si>
    <t>All patients diagnosed between 1/11/2010 and 31/10/2011. 6879 Cases (England and Wales).</t>
  </si>
  <si>
    <t>National Head and Neck Cancer Audit 2010</t>
  </si>
  <si>
    <t>6458 Cases (England and Wales).</t>
  </si>
  <si>
    <t>National Oesophago-Gastric cancer Audit Report</t>
  </si>
  <si>
    <t>This is the 2013 report of the second national oesophagogastric cancer audit (there is also  2012 report on the same patients). It includes 11516 cases from 1/5/2011-31/3/2012</t>
  </si>
  <si>
    <t>Outcomes after elective repair of infra-renal abdominal aortic aneurysms</t>
  </si>
  <si>
    <t>This report contains data from 2010-2012, split by year (presumable calender year)</t>
  </si>
  <si>
    <t>Adult Cardiac Surgery 2010/2011</t>
  </si>
  <si>
    <t>16408 isolated first time LIMA grafts perfomed in 2010/2011
This audit aslo contains data from previous audits going abck to 2007 so they have been included under this audit</t>
  </si>
  <si>
    <t>NHS Blood and Transplant Activity report 2012-2013</t>
  </si>
  <si>
    <t>Unsure of the date of publication for this report</t>
  </si>
  <si>
    <t>NHS Blood and Transplant Potential Donor Audit</t>
  </si>
  <si>
    <t>Unsire of the date of publication of the audit
Details activity 1/4/2012-31/3/2013</t>
  </si>
  <si>
    <t>Cardiac Rhythm Management Audit 2010</t>
  </si>
  <si>
    <t>Data from 1/1/2010-31/12/2010</t>
  </si>
  <si>
    <t>Cardiac Rhythm Management Audit 2011</t>
  </si>
  <si>
    <t>Data from 1/1/2011-31/12/2011</t>
  </si>
  <si>
    <t>Cardiac Rhythm Management Audit 2012</t>
  </si>
  <si>
    <t>Data from 1/1/2012-31/12/2012</t>
  </si>
  <si>
    <t>Epilepsy 12 Audit - National Report</t>
  </si>
  <si>
    <t>Census date: 1/5/2011
Epilepsy is a common disease with an incidence in children and adolescents of 1/1000. ‘Epilepsy 12’ audit is the ﬁrst ever UK wide national audit of epilepsy care for children and young people that has been commissioned by the Royal</t>
  </si>
  <si>
    <t>National Clinical Audit of Biological therapies: UK Inflammatory Bowel Disease Audit</t>
  </si>
  <si>
    <t>The data presented in this report suggest that the biological therapies are safe and effective treatments for IBD that are used to good effect throughout the participating adult sites in the UK. We have identified a number of issues, that when addressed w</t>
  </si>
  <si>
    <t>National Hip Fracture Database 2013 Report</t>
  </si>
  <si>
    <t>61508 Cases admitted between 1/4/2012-31/3/2013</t>
  </si>
  <si>
    <t>National Hip Fracture Database 2012 Report</t>
  </si>
  <si>
    <t>•59365 Cases admitted between  1/4/2011-31/3/2012</t>
  </si>
  <si>
    <t>National Hip Fracture Database 2011 Report</t>
  </si>
  <si>
    <t xml:space="preserve">	53443 Cases admitted between  1/4/2010-31/3/2011</t>
  </si>
  <si>
    <t>National Diabetes Audit 2009/2010</t>
  </si>
  <si>
    <t>1,929,985 patients registered in the audit, a participation rate of 81.1%
Study dates presumed to be 1/4/2009-31/3/2010
The National Diabetes Audit (NDA) is the largest annual clinical audit in the world, integrating data from both primary and secondary</t>
  </si>
  <si>
    <t>National Diabetes Audit 2010/2011</t>
  </si>
  <si>
    <t>2,150,634 patients were registered in the audit, a participation rate of 87.6%
	Study dates presumed to be 1/4/2010-31/3/2011
The National Diabetes Audit (NDA) is the largest annual clinical audit in the world, integrating data from both primary and se</t>
  </si>
  <si>
    <t>National Diabetes Audit 2011/2012</t>
  </si>
  <si>
    <t>2,473,239 patients were registered in the Audit,
	Study Date presumed to be 1/4/2011 - 31/3/2012. 
The National Diabetes Audit (NDA) is the largest annual clinical audit in the world, integrating data from both primary and secondary care sources, making</t>
  </si>
  <si>
    <t>National Diabetes Inpatient Audit 2012</t>
  </si>
  <si>
    <t>NaDIA 2012 was carried out by diabetes teams in acute hospitals in England on a nominated day between the 17 and 21 September 2012; 199 sites (representing 136 Trusts) took part. This resulted in bedside data from 12,464 inpatients with diabetes and feedb</t>
  </si>
  <si>
    <t>National Diabetes Inpatient Audit 2011</t>
  </si>
  <si>
    <t>National Diabetes Inpatient Audit 2010</t>
  </si>
  <si>
    <t>National Paediatric Diabetes Audit 2009/2010</t>
  </si>
  <si>
    <t>•	Dates of audit are presumably 1/4/2009-31/3/2010
•	19558 children and young people with diabetes in England and Wales
•	Approximately 93%  have type 1 diabetes. For the purposes of guidance mapping it is assumed that all results map to guidance for type</t>
  </si>
  <si>
    <t>National Paediatric Diabetes Audit 2010/2011</t>
  </si>
  <si>
    <t>•	Dates of audit are presumably 1/4/2010-31/3/2011
•	23676 children and young people with diabetes in England and Wales
•	Approximately 93%  have type 1 diabetes. For the purposes of guidance mapping it is assumed that all results map to guidance for type</t>
  </si>
  <si>
    <t>National Paediatric Diabetes Audit 2011/2012</t>
  </si>
  <si>
    <t>•	Dates of audit are presumably 1/4/2011-31/3/2012
•	25199 children and young people with diabetes in England and Wales
•	97.4% have type 1 diabetes. For the purposes of guidance mapping it is assumed that all results map to guidance for type 1 diabetes</t>
  </si>
  <si>
    <t>Sentinel Stroke National Audit Project: Jul-Sep 2013 Public Report</t>
  </si>
  <si>
    <t>17451 cases (83% of expected) admitted July-Sep 2013</t>
  </si>
  <si>
    <t>Sentinel Stroke National Audit Project: Apr-June 2013 Public Report</t>
  </si>
  <si>
    <t xml:space="preserve">	15252 cases (72% of expected) admitted Apr-June 2013</t>
  </si>
  <si>
    <t>Sentinel Stroke National Audit Project: Jan-March 2013 Public Report</t>
  </si>
  <si>
    <t>•11939 cases (55% of expected) admitted Jan-Mar 2013</t>
  </si>
  <si>
    <t>Audit ID</t>
  </si>
  <si>
    <t>CG115R1.2.1.4</t>
  </si>
  <si>
    <t>CG100R1.3.1.1</t>
  </si>
  <si>
    <t>CG115R1.3.1.2</t>
  </si>
  <si>
    <t>CG100R1.1.2.1</t>
  </si>
  <si>
    <t>CG100R1.1.2.2</t>
  </si>
  <si>
    <t>CG100R1.1.3.1</t>
  </si>
  <si>
    <t>CG100R1.2.1.1</t>
  </si>
  <si>
    <t>CG32R1.2.2</t>
  </si>
  <si>
    <t>CG141R1.3.1</t>
  </si>
  <si>
    <t>CG141R1.5.1</t>
  </si>
  <si>
    <t>CG141R1.5.2</t>
  </si>
  <si>
    <t>CG108R1.1.1.1</t>
  </si>
  <si>
    <t>CG108R1.2.2.2</t>
  </si>
  <si>
    <t>CG108R1.2.2.14</t>
  </si>
  <si>
    <t>CG108R1.2.2.17</t>
  </si>
  <si>
    <t>CG108R1.5.9.2</t>
  </si>
  <si>
    <t>CG43R1.2.6.1</t>
  </si>
  <si>
    <t>CG43R1.2.6.9</t>
  </si>
  <si>
    <t>CG92R1.5.7</t>
  </si>
  <si>
    <t>CG68R1.2.4.1</t>
  </si>
  <si>
    <t>CG48R1.3.1.1</t>
  </si>
  <si>
    <t>CG94R1.3.6</t>
  </si>
  <si>
    <t>CG167R1.1.4</t>
  </si>
  <si>
    <t>CG131R1.1.2.1</t>
  </si>
  <si>
    <t>CG131R1.2.4.1</t>
  </si>
  <si>
    <t>CG42R1.1.1.4</t>
  </si>
  <si>
    <t>CG103R1.1.1.1</t>
  </si>
  <si>
    <t>CG103R1.1.2</t>
  </si>
  <si>
    <t>CG131R1.1.2.2</t>
  </si>
  <si>
    <t>CG42R1.10.1.4</t>
  </si>
  <si>
    <t>CG42R1.7.3.3</t>
  </si>
  <si>
    <t>CG42R1.7.3.1</t>
  </si>
  <si>
    <t>CG42R1.7.3.2</t>
  </si>
  <si>
    <t>CG65R1.4.2</t>
  </si>
  <si>
    <t>CG65R1.4.3</t>
  </si>
  <si>
    <t>CG19R1.1.1</t>
  </si>
  <si>
    <t>CG19R1.1.3</t>
  </si>
  <si>
    <t>CG101R1.2.1.2</t>
  </si>
  <si>
    <t>CG78R1.3.5.1</t>
  </si>
  <si>
    <t>CG77R1.4.3.1</t>
  </si>
  <si>
    <t>QS6R3</t>
  </si>
  <si>
    <t>IPG285R1.2</t>
  </si>
  <si>
    <t>CG24R1.10.2</t>
  </si>
  <si>
    <t>CG24R1.8.2</t>
  </si>
  <si>
    <t>CG121R1.4.49</t>
  </si>
  <si>
    <t>TA162R1.1</t>
  </si>
  <si>
    <t>CG56R1.4.2.10</t>
  </si>
  <si>
    <t>CG65R1.2.2</t>
  </si>
  <si>
    <t>CG65R1.3.1</t>
  </si>
  <si>
    <t>CG65R1.3.6</t>
  </si>
  <si>
    <t>CG65R1.4.1</t>
  </si>
  <si>
    <t>CG95R1.3.4.7</t>
  </si>
  <si>
    <t>IPG285R1.1</t>
  </si>
  <si>
    <t>CG66R1.1.1.1</t>
  </si>
  <si>
    <t>CG66R1.13.1</t>
  </si>
  <si>
    <t>CG66R1.2.1.4</t>
  </si>
  <si>
    <t>CG66R1.4.3</t>
  </si>
  <si>
    <t>CG10R1.1.1.3</t>
  </si>
  <si>
    <t>TA121R1.2</t>
  </si>
  <si>
    <t>CG55R1.3.2</t>
  </si>
  <si>
    <t>CG55R1.6.6</t>
  </si>
  <si>
    <t>CG55R1.6.11</t>
  </si>
  <si>
    <t>CG55R1.12.3</t>
  </si>
  <si>
    <t>CG132R1.4.1.1</t>
  </si>
  <si>
    <t>CG132R1.1.2.1</t>
  </si>
  <si>
    <t>CG122R1.1.2.1</t>
  </si>
  <si>
    <t>CG44R1.2.4</t>
  </si>
  <si>
    <t>CG44R1.2.8</t>
  </si>
  <si>
    <t>CG44R1.5.2</t>
  </si>
  <si>
    <t>CG62R1.3.2.4</t>
  </si>
  <si>
    <t>CG56R1.4.3.10</t>
  </si>
  <si>
    <t>CG66R1.3.2</t>
  </si>
  <si>
    <t>CG124R1.3.1</t>
  </si>
  <si>
    <t>CG124R1.3.2</t>
  </si>
  <si>
    <t>CG124R1.3.4</t>
  </si>
  <si>
    <t>CG124R1.3.5</t>
  </si>
  <si>
    <t>CG124R1.3.6</t>
  </si>
  <si>
    <t>CG124R1.3.9</t>
  </si>
  <si>
    <t>CG75R1.4.3.3</t>
  </si>
  <si>
    <t>CG56R1.4.2.11</t>
  </si>
  <si>
    <t>CG64R1.1.3</t>
  </si>
  <si>
    <t>CG108R1.1.1.7</t>
  </si>
  <si>
    <t>CG108R1.3.1.1</t>
  </si>
  <si>
    <t>CG112R1.1.2</t>
  </si>
  <si>
    <t>CG112R1.1.3</t>
  </si>
  <si>
    <t>CG112R1.1.4</t>
  </si>
  <si>
    <t>CG98R1.2.1</t>
  </si>
  <si>
    <t>CG98R1.2.15</t>
  </si>
  <si>
    <t>CG98R1.1.1</t>
  </si>
  <si>
    <t>CG65R1.1.1</t>
  </si>
  <si>
    <t>CG65R1.3.7</t>
  </si>
  <si>
    <t>IPG2R1.2</t>
  </si>
  <si>
    <t>CG121R1.4.27</t>
  </si>
  <si>
    <t>CG121R1.4.30</t>
  </si>
  <si>
    <t>CG121R1.4.46</t>
  </si>
  <si>
    <t>CG121R1.4.53</t>
  </si>
  <si>
    <t>CG121R1.4.54</t>
  </si>
  <si>
    <t>CG121R1.3.4</t>
  </si>
  <si>
    <t>MTG3R1.2</t>
  </si>
  <si>
    <t>CG108R1.2.2.4</t>
  </si>
  <si>
    <t>CG79R1.2.1.2</t>
  </si>
  <si>
    <t>CG79R1.4.1.1</t>
  </si>
  <si>
    <t>CG79R1.5.1.2</t>
  </si>
  <si>
    <t>CG92R1.1.1</t>
  </si>
  <si>
    <t>CG92R1.1.5</t>
  </si>
  <si>
    <t>CG90R1.4.2.3</t>
  </si>
  <si>
    <t>CG47R1.2.1.6</t>
  </si>
  <si>
    <t>CG47R1.2.1.2</t>
  </si>
  <si>
    <t>TA143R1.1</t>
  </si>
  <si>
    <t>TA143R1.3</t>
  </si>
  <si>
    <t>TA143R1.5</t>
  </si>
  <si>
    <t>CG92R1.4.1</t>
  </si>
  <si>
    <t>CG85R1.1.1</t>
  </si>
  <si>
    <t>CG85R1.1.4</t>
  </si>
  <si>
    <t>CG85R1.3.1</t>
  </si>
  <si>
    <t>CG85R1.2.1</t>
  </si>
  <si>
    <t>CG85R1.2.3</t>
  </si>
  <si>
    <t>CG85R1.2.7</t>
  </si>
  <si>
    <t>CG85R1.2.10</t>
  </si>
  <si>
    <t>CG43R1.1.6.1</t>
  </si>
  <si>
    <t>CG3RGeneral</t>
  </si>
  <si>
    <t>CG92R1.1.4</t>
  </si>
  <si>
    <t>CG132RGeneral</t>
  </si>
  <si>
    <t>CG132R1.4.6.19</t>
  </si>
  <si>
    <t>CG132R1.4.6.21</t>
  </si>
  <si>
    <t>CG67R1.4.3</t>
  </si>
  <si>
    <t>CG87R1.3.2</t>
  </si>
  <si>
    <t>CG87R1.9.2</t>
  </si>
  <si>
    <t>CG87R1.9.4</t>
  </si>
  <si>
    <t>CG87R1.12.3</t>
  </si>
  <si>
    <t>CG87R1.8.7</t>
  </si>
  <si>
    <t>CG36R1.8.6.1</t>
  </si>
  <si>
    <t>CG121R1.4.2</t>
  </si>
  <si>
    <t>CG121R1.4.3</t>
  </si>
  <si>
    <t>CG79R1.1.2.1</t>
  </si>
  <si>
    <t>CG79R1.1.2.3</t>
  </si>
  <si>
    <t>TA155R1.1</t>
  </si>
  <si>
    <t>TA155R1.2</t>
  </si>
  <si>
    <t>CG137R1.3.13</t>
  </si>
  <si>
    <t>CG60R1.4</t>
  </si>
  <si>
    <t>CG60R1.4.1</t>
  </si>
  <si>
    <t>CG60R1.4.2</t>
  </si>
  <si>
    <t>CG60R1.5.1</t>
  </si>
  <si>
    <t>CG58R1.3.3</t>
  </si>
  <si>
    <t>CG58R1.3.15</t>
  </si>
  <si>
    <t>CG58R1.3.17</t>
  </si>
  <si>
    <t>CG58R1.4.3</t>
  </si>
  <si>
    <t>CG58R1.3.23</t>
  </si>
  <si>
    <t>CG58R1.5.2</t>
  </si>
  <si>
    <t>CG58R1.5.4</t>
  </si>
  <si>
    <t>CG58R1.3.16</t>
  </si>
  <si>
    <t>CG58R1.6.5</t>
  </si>
  <si>
    <t>CG58R1.7.1</t>
  </si>
  <si>
    <t>CG58R1.7.2</t>
  </si>
  <si>
    <t>CG58R1.7.5</t>
  </si>
  <si>
    <t>CG58R1.7.7</t>
  </si>
  <si>
    <t>CG58R1.7.13</t>
  </si>
  <si>
    <t>CG58R1.7.14</t>
  </si>
  <si>
    <t>CG58R1.7.17</t>
  </si>
  <si>
    <t>CG58R1.7.19</t>
  </si>
  <si>
    <t>CG87R1.8.1</t>
  </si>
  <si>
    <t>CG87R1.10.1.5</t>
  </si>
  <si>
    <t>TA64RGeneral</t>
  </si>
  <si>
    <t>TA64R1.1</t>
  </si>
  <si>
    <t>TA64R1.2</t>
  </si>
  <si>
    <t>CG64RGeneral</t>
  </si>
  <si>
    <t>CG65R1.3.8</t>
  </si>
  <si>
    <t>CG19R1.1.5</t>
  </si>
  <si>
    <t>CG42R1.1.11.2</t>
  </si>
  <si>
    <t>CG80R1.4.1</t>
  </si>
  <si>
    <t>CG16R1.4.1.5</t>
  </si>
  <si>
    <t>CG16R1.8</t>
  </si>
  <si>
    <t>CG43R1.2.3.10</t>
  </si>
  <si>
    <t>CG43R1.2.2.4</t>
  </si>
  <si>
    <t>CG43R1.2.4.1</t>
  </si>
  <si>
    <t>CG38R1.6.2.17</t>
  </si>
  <si>
    <t>CG54R1.1.1.1</t>
  </si>
  <si>
    <t>CG54R1.2.1.2</t>
  </si>
  <si>
    <t>CG90R1.5.2.2</t>
  </si>
  <si>
    <t>CG90R1.5.2.1</t>
  </si>
  <si>
    <t>CG90R1.5.2.10</t>
  </si>
  <si>
    <t>CG90R1.4.4.1</t>
  </si>
  <si>
    <t>CG87R1.10.1.1</t>
  </si>
  <si>
    <t>CG87R1.13.1</t>
  </si>
  <si>
    <t>CG87R1.12.1</t>
  </si>
  <si>
    <t>CG87R1.10.1.6</t>
  </si>
  <si>
    <t>CG10R1.1.2.1</t>
  </si>
  <si>
    <t>TA177R</t>
  </si>
  <si>
    <t>CG57R1.5.1.2</t>
  </si>
  <si>
    <t>CG57R1.5.7.1</t>
  </si>
  <si>
    <t>CG57R1.5.7.12</t>
  </si>
  <si>
    <t>CG42R1.2.1.2</t>
  </si>
  <si>
    <t>CG138R1.3.1</t>
  </si>
  <si>
    <t>CG138R1.4.3</t>
  </si>
  <si>
    <t>CG42R1.1.4.3</t>
  </si>
  <si>
    <t>CG42R1.1.7.3</t>
  </si>
  <si>
    <t>CG42R1.1.9.1</t>
  </si>
  <si>
    <t>CG42R1.1.9.4</t>
  </si>
  <si>
    <t>CG121R1.3.32</t>
  </si>
  <si>
    <t>CG121R1.2.2</t>
  </si>
  <si>
    <t>CG121R1.3.13</t>
  </si>
  <si>
    <t>CG35R1.4.2.1</t>
  </si>
  <si>
    <t>CG35R1.4.3.1</t>
  </si>
  <si>
    <t>CG35R1.4.4.1</t>
  </si>
  <si>
    <t>CG35R1.4.6.1</t>
  </si>
  <si>
    <t>CG35R1.4.1</t>
  </si>
  <si>
    <t>CG35R1.5.1</t>
  </si>
  <si>
    <t>CG35R1.2.4.1</t>
  </si>
  <si>
    <t>CG35R1.1.1.6</t>
  </si>
  <si>
    <t>CG35R1.2.2.1</t>
  </si>
  <si>
    <t>CG35R1.1.1.3</t>
  </si>
  <si>
    <t>CG35R1.1.1.7</t>
  </si>
  <si>
    <t>CG35R1.6.1.4</t>
  </si>
  <si>
    <t>CG35R1.8.2.4</t>
  </si>
  <si>
    <t>CG35R1.4.3.3</t>
  </si>
  <si>
    <t>CG35R1.10.1.1</t>
  </si>
  <si>
    <t>CG35R1.9.3.1</t>
  </si>
  <si>
    <t>CG35R1.9.2.1</t>
  </si>
  <si>
    <t>CG35R1.9.4.1</t>
  </si>
  <si>
    <t>IPG407R1.1</t>
  </si>
  <si>
    <t>IPG206R1.1</t>
  </si>
  <si>
    <t>IPG163R1.1</t>
  </si>
  <si>
    <t>IPG377R1.1</t>
  </si>
  <si>
    <t>IPG194R1.1</t>
  </si>
  <si>
    <t>CG135R1.1.3</t>
  </si>
  <si>
    <t>TA120R1.1</t>
  </si>
  <si>
    <t>CG137R1.5.2</t>
  </si>
  <si>
    <t>CG137R1.8.3</t>
  </si>
  <si>
    <t>CG137R1.10.2</t>
  </si>
  <si>
    <t>CG137R1.4.8</t>
  </si>
  <si>
    <t>CG137R1.7.1</t>
  </si>
  <si>
    <t>CG137R1.6.30</t>
  </si>
  <si>
    <t>CG137R1.6.7</t>
  </si>
  <si>
    <t>CG137R1.6.20</t>
  </si>
  <si>
    <t>CG137R1.9.2.1</t>
  </si>
  <si>
    <t>CG137R1.15.1.4</t>
  </si>
  <si>
    <t>TA187R1.1</t>
  </si>
  <si>
    <t>TA187R1.5</t>
  </si>
  <si>
    <t>CG124R1.2.1</t>
  </si>
  <si>
    <t>CG124R1.6.5</t>
  </si>
  <si>
    <t>CG124R1.6.3</t>
  </si>
  <si>
    <t>CG124R1.6.8</t>
  </si>
  <si>
    <t>CG124R1.8.1</t>
  </si>
  <si>
    <t>CG87R1.8.5</t>
  </si>
  <si>
    <t>CG87RGeneral</t>
  </si>
  <si>
    <t>CG15R1.10.1.1</t>
  </si>
  <si>
    <t>CG15R1.9.2.1</t>
  </si>
  <si>
    <t>CG15R1.10.3.1</t>
  </si>
  <si>
    <t>CG119RGeneral</t>
  </si>
  <si>
    <t>CG15R1.3.5.5</t>
  </si>
  <si>
    <t>CG15R1.2.3.1</t>
  </si>
  <si>
    <t>CG15R1.2.6.2</t>
  </si>
  <si>
    <t>CG15R1.3.5.1</t>
  </si>
  <si>
    <t>CG15R1.3.5.3</t>
  </si>
  <si>
    <t>CG15R1.3.5.4</t>
  </si>
  <si>
    <t>CG15RGeneral</t>
  </si>
  <si>
    <t>CG68R1.3.2.1</t>
  </si>
  <si>
    <t>CG68R1.3.1.1</t>
  </si>
  <si>
    <t>CG68R1.4.1.1</t>
  </si>
  <si>
    <t>CG68R1.6.1.2</t>
  </si>
  <si>
    <t>Invalid</t>
  </si>
  <si>
    <t>PH22R4</t>
  </si>
  <si>
    <t>PH5R1</t>
  </si>
  <si>
    <t>PH22R2</t>
  </si>
  <si>
    <t>PH1R5</t>
  </si>
  <si>
    <t>QS Publication Data</t>
  </si>
  <si>
    <t xml:space="preserve"> Guideline Publication date</t>
  </si>
  <si>
    <t>AuditInfoSourceID</t>
  </si>
  <si>
    <t>Question GUID</t>
  </si>
  <si>
    <t>Search Strategy GUID</t>
  </si>
  <si>
    <t>Introduction</t>
  </si>
  <si>
    <t>Q1</t>
  </si>
  <si>
    <t>What is the working clinical definition for Type 1 Diabetes?</t>
  </si>
  <si>
    <t>Q2</t>
  </si>
  <si>
    <t>What is the current burden and trend in burden of Type 1 diabetes in England and Wales?</t>
  </si>
  <si>
    <t>Q3</t>
  </si>
  <si>
    <t>What symptoms are suggestive of a diagnosis of Type 1 diabetes?</t>
  </si>
  <si>
    <t>Q4</t>
  </si>
  <si>
    <t>Which diagnostic tests can confirm diagnosis in a person with suspected Type 1 diabetes?</t>
  </si>
  <si>
    <t>Care structure and delivery</t>
  </si>
  <si>
    <t>Q5</t>
  </si>
  <si>
    <t>1980-2003</t>
  </si>
  <si>
    <t>What is the evidence on optimal structures of care, which enable healthcare professionals to give assistance, education and advice to adults with Type 1 diabetes?</t>
  </si>
  <si>
    <t>Q6</t>
  </si>
  <si>
    <t>What support groups help adults with Type 1 diabetes and their families to cope with diabetes?</t>
  </si>
  <si>
    <t>Patient education and self-care</t>
  </si>
  <si>
    <t>Q7</t>
  </si>
  <si>
    <t>What are the optimal methods of delivering education to adults with Type 1 diabetes?</t>
  </si>
  <si>
    <t>RCTs, cohorts</t>
  </si>
  <si>
    <t>Q8</t>
  </si>
  <si>
    <t>Q9</t>
  </si>
  <si>
    <t>What is the optimum form of self-monitoring of glucose control in adults with Type 1 diabetes?</t>
  </si>
  <si>
    <t>1977–2003</t>
  </si>
  <si>
    <t>Q10</t>
  </si>
  <si>
    <t xml:space="preserve">What is the optimum regimen of self-monitoring of glucose control in adults with stable Type 1 diabetes? </t>
  </si>
  <si>
    <t>Q11</t>
  </si>
  <si>
    <t xml:space="preserve">What dietary advice should be given to adults with Type 1 diabetes to maintain optimal metabolic control? </t>
  </si>
  <si>
    <t>Q14</t>
  </si>
  <si>
    <t xml:space="preserve">What advice about exercise participation should be given to adults with Type 1 diabetes to maintain optimal blood glucose control? </t>
  </si>
  <si>
    <t>1985–2003</t>
  </si>
  <si>
    <t>Q20</t>
  </si>
  <si>
    <t xml:space="preserve">What recommendations can be made for the special needs of members of minority ethnic communities with diabetes? </t>
  </si>
  <si>
    <t>Q21</t>
  </si>
  <si>
    <t>What precautions and lifestyle changes do adults living with Type 1 diabetes need to make to maintain metabolic control?</t>
  </si>
  <si>
    <t>What is an acceptable level of blood glucose control in adults with Type 1 diabetes for the avoidance of complications?</t>
  </si>
  <si>
    <t>Q22</t>
  </si>
  <si>
    <t>Blood glucose control and insulin therapy</t>
  </si>
  <si>
    <t>Q23</t>
  </si>
  <si>
    <t>What are the optimal methods of managing glucose control in inpatients with stable Type 1 diabetes?</t>
  </si>
  <si>
    <t>Q25</t>
  </si>
  <si>
    <t>What is the optimum method of clinically monitoring blood glucose control?</t>
  </si>
  <si>
    <t>Q26</t>
  </si>
  <si>
    <t xml:space="preserve">What is the optimum frequency of clinically monitoring blood glucose control? </t>
  </si>
  <si>
    <t>Q68</t>
  </si>
  <si>
    <t>In newly-diagnosed adults with Type 1 diabetes (excluding those still requiring hospital inpatient treatment) what initial insulin regimens aid glycaemic control?</t>
  </si>
  <si>
    <t>Q27</t>
  </si>
  <si>
    <t>What types of insulin regimen aid optimal diabetic control in adults with stable Type 1 diabetes?</t>
  </si>
  <si>
    <t>Q29</t>
  </si>
  <si>
    <t>In adults with Type 1 diabetes and poorly-controlled blood glucose what insulin regimens can improve diabetic control?</t>
  </si>
  <si>
    <t>Q28</t>
  </si>
  <si>
    <t>What specific advice can be given to adults with Type 1 diabetes for the management and prevention of hypoglycaemia?</t>
  </si>
  <si>
    <t>Q30</t>
  </si>
  <si>
    <t>What method of insulin delivery aids optimal diabetic control in adults with stable Type 1 diabetes?</t>
  </si>
  <si>
    <t>Q31</t>
  </si>
  <si>
    <t>In adults with Type 1 diabetes and poorly-controlled blood glucose what methods of insulin delivery can improve diabetic control?</t>
  </si>
  <si>
    <t>Q32</t>
  </si>
  <si>
    <t>Are there sub-groups of adults with Type 1 diabetes who need a different insulin delivery method to aid optimal diabetic control?</t>
  </si>
  <si>
    <t>Q33</t>
  </si>
  <si>
    <t>Can combination therapy (oral glucose lowering drugs and insulin) improve blood glucose control compared to insulin therapy alone in adults with Type 1 diabetes?</t>
  </si>
  <si>
    <t>What is the most appropriate medical intervention for adults with Type 1 diabetes with severe hypoglycaemia?</t>
  </si>
  <si>
    <t>Q71</t>
  </si>
  <si>
    <t>Arterial risk control</t>
  </si>
  <si>
    <t>What is an acceptable level of blood pressure control in adults with Type 1 diabetes?</t>
  </si>
  <si>
    <t>Database search</t>
  </si>
  <si>
    <t>Not specified</t>
  </si>
  <si>
    <t>Q36</t>
  </si>
  <si>
    <t>Q35</t>
  </si>
  <si>
    <t>In adults with Type 1 diabetes and hypertension, what is optimum intervention to lower blood pressure?</t>
  </si>
  <si>
    <t>Q37</t>
  </si>
  <si>
    <t xml:space="preserve">What is the optimum method of surveillance for arterial risk factors in adults with Type 1 diabetes? </t>
  </si>
  <si>
    <t>Q38</t>
  </si>
  <si>
    <t>What are the screening tests for arterial risk factors in adults with Type 1 diabetes?</t>
  </si>
  <si>
    <t>1990–2003</t>
  </si>
  <si>
    <t>Q39</t>
  </si>
  <si>
    <t>What is an acceptable level of lipid control in adults with Type 1 diabetes?</t>
  </si>
  <si>
    <t>Q40</t>
  </si>
  <si>
    <t>In adults with Type 1 diabetes, what is the optimum method for predicting cardiovascular disease risk?</t>
  </si>
  <si>
    <t>Q41</t>
  </si>
  <si>
    <t>What is the optimum method of management of abnormalities in lipid control in adults with Type 1 diabetes?</t>
  </si>
  <si>
    <t>Q42</t>
  </si>
  <si>
    <t>What is the evidence for the use of antiplatelet agents in the prevention of arterial disease in adults with Type 1 diabetes?</t>
  </si>
  <si>
    <t>In adults with Type 1 diabetes, what is the management of cardiovascular disease?</t>
  </si>
  <si>
    <t>Q43</t>
  </si>
  <si>
    <t>Management of complications: diabetic eye disease</t>
  </si>
  <si>
    <t>Q44</t>
  </si>
  <si>
    <t>What is the optimum method for surveillance for diabetic eye damage in adults with Type 1 diabetes?</t>
  </si>
  <si>
    <t>Q45</t>
  </si>
  <si>
    <t>What screening tests should be used for diabetic eye damage in adults with Type 1 diabetes?</t>
  </si>
  <si>
    <t>Q46</t>
  </si>
  <si>
    <t>What non-laser, non-surgical means can be used to prevent the development of diabetic eye disease?</t>
  </si>
  <si>
    <t>Q47</t>
  </si>
  <si>
    <t>What non-laser, non-surgical means can be used to slow the progression of diabetic eye disease?</t>
  </si>
  <si>
    <t>Q48</t>
  </si>
  <si>
    <t>When should an adult with Type 1 diabetes and diabetic eye damage be referred to an ophthalmologist?</t>
  </si>
  <si>
    <t>Management of complications: diabetic kidney disease</t>
  </si>
  <si>
    <t>Q49</t>
  </si>
  <si>
    <t>In adults with Type 1 diabetes what is the optimum method of surveillance for the detection of emerging diabetic kidney disease?</t>
  </si>
  <si>
    <t>Q50</t>
  </si>
  <si>
    <t>In adults with Type 1 diabetes what are the screening tests for emerging diabetic kidney disease?</t>
  </si>
  <si>
    <t>Q51</t>
  </si>
  <si>
    <t>What is the appropriate management of early diabetic kidney disease in adults with Type 1 diabetes?</t>
  </si>
  <si>
    <t>Q52</t>
  </si>
  <si>
    <t>When should adults with early symptoms of diabetic kidney disease be referred to a renal specialist?</t>
  </si>
  <si>
    <t>Q53</t>
  </si>
  <si>
    <t>Management of complications: diabetes foot problems</t>
  </si>
  <si>
    <t>In adults with Type 1 diabetes, what are the optimum methods for surveillance for diabetic foot problems?</t>
  </si>
  <si>
    <t>Q54</t>
  </si>
  <si>
    <t>In adults with Type 1 diabetes, what are the optimum screening tests for diabetic foot problems?</t>
  </si>
  <si>
    <t>Q55</t>
  </si>
  <si>
    <t>What are the optimum methods of managing diabetic foot problems in adults with Type 1 diabetes?</t>
  </si>
  <si>
    <t>Q56</t>
  </si>
  <si>
    <t>In adults with Type 1 diabetes, what is the optimum treatment of foot ulceration and related infection?</t>
  </si>
  <si>
    <t>Management of complications: diabetes nerve damage</t>
  </si>
  <si>
    <t>Q57</t>
  </si>
  <si>
    <t>In adults with Type 1 diabetes, what is the optimum management of painful neuropathy?</t>
  </si>
  <si>
    <t>Q58</t>
  </si>
  <si>
    <t>Q59</t>
  </si>
  <si>
    <t>What is the optimum method of managing autonomic neuropathy in adults with Type 1 diabetes?</t>
  </si>
  <si>
    <t>In adults with Type 1 diabetes, what are the symptoms suggestive of a diagnosis of gastroparesis?</t>
  </si>
  <si>
    <t>Q60</t>
  </si>
  <si>
    <t>Q61</t>
  </si>
  <si>
    <t>What is the optimum method for surveillance for sexual dysfunction in adults with Type 1 diabetes?</t>
  </si>
  <si>
    <t>What are the optimum methods of management for sexual dysfunction in adults with Type 1 diabetes?</t>
  </si>
  <si>
    <t>Q62</t>
  </si>
  <si>
    <t>CG15AdultQ1</t>
  </si>
  <si>
    <t>CG15AdultQ2</t>
  </si>
  <si>
    <t>CG15AdultQ3</t>
  </si>
  <si>
    <t>CG15AdultQ4</t>
  </si>
  <si>
    <t>CG15AdultQ5</t>
  </si>
  <si>
    <t>CG15AdultQ6</t>
  </si>
  <si>
    <t>CG15AdultQ7</t>
  </si>
  <si>
    <t>CG15AdultQ8</t>
  </si>
  <si>
    <t>CG15AdultQ9</t>
  </si>
  <si>
    <t>CG15AdultQ10</t>
  </si>
  <si>
    <t>CG15AdultQ11</t>
  </si>
  <si>
    <t>CG15AdultQ14</t>
  </si>
  <si>
    <t>CG15AdultQ20</t>
  </si>
  <si>
    <t>CG15AdultQ21</t>
  </si>
  <si>
    <t>CG15AdultQ22</t>
  </si>
  <si>
    <t>CG15AdultQ23</t>
  </si>
  <si>
    <t>CG15AdultQ25</t>
  </si>
  <si>
    <t>CG15AdultQ26</t>
  </si>
  <si>
    <t>CG15AdultQ68</t>
  </si>
  <si>
    <t>CG15AdultQ27</t>
  </si>
  <si>
    <t>CG15AdultQ29</t>
  </si>
  <si>
    <t>CG15AdultQ28</t>
  </si>
  <si>
    <t>CG15AdultQ30</t>
  </si>
  <si>
    <t>CG15AdultQ31</t>
  </si>
  <si>
    <t>CG15AdultQ32</t>
  </si>
  <si>
    <t>CG15AdultQ33</t>
  </si>
  <si>
    <t>CG15AdultQ71</t>
  </si>
  <si>
    <t>CG15AdultQ35</t>
  </si>
  <si>
    <t>CG15AdultQ36</t>
  </si>
  <si>
    <t>CG15AdultQ37</t>
  </si>
  <si>
    <t>CG15AdultQ38</t>
  </si>
  <si>
    <t>CG15AdultQ39</t>
  </si>
  <si>
    <t>CG15AdultQ40</t>
  </si>
  <si>
    <t>CG15AdultQ41</t>
  </si>
  <si>
    <t>CG15AdultQ42</t>
  </si>
  <si>
    <t>CG15AdultQ43</t>
  </si>
  <si>
    <t>CG15AdultQ44</t>
  </si>
  <si>
    <t>CG15AdultQ45</t>
  </si>
  <si>
    <t>CG15AdultQ46</t>
  </si>
  <si>
    <t>CG15AdultQ47</t>
  </si>
  <si>
    <t>CG15AdultQ48</t>
  </si>
  <si>
    <t>CG15AdultQ49</t>
  </si>
  <si>
    <t>CG15AdultQ50</t>
  </si>
  <si>
    <t>CG15AdultQ51</t>
  </si>
  <si>
    <t>CG15AdultQ52</t>
  </si>
  <si>
    <t>CG15AdultQ53</t>
  </si>
  <si>
    <t>CG15AdultQ54</t>
  </si>
  <si>
    <t>CG15AdultQ55</t>
  </si>
  <si>
    <t>CG15AdultQ56</t>
  </si>
  <si>
    <t>CG15AdultQ57</t>
  </si>
  <si>
    <t>CG15AdultQ58</t>
  </si>
  <si>
    <t>CG15AdultQ59</t>
  </si>
  <si>
    <t>CG15AdultQ60</t>
  </si>
  <si>
    <t>CG15AdultQ61</t>
  </si>
  <si>
    <t>CG15AdultQ62</t>
  </si>
  <si>
    <t>CG15AdultQ16</t>
  </si>
  <si>
    <t>CG15AdultQ17</t>
  </si>
  <si>
    <t>CG15AdultQ18</t>
  </si>
  <si>
    <t xml:space="preserve">CG15AdultQ19 </t>
  </si>
  <si>
    <t>CG15AdultQ24</t>
  </si>
  <si>
    <t>CG15AdultQ65</t>
  </si>
  <si>
    <t>CG15AdultQ66</t>
  </si>
  <si>
    <t>CG15AdultQ67</t>
  </si>
  <si>
    <t>CG15AdultQ70</t>
  </si>
  <si>
    <t>CG15AdultQ72</t>
  </si>
  <si>
    <t>CG15AdultQ73</t>
  </si>
  <si>
    <t>CG15AdultQ74</t>
  </si>
  <si>
    <t xml:space="preserve">In adults with Type 1 diabetes, what are the optimal methods to improve concordance with self-management? </t>
  </si>
  <si>
    <t>Dapagliflozin in combination therapy for treating type 2 diabetes</t>
  </si>
  <si>
    <t>TA288</t>
  </si>
  <si>
    <t>Scenario</t>
  </si>
  <si>
    <t>Type 2 diabetes: The management of type 2 diabetes</t>
  </si>
  <si>
    <t>CG87</t>
  </si>
  <si>
    <t>CG66</t>
  </si>
  <si>
    <t>Type 2 Diabetes</t>
  </si>
  <si>
    <t>Type 2 diabetes - Dapagliflozin combination therapy</t>
  </si>
  <si>
    <t>3.4;</t>
  </si>
  <si>
    <t>PH38</t>
  </si>
  <si>
    <t>IPG257</t>
  </si>
  <si>
    <t>Allogeneic pancreatic islet cell transplantation for type 1 diabetes mellitus</t>
  </si>
  <si>
    <t>CG73</t>
  </si>
  <si>
    <t>Ischaemic heart disease - coronary artery stents</t>
  </si>
  <si>
    <t>CG173</t>
  </si>
  <si>
    <t>Neuropathic pain – pharmacological management</t>
  </si>
  <si>
    <t>CG10</t>
  </si>
  <si>
    <t>4.1;</t>
  </si>
  <si>
    <t>1.1;</t>
  </si>
  <si>
    <t>1.1; 4.1</t>
  </si>
  <si>
    <t>2.1; 3.1; 3.4;</t>
  </si>
  <si>
    <t>The group endorsed the approaches suggested by the evidence, but noted that attempts to implement some of the recommendations in the past had been inhibited by funding difficulties.This however was not felt to be a barrier to reiterating the health gains to be obtained. It was noted that recent publications (beyond the cut-off date of the searches) supported some of the recommendations further, including those relating to specialist nurses. The UK’s national service framework for diabetes was noted to have endorsed diabetes registers. The group recognised the lack of any kind of formal evidence relating to walk-in, telephone-request and out-of-hours services.</t>
  </si>
  <si>
    <t>Chapter</t>
  </si>
  <si>
    <t>Support groups</t>
  </si>
  <si>
    <t>Quality audit and monitoring</t>
  </si>
  <si>
    <t>Education progammes and self-care</t>
  </si>
  <si>
    <t>Self-monitoring of blood glucose</t>
  </si>
  <si>
    <t>Dietary management</t>
  </si>
  <si>
    <t>Physical activity</t>
  </si>
  <si>
    <t>Cultural and individual lifestyle</t>
  </si>
  <si>
    <t>Education programmes for adults with Type 1 diabetes</t>
  </si>
  <si>
    <t>Clinical monitoring of blood glucose</t>
  </si>
  <si>
    <t>Set subject (Area)</t>
  </si>
  <si>
    <t>Glucose control assessment levels</t>
  </si>
  <si>
    <t>Insulin regimens</t>
  </si>
  <si>
    <t>Insulin delivery</t>
  </si>
  <si>
    <t>Hypoglycaemia: prevention of hypoglycaemia, problems related to
hypoglycaemia and management of symptomatic hypoglycaemia</t>
  </si>
  <si>
    <t>Identification of arterial risk</t>
  </si>
  <si>
    <t>Interventions to reduce risk and to manage arterial disease</t>
  </si>
  <si>
    <t>Blood pressure</t>
  </si>
  <si>
    <t>Management of late complications: diabetic eye disease</t>
  </si>
  <si>
    <t>Retinopathy surveillance programmes</t>
  </si>
  <si>
    <t>Screening tests for retinopathy</t>
  </si>
  <si>
    <t>Referral</t>
  </si>
  <si>
    <t>Non-surgical treatment of diabetic retinopathy</t>
  </si>
  <si>
    <t>Management of late complications: diabetic kidney disease</t>
  </si>
  <si>
    <t>Kidney damage</t>
  </si>
  <si>
    <t>Management of late complications: diabetes foot problems</t>
  </si>
  <si>
    <t>Screening and surveillance of diabetic foot problems</t>
  </si>
  <si>
    <t>Management of foot ulceration and associated risk factors</t>
  </si>
  <si>
    <t>Management of late complications: diabetes nerve damage</t>
  </si>
  <si>
    <t>Diagnosis and management of erectile dysfunction</t>
  </si>
  <si>
    <t>Diagnosis and management of autonomic neuropathy</t>
  </si>
  <si>
    <t>Optimum management of painful neuropathy</t>
  </si>
  <si>
    <t>Adults who are newly diagnosed</t>
  </si>
  <si>
    <t>Diabetic ketoacidosis</t>
  </si>
  <si>
    <t>Inpatient management</t>
  </si>
  <si>
    <t>Associated illness</t>
  </si>
  <si>
    <t xml:space="preserve">Psychological problems </t>
  </si>
  <si>
    <t>Eating disorders</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</si>
  <si>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</si>
  <si>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</si>
  <si>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</si>
  <si>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</si>
  <si>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</si>
  <si>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</si>
  <si>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</si>
  <si>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</si>
  <si>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</si>
  <si>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</si>
  <si>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</si>
  <si>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</si>
  <si>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</si>
  <si>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</si>
  <si>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</si>
  <si>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</si>
  <si>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</si>
  <si>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</si>
  <si>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</si>
  <si>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</si>
  <si>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</si>
  <si>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</si>
  <si>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</si>
  <si>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</si>
  <si>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</si>
  <si>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</si>
  <si>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</si>
  <si>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</si>
  <si>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</si>
  <si>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</si>
  <si>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</si>
  <si>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CG15AdultS3</t>
  </si>
  <si>
    <t>CG15AdultS4</t>
  </si>
  <si>
    <t>CG15AdultS5</t>
  </si>
  <si>
    <t>CG15AdultS6</t>
  </si>
  <si>
    <t>CG15AdultS7</t>
  </si>
  <si>
    <t>CG15AdultS8</t>
  </si>
  <si>
    <t>CG15AdultS9</t>
  </si>
  <si>
    <t>CG15AdultS10</t>
  </si>
  <si>
    <t>CG15AdultS11</t>
  </si>
  <si>
    <t>CG15AdultS12</t>
  </si>
  <si>
    <t>CG15AdultS13</t>
  </si>
  <si>
    <t>CG15AdultS14</t>
  </si>
  <si>
    <t>CG15AdultS15</t>
  </si>
  <si>
    <t>CG15AdultS16</t>
  </si>
  <si>
    <t>CG15AdultS17</t>
  </si>
  <si>
    <t>CG15AdultS18</t>
  </si>
  <si>
    <t>CG15AdultS19</t>
  </si>
  <si>
    <t>CG15AdultS20</t>
  </si>
  <si>
    <t>CG15AdultS21</t>
  </si>
  <si>
    <t>CG15AdultS22</t>
  </si>
  <si>
    <t>CG15AdultS23</t>
  </si>
  <si>
    <t>CG15AdultS24</t>
  </si>
  <si>
    <t>CG15AdultS25</t>
  </si>
  <si>
    <t>CG15AdultS26</t>
  </si>
  <si>
    <t>CG15AdultS27</t>
  </si>
  <si>
    <t>CG15AdultS28</t>
  </si>
  <si>
    <t>CG15AdultS29</t>
  </si>
  <si>
    <t>CG15AdultS30</t>
  </si>
  <si>
    <t>CG15AdultS31</t>
  </si>
  <si>
    <t>CG15AdultS32</t>
  </si>
  <si>
    <t>CG15AdultS33</t>
  </si>
  <si>
    <t>In adults with Type 1 diabetes, what are the symptoms suggestive of a diagnosis of autonomic neuropathy?</t>
  </si>
  <si>
    <t>How best is such anxiety and depression diagnosed and managed in adults with Type 1 diabetes?</t>
  </si>
  <si>
    <t>Set link to Questions?</t>
  </si>
  <si>
    <t>Do questions link via a guideline to recs, directly to recs or do the groupings used for questions align with the 'sets' ?  Currently there is no direct link made between questions and sets, this link has been inferred from the 'titles' of sets and content of the question</t>
  </si>
  <si>
    <t>Question groupin (Area)</t>
  </si>
  <si>
    <t>Intervention</t>
  </si>
  <si>
    <t>Comparator</t>
  </si>
  <si>
    <t>Outcome</t>
  </si>
  <si>
    <t xml:space="preserve">As having Type 1 diabetes can have a major impact on lifestyle and self-esteem, it would appear
that support groups could have a role in providing for some needs outside the professional
environment and even separately from immediate carers. The range of such potential input is
large and might stretch from simply fulfilling a need for belonging, through to helping with
diabetes-related financial problems (such as insurance), and even providing a further source of
diabetes-related information. Coping with diabetes, or any other condition, is influenced not only by psychological characteristics of the individual but also by social relationships (eg support and communication byhealthcare team, family and friends). Informal interpersonal variables, such as social resources and support, have been found to be associated with better diabetes self-management,56–7 family environment,58–60 and marital interaction.61  A medical condition is only one aspect that affects the make-up of an individual’s personal identity, and for some may be perceived as a minor factor compared to their environmental and social circumstances.  A ‘support group’ is defined in this guideline as a group of people with Type 1 diabetes that comes together to provide support to themselves and others in their locality. Members are usually unpaid and many will be supported under the auspices of national (or local) voluntary organisations. Support groups have become commonplace throughout health and social care. Patients and carers may choose to contact or be involved with support groups to gain information and support to benefit their own needs, or with a wider altruistic aim of helping other people within the local community. It was not possible to find specific research
identifying patient and carer preferences for support groups, or indeed to identify specific groups or types of people who may benefit more than others. Some people attend meetings of groups regularly whilst other individuals are reassured by being aware of a group’s existence and the opportunity to contact the group at a later date if problems arise and/or support is required. Preferences are dependent on what stage people are at in their lives and what information is taken (or needs to be taken) on board. </t>
  </si>
  <si>
    <t>The group endorsed the commentary discussed above, and concluded that simple
recommendations were all that were required. Although in this condition diagnosis of diabetes is rarely in doubt, errors do arise in attribution of diabetes type on occasions, and this is known to result in negative consequences including failure to anticipate ketoacidosis or unnecessary insulin therapy. Accordingly the group felt that cautionary recommendations were in order. The group noted that formal evidence of the utility of tests to distinguish type of diabetes by auto-immune markers or measures of islet B-cell function was not positive, and that these tests were not routinely performed. The group were keen to reiterate the importance of laboratory glucose estimation in line with WHO recommendations to avoid the very rare misdiagnoses with lifelong consequences. The25 role of symptoms and of HbA1c estimation were seen as useful but only supportive, as both lack absolute specificity.</t>
  </si>
  <si>
    <t>Set discussion</t>
  </si>
  <si>
    <t>The Diabetes Attitudes, Wishes and Needs (DAWN) questionnaire study 62 highlighted that emotional support, along with family support, was a key factor in how well people with diabetes manage their condition, with support networks being considered at least as important as the medication they take in helping them manage their diabetes. Interim results also indicate that people who do not have access to a community of support, especially the young or elderly living alone, may be less likely to be concordant with their medication regimes, putting them at risk of inadequate control of their diabetes</t>
  </si>
  <si>
    <t>There are still significant numbers of people emerging from the confirmation of a diagnosis who are underinformed and unsupported. 63 Qualitative research of various designs examining the views and experiences of people with diabetes and carers has identified that many perceived benefits exist from meeting other people with diabetes. It has helped many to overcome the feelings of isolation and is seen as an opportunity to talk to others going through the same experience 64</t>
  </si>
  <si>
    <t xml:space="preserve">The Diabetes UK network of support groups recorded 175,426 members in July 2003, with
around 7% under the age of 20 years and around 30% aged 70 years or over. Around 40% had paid for annual adult membership, 50% had a reduced rate membership (including children), and 10% had chosen life membership. The Diabetes UK Careline is, at the time of writing, one of the busiest sources of information for all people with Type 1 diabetes in the UK. In 2002, Careline were contacted 40,747 times (81% telephone, 13% e-mail, 6% post).  The five most frequent topics of enquiry recorded were:
67a
● diet
● insulin
● medicines other than insulin
● new diagnosis
● travel. </t>
  </si>
  <si>
    <t>R esearch evaluating the effectiveness of support groups for patients and carers, across n umerous conditions and groups (not necessarily diabetes), has shown specific benefits including: 
● psychological and emotional benefits 65 including lower pain perception and improved ability to cope with stress 63,66–7 
●  reduction of carers’ burdens and stresses 68–9 
●  improvement in quality of life 70–71 
●  improved self-care through health promotion strategies which have been helpful in smoking cessation and management of chronic conditions 72–3 
●  improved access to health service provision 74 
●  reduced isolation, overcoming depression and loss of self-esteem 64 
●  better understanding of conditions, symptoms and healthcare systems through education and information. 67</t>
  </si>
  <si>
    <t>R11</t>
  </si>
  <si>
    <t>At the time of diagnosis and periodically thereafter, adults with Type 1 diabetes should be offered up-to-date information on the existence of and means of contacting diabetes support groups (local and national) and the benefits of membership.</t>
  </si>
  <si>
    <t>Type 1 diabetes: diagnosis and management of type 1 diabetes in children, young people and adults</t>
  </si>
  <si>
    <t>It is generally accepted now that any system delivering a product, including healthcare systems, can benefit from review of its performance. The diabetes care espoused by this guideline is both co mplex and systematic, and thus lends itself to the kind of data collection needed for quality development. That very complexity, however, means that monitoring the structures, process and outcomes of all sectors can seem overwhelming, necessitating consideration of how limited monitoring activity can be undertaken without distorting the areas gaining attention for improvement. Monitoring of quality of life would seem a priori to be of particular importance in diabetes care, but presents its own difficulties of data acquisition and of analysis of te mporally different outcomes. A udit criteria are suggested in section 3.3 of this guideline to assist local users in promoting implementation and monitoring ongoing improve ments in process and outcome. They have been informed where possible by existing validated measures, principally those of the National Centre for Health Outcome Development. 75</t>
  </si>
  <si>
    <t>Having diabetes involves acquiring a great range of new skills and knowledge, including insulin therapy, dietary changes, self-monitoring, hypoglycaemia, jobs, travel, physical exercise, coping w ith concurrent illness, foot care, arterial risk control and avoiding complications. The history of education and information giving in diabetes care goes back to the earliest dietary interventions several centuries ago, and the use of education professionals to impart skills associated with insulin therapy dates from the time of discovery and isolation of insulin. Ac co r dingly patient education is a true corner stone that enables self-management of diabetes, and most diabetes management is self-management. Review of other parts of this NICE guideline will reveal that education and information giving are parts of nearly all of them, from enabling patient choice in determining features of self-management, to acquisition of skills needed to perform tasks and make judgements, to self-care where high risk complications have developed, and to skills in handling healthcare professionals to ensure that issues of importance to the person with Type 1 diabetes are addressed.</t>
  </si>
  <si>
    <t xml:space="preserve">There were no trials located in newly-diagnosed people with Type 1 diabetes specifically, or co ncerned with the initial content of educatio n. The American Diabetes Association (ADA) guidelines 76 suggest that as part of initial visit people should be referred to a diabetes educator if education is not provided by the physician or practice staff, but content of this education is not defined </t>
  </si>
  <si>
    <t>Content of education</t>
  </si>
  <si>
    <t xml:space="preserve">One small randomised controlled trial 77 co mparing the efficacy of classroom teaching of diabetes skills, compared to individualised learning, found that classroom teaching led to a gr eater level of awareness about diabetes self-care. However, there was no significant difference in terms of the level of use of self-care practices. Furthermore, the two education techniques provided no different outcome of levels of technical skill in self-care. However this study made no analysis of comparability of study groups at baseline and was not blinded </t>
  </si>
  <si>
    <t>Educational setting</t>
  </si>
  <si>
    <t>One randomised controlled study compared two interactive computer schemes to reinforce an educational video. The first gave additional f eedback and information on the correct answers, the second only the correct answers. 78 Pe ople with diabetes in the interactive group scored significantly better in a follow-up test of diabetes knowledge than those following the standard scheme. There were no significant differences in use r ratings for the two software packages, but the people in the additional feedback group had a better diabetes knowledge at baseline, so the re sults may be biased by this confounding factor</t>
  </si>
  <si>
    <t>Guidelines for self-management education</t>
  </si>
  <si>
    <t>Technology interventions</t>
  </si>
  <si>
    <t>An update of the US standards for diabetes self-management education79 based on a literature review covered the organisation of diabetes self-management education, its content and provision. A multiprofessional task force encompassing all the major interested stakeholders agreed the following standards.
❑Education and information-giving will involve the interaction of the individual with diabetes with a multifaceted education instructional team, which may include a behaviourist, exercise physiologist, ophthalmologist, optometrist, pharmacist, physician,podiatrist, registered dietitian, registered nurse, other healthcare professionals, and paraprofessionals.
❑Instructors will obtain regular continuing education in the areas of diabetes management,behavioural interventions, teaching and learning skills and counselling skills.
❑Assessed needs of the individual will determine which of the following content areas are delivered:
–describing the diabetes disease process and treatment options
–incorporating appropriate nutritional management
–incorporating physical activity into lifestyle
–utilising medications (if applicable) for therapeutic effectiveness
–monitoring blood glucose and urine ketones (where appropriate) and using results to improve control
–preventing, detecting and treating acute complications
–preventing (through risk reduction behaviour), detecting and treating chroniccomplications
–goal-setting to promote health, and problem-solving for daily living
–integrating psychosocial adjustment to daily life
–promoting preconception care, management during pregnancy and gestational diabetes management (if applicable).
❑An individualised assessment, development of an education plan and periodic reassessment between participant and instructor will direct the selection of appropriate educational materials and interventions.
❑The assessment includes relevant medical history, cultural influences, health beliefs and attitudes, diabetes knowledge, self-management skills and behaviours, readiness to learn,cognitive ability, physical limitations, family support and financial status.
❑There shall be documentation of the individual’s assessment, education plan,intervention, evaluation and follow-up in the permanent confidential education record.</t>
  </si>
  <si>
    <t>Within an overall review of patient education models for diabetes (not type-specific) one health technology assessment80 reviewing four controlled trials of a range of education programmes including items of self-management, self-monitoring, diet and the effects of insulin and exercise, taught by a variety of staff or self-taught, and as an initial intense course or as ongoing programmes, reported a variety of positive outcomes compared to normal care. This review found that one study had demonstrated improvements over 10 years in diabetic control, in ter ms of reduced HbA 1c levels. In another study, an intensive five-day training course was found to be effective in reducing HbA 1c levels. In one study there was no difference in blood gl ucose control with education compared to usual care, while there were no between-group co mparisons made in another other study. Education was also shown to improve blood pressure. There is limited evidence to suggest a reduced rate of ketoacidosis and reduced hospitalisation. However, there was no evidence to indicate that education can reduce body mass index. There is some data to suggest increased incidence of hypoglycaemic episodes. Long-term outcomes of retinopathy or neuro pathy were not found to be significantly affected by education, but there is some limited evidence to suggest nephropathy incidence is improved, although rates were low. Unsurprisingly, diabetes knowledge was significantly improved with education, although this was not true of quality of life. Overall the included trials were of moderate methodological rigour. Three of the trials included were investigating education in the context of intensification of treatment compared to normal care, and it is difficult to be sure that the benefits reported are directl y attributable to the education aspect of the intervention.</t>
  </si>
  <si>
    <t>General education programmes</t>
  </si>
  <si>
    <t>Metabolic control and quality of life were not found to be significantly affected by a structured outpatient programme of education led by a nurse, dietitian and other people with diabetes over four weeks in a large randomised trial as compared to conventional care81</t>
  </si>
  <si>
    <t>A medium-sized randomised controlled trial 82 of a monthly education programme at which different aspects of diabetes treatment and technical skills were considered found that after one year of education HbA 1c levels were reduced compared with normal clinical care in people w ith Type 1 diabetes. However, age differences between the control and intervention groups at baseline mean that this study is possibly methodologically limited</t>
  </si>
  <si>
    <t>A nother moderate-sized systematic review of eight trials encompassing over 3,000 patients with either Type 1 or Type 2 diabetes, 83 found that intensive vs brief education on foot care provided a significant decrease in incidence of foot ulcers, and in one trial amputations, but no difference in the same outcomes over seven years in another study. This is despite three trials reporting successful uptake of messages regarding foot care behaviour. Another trial reported in this re vi ew found that an intensive educational inter ve ntion including both people with diabetes and doctors improved the prevalence of serious foot lesions compared to usual care, although the composite outcome of all foot lesions and amputations was not significantly improved. Au thors of the review noted methodological limitations of the included studies, and outcome re porting times varied between individual trials</t>
  </si>
  <si>
    <t>Diabetes self-management education</t>
  </si>
  <si>
    <t>Ev aluation, in a large systematic review, 84 of a range of diabetes self-management education (DSME) programmes compared to normal routine levels in populations of people with diabetes found that interventions based in community gathering places were able to reduce blood glycated haemoglobin (GHb) and fasting blood glucose levels. There is some evidence that they can also improve diabetes knowledge and improve physical activity (minutes of walking). Other trials reviewed that were based in the home setting – half of which included c hildren or adolescents – showed a significant decrease in GHb after DSME, and a borderline 6 Education programmes and self-care beneficial effect on weight for people undergoing DSME as compared to conventional care. Specific analysis in patients with Type 1 diabetes found no significant change in diabetes knowledge with such programmes</t>
  </si>
  <si>
    <t>Other educational interventions</t>
  </si>
  <si>
    <t>A small randomised controlled trial 12 in people with Type 1 diabetes found that an intervention wh ereby patients received regular telephone contact with a diabetes nurse to alter insulin re g imen decreased HbA 1c ov er six months compared to usual care. This difference was not found to be affected by age, sex or type of diabetes</t>
  </si>
  <si>
    <t>There are no systematic reviews and few prospective randomised studies that report on methods to improve concordance in self-management in people with Type 1 diabetes. One small unblinded study, 85 w hich was methodologically limited owing to high drop-out rates and inequalities in patient characteristics at baseline, found that an intervention of a self-taught study programme to improve self-control behaviour was able to demonstrate improved adherence to goals of self-monitoring of blood glucose level over 12 weeks. The intervention included a wide range of educational and behavioural choice items, and the relative effectiveness of any of these is hard to define. The methodological limitations of the study w ould not form a rigorous basis for recommending such an approach</t>
  </si>
  <si>
    <t>Behavioural and education interventions</t>
  </si>
  <si>
    <t>A similar intervention among adolescents (mean age 18 years) in India enrolled in a prospective r andomised trial, 86 w ith an intervention of 15 hours of individualised learning over three months comprising both behavioural and cognitive strategies based on an operant learning model, found improved adherence on a composite three-item scale, compared to usual care. This improved adherence was mirrored in significantly improved blood glucose level compared to pe ople in the control group. However, this study had a small sample size and was unblinded, and it was not possible to determine whether benefits persist after the cessation of the intervention</t>
  </si>
  <si>
    <t>One small- to medium-sized randomised trial of a specialist education programme delivered to people with Type 1 diabetes by a team of physicians, dietitians and specialist nurses found there to be no statistically significant differences in diabetes knowledge or adherence to dietary advice co mpared to a control group who received conventional diabetes education. Both groups improved in both measures immediately after the completion of the education intervention but then knowledge and adherence fell away with time. This trial was sited in Finland and there may be differences in content of conventional diabetes education compared to that of the UK care setting 87</t>
  </si>
  <si>
    <t>Education interventions</t>
  </si>
  <si>
    <t>Monitoring devices</t>
  </si>
  <si>
    <t>There were no significant differences in adherence to glucose self-monitoring or in blood gl ucose levels reported at six months between two interventions with novel glucose monitoring devices and control with a standard device from a medium-sized multicentre randomised Type 1 diabetes in adults: national clinical guideline for diagnosis and management tr ial. 88 The trial included a population of people with Type 1 diabetes who had had the co ndition for an average of 14 years. The study was blinded between the two novel monitoring machines, but the people in the control group would have been aware that they were not re ce iv ing the intervention as they continued to use their usual machine. To evaluate adherence all patients were asked to keep diaries of self-monitoring behaviour and this may have stimulated greater adherence even in the control group than under normal everyday self- monitoring conditions</t>
  </si>
  <si>
    <t>A ssessing the cost-effectiveness of patient education is complicated by the fact that patient education is rarely assessed in isolation. Recent NICE guidance 338 into patient education models considered the health economic evidence for interventions in terms of self-care, quality of life and the long-term complications of diabetes. Interventions improving knowledge of diabetes were excluded from consideration, as improved knowledge of diabetes does not necessarily affect subsequent outcomes.  The NICE appraisal found only two published health economic papers suitable for assessing patient education. 339,340 Of these, only one 339 included Type 1 diabetes patients, and this established cost-effectiveness ratios for altering food habits.</t>
  </si>
  <si>
    <t>The group noted that patient education was a necessary and logical part of most aspects of diabetes self-care, and that self-care was a social, health and economic necessity in the manage- ment of the condition. Specific recommendations related to aspects of care such as self- monitoring, insulin therapy, foot care and nutrition were thought best presented in the individual sections of this guideline. The group noted inap propriateness of the classical clinical trial model when just one feature of an integrated pac kage was varied, and one of many possible outputs monitored as primary outcome. There is also the difficulty of, and lack of funding for, the larger, longer-term trials used for pharmaceutical interventions. Equally, the central role of education in achieving success in blood glucose control and health outcomes (DCCT and other key studies) c ould not be ignored. Such information suggested that educational interventions were likely to be c ost-effective, but it was impossible to make compar ative judgements of different education models, a conclusion seemingly also reached by the NICE Appraisal Committee on the basis of a re port from the University of Southampton’s health technology assessment unit. Is sues of information overload at the stressful time of diagnosis, the size of the longer-term educational needs of individuals, the diversity of individual needs, and the retention of the information needed to make informed choices, and the group’s experience of these in practice, served to guide recommendations broadly in line with those of Diabetes UK and the International Diabetes Federation (Europe).</t>
  </si>
  <si>
    <t>R12</t>
  </si>
  <si>
    <t>A programme of structured diabetes education covering all major aspects of diabetes self-care and the reasons for it should be made available to all adults with Type 1 diabetes in the months after diagnosis, and periodically thereafter according to agreed need following yearly assessment.</t>
  </si>
  <si>
    <t>Structured diabetes education</t>
  </si>
  <si>
    <t>Education programmes for adults with Type 1 diabetes should be flexible so that they can be adapted to specific educational, social and cultural needs. These needs should be integrated with individual health needs as dictated by the impact of diabetes and other re levant health conditions on the individual.</t>
  </si>
  <si>
    <t>Flexible education programmes</t>
  </si>
  <si>
    <t>R13</t>
  </si>
  <si>
    <t>Education programmes for adults with Type 1 diabetes should be designed and delivered by members of the multidisciplinary diabetes team in accordance with the principles of adult education</t>
  </si>
  <si>
    <t>R14</t>
  </si>
  <si>
    <t>Education designed and delivered by multidisciplinary team</t>
  </si>
  <si>
    <t>R15</t>
  </si>
  <si>
    <t>Education programmes for adults with Type 1 diabetes should include modules designed to empower adults to participate in their own healthcare through:
● enabling them to make judgements and choices about how they effect that care
● obtaining appropriate input from the professionals available to advise them.</t>
  </si>
  <si>
    <t>Empower adults to particpate in their own healthcare</t>
  </si>
  <si>
    <t>R16</t>
  </si>
  <si>
    <t>Pr ofessionals engaged in the delivery of diabetes care should consider incorporating educational interchange at all opportunities when in contact with a person with Ty pe 1 diabetes. The professional should have the skills and training to make best use of such time.</t>
  </si>
  <si>
    <t>Educational interchange</t>
  </si>
  <si>
    <t>R17</t>
  </si>
  <si>
    <t xml:space="preserve">More formal review of self-care and needs should be made annually in all adults with Type 1 diabetes, and the agenda addressed each year should vary according to the priorities agreed between the healthcare professional and the person with Type 1 diabetes. </t>
  </si>
  <si>
    <t>Formal review of self-care and needs</t>
  </si>
  <si>
    <t>In sulin therapy has to be adjusted with lifesty le, insulin dose requirements vary from individual to individual, and the effects of insulin injections are notoriously erratic. It might seem obvious that being able to keep an hour-to-hour or day-to-day check on actual blood glucose levels w ould be to the advantage of any person using insulin therapy. Potential should exist here to assist with diabetes self-education, dose optimisat ion, reassurance over hypoglycaemia and helping professionals give optimum advice on insulin regimens.</t>
  </si>
  <si>
    <t>Pa pe rs contained within a systematic review 89 suggest that the evidence on issues of observer tr aining, interdevice variability, the effects of long-term use and patient acceptability have not been adequately addressed</t>
  </si>
  <si>
    <t>Reliability and validity</t>
  </si>
  <si>
    <t>One study within the systematic review 89 co mparing self-reported readings against a memory meter showed that inaccuracies in readings were common. This was due to rounding of values, omission of outlying values and reporting of re sults when no test had been performed. These findings were confirmed in another reviewed study of 14 people who recorded lower blood gl ucose values in logbook records than meter memories</t>
  </si>
  <si>
    <t>Reported within the systematic review, one trial 89 suggested that patients needed to be informed of the memory capacity of their meters to improve accuracy. A further study reported in the review argued that the true diurnal variability in glycaemia in people with Type 1 diabetes is too great to be measured, even when self-monitoring of blood glucose (SMBG) is repeated seven times daily</t>
  </si>
  <si>
    <t xml:space="preserve">Pa tient factors (as described below) were shown to have an impact (both positive and negative) on the reliability of monitoring in five studies. 89 Re liability can be improved through proper training of patients, and was shown in sub-group analysis to be equally as good in older pe ople, and people with visual impairments (on co ndition that extensive instruction has been provided). One study concluded that impairment of colour vision affects the ability to interpret self-monitoring with visually read strips, suggesting that all patients should be screened for colour vision before self-monitoring begins
</t>
  </si>
  <si>
    <t>Clinical effectiveness of blood glucose monitoring</t>
  </si>
  <si>
    <t xml:space="preserve">Four trials contained within a systematic review 89 failed to show with sufficient power a demonstrated effect of SMBG on blood glucose control </t>
  </si>
  <si>
    <t>Two trials comparing urine and blood testing showed no clinical difference in the two tests89</t>
  </si>
  <si>
    <t>A systematic review 89 reported on patient preferences for different monitoring techniques. One trial reported patients preferring blood testing, or a combination of blood and urine testing,compared to urine testing alone. No preference was stated for visual strips or strips with meters</t>
  </si>
  <si>
    <t>One methodologically-limited crossover study 90 co mparing blood glucose meters with visual t est strips showed patients found the two techniques equally convenient to use, although overall more patients preferred the blood glucose meter.  Preferences were based on: accuracy, confidence in test result, no judgement by patient,inability to cheat with result and use of the built in timer</t>
  </si>
  <si>
    <t>One methodologically-limited comparative study 91 showed that fructosamine self-test results co rr elated well with laboratory test with very low bias. Imprecision of the self-test was higher than the laboratory test, but could still identify patients with good vs poor glycaemic control</t>
  </si>
  <si>
    <t xml:space="preserve">A further methodologically-limited diagnostic study 92 in people with Type 2 diabetes showed self-testing of fructosamine to be comparable in accuracy to laboratory fructosamine and GHb values </t>
  </si>
  <si>
    <t>CDS</t>
  </si>
  <si>
    <t>One trial with 25 patients 93 showed no significant difference in glucose control or patient practice based on frequency of testing. The authors stated that they are unable to identify any optimal frequency for blood glucose self-monitoring in typical diabetic population. There is little or no relationship between the frequency of blood glucose monitoring, the frequency of insulin dose adjustments and the level of metabolic control</t>
  </si>
  <si>
    <t>A study of the preferences of 18 patients within a systematic review 89 reported a pr eference for t esting four times daily twice weekly, or four times daily once a week, compared to twice daily ev ery day of the week</t>
  </si>
  <si>
    <t>One study from a systematic review reported fasting plasma glucose to be less useful as an accurate mode of monitoring in insulin-treated people with diabetes than in other people 89</t>
  </si>
  <si>
    <t>The DCCT included self-monitoring of blood glucose as part of intensive treatment. Self-monitoring is only likely to have an effect on blood glucose control when used to inform the management of diabetes. As such, it is not feasible to analyse its cost-effectiveness in isolation from the requirements of subsequent management strategies.  A recent HTA report 89 identifies one paper considering the cost-effectiveness of blood or urine glucose monitoring against ‘conventional dietary control’ amongst those with Type 1 diabetes. 341 This paper is based on Russian conditions and also includes education in the intervention technologies. The GDG felt that differences in international healthcare systems mean little weight could be placed on its assertions that no significant difference exists between blood and urine glucose monitoring</t>
  </si>
  <si>
    <t>Self-monitoring does not, in itself, appear to improve blood glucose control. However, the gr oup noted that it was an essential component of the markedly improved blood glucose control with improved outcomes demonstrated in the landmark DCCT study, and indeed in the other smaller studies of blood glucose control and complications. Indeed it was difficult for members of the group to conceive how modern flexible insulin dosage regimens could be adopted without it. However, the technique is not easy, painless or convenient, and as a result no one system is found appropriate for use by all individuals. Improved technical facility could be identified from clinical experience. Nevertheless appropriate training and quality of skills re vi ew is agreed as necessary and normal practice. Different individuals are noted to use this te c hnology with different frequencies and for different needs according to personal preferences. Given the nature of the technology it is rarely abused. A newer approach, using smaller blood samples from non-finger-prick sites, was not judged to have adequate evidence of reliability, particularly in the situation of hypoglycaemia, to allow a general recommendation.</t>
  </si>
  <si>
    <t>Self-monitoring of blood glucose levels should be used as part of an integrated package that includes appropriate insulin regimens and education to help choice and achievement of optimal diabetes outcomes.</t>
  </si>
  <si>
    <t>R18</t>
  </si>
  <si>
    <t>Self-monitoring of blood glucose levels</t>
  </si>
  <si>
    <t xml:space="preserve">Self-monitoring skills should be taught close to the time of diagnosis and initiation of insulin therapy. </t>
  </si>
  <si>
    <t>R19</t>
  </si>
  <si>
    <t xml:space="preserve">Self-monitoring results should be interpreted in the light of clinically significant life events. </t>
  </si>
  <si>
    <t>R20</t>
  </si>
  <si>
    <t>Teaching self-monitoring skills</t>
  </si>
  <si>
    <t>Interpreting self-monitoring results</t>
  </si>
  <si>
    <t xml:space="preserve">Self-monitoring should be performed using meters and strips chosen by adults with Type 1 diabetes to suit their needs, and usually with low blood requirements, fast analysis times and integral memories. </t>
  </si>
  <si>
    <t>R21</t>
  </si>
  <si>
    <t>R22</t>
  </si>
  <si>
    <t xml:space="preserve">Structured assessment of self-monitoring skills, the quality and use made of the results obtained and the equipment used should be made annually. Self-monitoring skills should be reviewed as part of annual review or, more frequently, according to need and reinforced where appropriate. </t>
  </si>
  <si>
    <t>Performing self-monitoring</t>
  </si>
  <si>
    <t>Annual assessment of self-monitoring skills and equipment</t>
  </si>
  <si>
    <t xml:space="preserve">Adults with Type 1 diabetes should be advised that the optimal frequency of self-monitoring will depend on:
● the characteristics of their blood glucose control
● the insulin treatment regimen
● personal preference in using the results to achieve the desired lifestyle. </t>
  </si>
  <si>
    <t>Frequency of self-monitoring</t>
  </si>
  <si>
    <t>R23</t>
  </si>
  <si>
    <t>Advise of optimal targets for short-term glycaemic control</t>
  </si>
  <si>
    <t>R24</t>
  </si>
  <si>
    <t>Adults with Type 1 diabetes should be advised that the optimal targets for short-term glycaemic control are:
● a pre-prandial blood glucose level of 4.0–7.0 mmol/l and
● a post-prandial blood glucose level of less than 9.0 mmol/l. 
Note: These values are different to those given in the recommendations for children and young people with Type 1 diabetes because of clinical differences between these two age groups.</t>
  </si>
  <si>
    <t>Monitoring using sites other than the finger tips (often the forearm, using meters that require small volumes of blood and devices to obtain those small volumes) cannot be recommended as a routine alternative to conventional self-blood glucose monitoring.</t>
  </si>
  <si>
    <t>Self-monitoring sites</t>
  </si>
  <si>
    <t>R25</t>
  </si>
  <si>
    <t>The imperfect nature of insulin replacement the ra py , and in particular the prospective, erratic and inappropriate profiles of insulin absorption, make it necessary to understand the effects of different foods on glucose excursions if these ex cursions are to be appropriately minimised. Fu r thermore, people with Type 1 diabetes are at high arterial risk, which might be ameliorated by appropriate nutritional choices, while some associated conditions can be partly managed through nutritional advice.</t>
  </si>
  <si>
    <t>F our small randomised controlled trials 94–97 we re identified examining different diet regimens in people with Type 1 diabetes. One randomised controlled study 94 found that a high fibre diet (50 g/day) for 24 weeks compared to a low fibre diet (15 g/day) improved blood glucose profile, and number of hypoglycaemic events, although HbA 1c , cholesterol, body weight and insulin dose were not affected</t>
  </si>
  <si>
    <t>Changes to diet</t>
  </si>
  <si>
    <t>A high carbohydrate, high fibre and low fat diet, compared to conventional low carbohydrate diet, taught by a dietitian in an unblinded randomised controlled trial 97 was seen at 12 months to improve HbA 1c</t>
  </si>
  <si>
    <t>The addition of vitamin E to the normal diet has been shown to provide no benefit in terms of c holesterol level, HbA 1c , body mass index (BMI), insulin dose or blood pressure over a 12-month period 96</t>
  </si>
  <si>
    <t xml:space="preserve">There were significant improvements in glomerular filtration rate, and a decline in albuminuria after four weeks of a low protein diet compared to a normal protein diet in a randomised prospective trial in people with overt diabetic nephropathy. 95 Outcomes of urinary sodium ex cretion, blood pressure, BMI and HbA 1c we re not significantly different between the diets </t>
  </si>
  <si>
    <t>Therapy adjustment for normal eating</t>
  </si>
  <si>
    <t>Canadian clinical practice guidelines 98 re co mmend that all people with diabetes on fixed-dose insulin regimen should have an individualised meal and activity plan developed. Two studies showed that patients should be taught how to adjust insulin dosage, diet and physical activity in response to blood glucose levels to reduce incidence of hypoglycaemia</t>
  </si>
  <si>
    <t>A medium-sized randomised controlled trial 99 of a five-day outpatient programme to enable patients to replace insulin by matching it to desired carbohydrate intake amongst adults with Ty pe 1 diabetes found that the intervention improved HbA 1c com pared to a control of normal care to six months. Positive effects were also seen in weighted quality of life and total well-being. There was no effect on incidence of severe hypoglycaemia, weight or total cholesterol. This trial enrolled people with poorly-controlled diabetes</t>
  </si>
  <si>
    <t>A similar small trial 96 in which intensified insulin plus simplified diet was compared to co nv entional therapy and diet found HbA 1c to be significantly reduced, although there was no differences between the study groups for outcomes of body weight, BMI, cholesterol or triglyce rides</t>
  </si>
  <si>
    <t>Undefined diet</t>
  </si>
  <si>
    <t>A large cohort study 100 comparing degree of liberalisation of diet away from a specific co ntrolled diet after a treatment and teaching programme with estimation of carbohydrate intake and subsequent insulin self-adjustme nt found that there was no significant relationship between BMI and degree of diet liberalisation. In addition there was no relationship with HbA1c level or severe hypoglycaemia. However there was a relationship between liberalised diet and higher cholesterol levels, and an inverse relationship with tendency to monitor blood gl ucose more than three times a day</t>
  </si>
  <si>
    <t xml:space="preserve">The recent evidence-based guidelines for nutrition principles developed by the ADA, 76 provide a broad overview of research in the area of improved diabetes care for people with Type 1 diabetes through beneficial nutritional therapies. There are recommendations based on well- performed RCTs showing significant effectiveness of interventions for areas such as carbohydrates, dietary fat, energy balance and obesity, nutritional therapy for the treatment or prevention of acute complications, and hypertension. Recommendations in other key areas are based on cohort or uncontrolled studies </t>
  </si>
  <si>
    <t>Other evidence</t>
  </si>
  <si>
    <t>The recent NICE Technology Appraisal 101 into patient education models ( www.nice. org.uk/cat.asp?c=68326 ) recommends dose adjustment for normal eating (DAFNE), and the intensified treatment required by DAFNE, as cost effective.</t>
  </si>
  <si>
    <t>The group was impressed by the systematic approach to nutritional recommendations published by the ADA, 76 and the consistency of that approach with the new recommendations from Diabetes UK. 107 Co nsideration of the existing guidelines in the area did not lead the group to any divergent recommendations on nutrition. Furthermore, recent NICE guidance on education models for people with Type 1 diabet es had particularly addressed the relevance of one programme for mealtime insulin dose ad justment (DAFNE) and, after due discussion of some of the issues surrounding that study including the health economic issues, it was felt inappropriate to recommend modification of any of the appraisal’s conclusions. Accordingly the recommendations agreed by the group are mainly those of emphasis and approach appropriate to people with Type 1 diabetes, but reflecting both management of blood glucose ex cursions and arterial risk</t>
  </si>
  <si>
    <t>Nutritional information sensitive to personal needs and culture should be offered from the time of diagnosis of Type 1 diabetes.</t>
  </si>
  <si>
    <t>R26</t>
  </si>
  <si>
    <t>R27</t>
  </si>
  <si>
    <t xml:space="preserve">The hyperglycaemic effects of different foods a person with Type 1 diabetes wishes to eat should be discussed in the context of the insulin preparations chosen to match those food choices. </t>
  </si>
  <si>
    <t>R28</t>
  </si>
  <si>
    <t>Programmes should be available to adults with Type 1 diabetes to enable them to make:
● optimal choices about the variety of foods they wish to consume
● insulin dose changes appropriate to reduce glucose excursions when taking different quantities of those foods.</t>
  </si>
  <si>
    <t>R29</t>
  </si>
  <si>
    <t>The choice of content, timing and amount of snacks between meals or at bedtime available to the person with Type 1 diabetes should be agreed on the basis of informed discussion about the extent and duration of the effects of consumption of different food types and the insulin preparations available to match them. Those choices should be modified on the basis of discussion of the results of self-monitoring tests.</t>
  </si>
  <si>
    <t>R30</t>
  </si>
  <si>
    <t>Information should also be made available on:
● effects of different alcohol-containing drinks on blood glucose excursions and calorie intake
● use of high calorie and high sugar ‘treats’
● use of foods of high glycaemic index</t>
  </si>
  <si>
    <t>R31</t>
  </si>
  <si>
    <t>In formation about the benefits of healthy eating in reducing arterial risk should be made available as part of dietary education in the period after diagnosis, and according to need and interest at intervals thereafter. This should include information about low gl yc aemic index foods, fruit and vegetables, and types and amounts of fat, and ways of making the appropriate nutritional changes.</t>
  </si>
  <si>
    <t>R32</t>
  </si>
  <si>
    <t>Nutritional recommendations to individuals should be modified to take account of associated features of diabetes, including:
● excess weight and obesity
● underweight
● eating disorders
● raised blood pressure
● renal failure</t>
  </si>
  <si>
    <t>R33</t>
  </si>
  <si>
    <t>All healthcare professionals providing advice on the management of Type 1 diabetes should be aware of appropriate nutritional advice on common topics of concern and interest to adults living with Type 1 diabetes, and should be prepared to seek advice from colleagues with more specialised knowledge. Suggested common topics include:
● glycaemic index of specific foods
● body weight, energy balance and obesity management
● cultural and religious diets, feasts and fasts
● foods sold as ‘diabetic’
● sweeteners
● dietary fibre intake
● protein intake
● vitamin and mineral supplements
● alcohol
● matching carbohydrate, insulin and physical activity
● salt intake in hypertension
● co-morbidities including nephropathy and renal failure, coeliac disease, cystic fibrosis or eating disorders
● use of peer support groups.</t>
  </si>
  <si>
    <t>R34</t>
  </si>
  <si>
    <t>Ma ny people wish to perform varying amounts of physical exercise, but this can interact to disturb blood glucose levels in people on insulin therapy. Physical exercise is usually re co mmended to the general population as part of a package of lifestyle measures to improve future health, in particular reduction of arterial risk, which is markedly elevated in people with Ty pe 1 diabetes.</t>
  </si>
  <si>
    <t>One small randomised controlled trial 102 was identified that assessed the effect of a 16-week aerobic exercise programme on fitness and lipid profile in young men with Type 1 diabetes. There were significant differences in VO 2max and serum total cholesterol compared to no tr aining. There were no significant changes in outcomes of HbA 1c and plasma glucose. The study was not blinded due to the nature of the intervention</t>
  </si>
  <si>
    <t>Aerobic exercise</t>
  </si>
  <si>
    <t>A small cross-sectional study 103 ev aluating the effect of three months of individualised aerobic ex ercise in altering blood pressure and lipid profile found that HbA 1c , fructosamine and total blood glucose did not change significantly from baseline levels. The design of the study would not represent a sound basis for supporting a recommendation for advocating exercise as therapy</t>
  </si>
  <si>
    <r>
      <rPr>
        <sz val="12"/>
        <color rgb="FFFF0000"/>
        <rFont val="Calibri"/>
        <family val="2"/>
        <scheme val="minor"/>
      </rPr>
      <t>Another study with a similar intervention</t>
    </r>
    <r>
      <rPr>
        <sz val="12"/>
        <color theme="1"/>
        <rFont val="Calibri"/>
        <family val="2"/>
        <scheme val="minor"/>
      </rPr>
      <t xml:space="preserve"> 102 found that four months of aerobic training provided no changes in terms of HbA 1c or total cholesterol, although there were benefits of ex ercise compared to control in terms of peak oxygen uptake</t>
    </r>
  </si>
  <si>
    <t>Evidence statements often written with text that unecesarily joins them together i.e. "another study with similar x is "</t>
  </si>
  <si>
    <t>A prospective non-randomised study 104 w ith a before and after design found that steady-state plasma glucose was significantly decreased compared to baseline as was plasma insulin with supervised exercise program (at least 135 minutes/week) for three months compared to no ex ercise. Also cholesterol decreased significantly, however there were no reported significant c hanges in fasting blood glucose, HbA 1c and microalbuminuria</t>
  </si>
  <si>
    <t>Nutritional information</t>
  </si>
  <si>
    <t>Offer nutritional information at time of diagnosis</t>
  </si>
  <si>
    <t>hyperglycaemic effects of different foods</t>
  </si>
  <si>
    <t>Programme aims</t>
  </si>
  <si>
    <t>Snacks</t>
  </si>
  <si>
    <t>Alcohol and treats</t>
  </si>
  <si>
    <t>Healthy eating benefits</t>
  </si>
  <si>
    <t>Factors affecting nutritional recommendations</t>
  </si>
  <si>
    <t>Healthcare professionals should be aware of common topics of concern</t>
  </si>
  <si>
    <t>A medium-sized randomised controlled trial 105 of intensive advice and lifestyle programme w ith specified diet and exercise prescriptions compared to conventional care found that HbA 1c decreased from baseline measurements significantly over six months in the control group but re mained relatively stable in the intervention group, but no between-group comparison was made. Also, HDL cholesterol and triglycerides were not significantly different between groups at any phase of the study. However exercise sessions were not standardised in the study and a lack of blinding limited the validity of the trial</t>
  </si>
  <si>
    <t>Education and exercise</t>
  </si>
  <si>
    <t>A small before and after study 106 found that an intervention of 10 hours of education and physical training three or four times a week produced no metabolic response at three months w ith fasting plasma glucose levels and serum cholesterol not changing significantly. Without blinding or randomisation this evidence is not sufficient to support the use of a mixed education and exercise intervention for people with Type 1 diabetes</t>
  </si>
  <si>
    <t>A non-randomised prospective controlled study 103 to assess whether exercise is related to better diabetes control was reviewed. There was no significant correlation between the exercise ex pe nditure and HbA 1c in all Type 1 diabetes patients, nor was there any relationship to the frequency of mild hypoglycaemic events</t>
  </si>
  <si>
    <t>Other exercise</t>
  </si>
  <si>
    <t>The ADA 76 guidelines present recommendations based on a good evidence-based review. They recommend that a thorough evaluation be undertaken of patients before exercise is initiated. General recommendations for how to exercise safely include:
● metabolic control before activity
● blood glucose monitoring before and after physical activity
● food intake to be considered with added carbohydrate as necessary</t>
  </si>
  <si>
    <t>Guidelines on exercise</t>
  </si>
  <si>
    <t>The group noted that the evidence for an improved arterial risk profile in people with Type 1 diabetes was consistent with that for other diabetic and non-diabetic people. Evidence of a co nsistent effect in improving blood glucose control was absent, although by analogy with people with Type 2 diabetes the overweight/insulin-resistant person might benefit from an ex ercise programme as part of a lifestyle improvement initiative. Some people will undertake significant exercise by choice and would benefit from support in so doing.</t>
  </si>
  <si>
    <t xml:space="preserve">Adults with Type 1 diabetes should be advised that physical activity can reduce their enhanced arterial risk in the medium and longer term. </t>
  </si>
  <si>
    <t>R35</t>
  </si>
  <si>
    <t>Advise that physical activity can reduce enhanced arterial risk</t>
  </si>
  <si>
    <t>R36</t>
  </si>
  <si>
    <t>Adults with Type 1 diabetes who choose to integrate increased physical activity into a more healthy lifestyle should be offered information about:
● appropriate intensity and frequency of physical activity
● role of self-monitoring of changed insulin and/or nutritional needs
● effect of activity on blood glucose levels (a fall is likely) when insulin levels are adequate
● effect of exercise on blood glucose levels when hyperglycaemic and hypoinsulinaemic (risk of worsening of hyperglycaemia and ketonaemia)
● appropriate adjustments of insulin dosage and/or nutritional intake for exercise and post-exercise periods, and the next 24 hours
● interactions of exercise and alcohol
● further contacts and sources of information.</t>
  </si>
  <si>
    <t>Offer additional advice about physical activity</t>
  </si>
  <si>
    <t>C ultural and genetic differences between ethnic groups are known to affect health and response to healthcare for many diseases. In regard of Type 1 diabetes this is particularly true of eating habits, while arterial risk is known to differ for the general population and people with Type 2 diabetes. Other care issues seem likely.</t>
  </si>
  <si>
    <t xml:space="preserve">The group were aware of a systematic review designed to detect issues of relevance (rather than trials of interventions) and identified papers concerning differences in incidence, attitudes to complications, degree of response to education programmes, blood glucose control, religious fasting and feasting, and hospitalisation. The group noted that cultural and genetic issues affected diabetes healthcare delivery in the areas of:
● patient education and self-care
● nutritional advice
● insulin therapy (including religious feasts and fasts)
● arterial risk
● blood pressure management
● hospitalisation. Insome areas there was overlap with social/deprivation issues. The group’s recommendations address cultural/religious issues in the appropriate sections of this guideline, emphasising the
primacy of the individual in this regard. </t>
  </si>
  <si>
    <t>R37</t>
  </si>
  <si>
    <t>note:no evidence for this rec</t>
  </si>
  <si>
    <r>
      <t>Each adult with Type 1 diabetes should be managed as an individual, rather than as a member of any cultural, economic or health-affected group. Attention should be paid to the recommendations given</t>
    </r>
    <r>
      <rPr>
        <sz val="12"/>
        <color rgb="FFFF0000"/>
        <rFont val="Calibri"/>
        <family val="2"/>
        <scheme val="minor"/>
      </rPr>
      <t xml:space="preserve"> elsewhere in this guideline</t>
    </r>
    <r>
      <rPr>
        <sz val="12"/>
        <color theme="1"/>
        <rFont val="Calibri"/>
        <family val="2"/>
        <scheme val="minor"/>
      </rPr>
      <t xml:space="preserve"> with respect to the cultural preferences of individual adults with Type 1 diabetes</t>
    </r>
  </si>
  <si>
    <t>Ty pe 1 diabetes is for most of the time asymptomatic once effective therapy is instituted. However, it is generally understood that there is a re lationship between blood glucose control and the late complications of the condition. Together these observations suggest that some means of monitoring blood glucose control should help healthcare professionals advise people with diabetes to best effect on insulin doses, regimens and associated lifestyle issues.</t>
  </si>
  <si>
    <t>A Diabetes UK consensus statement recommended that only HbA 1c should be used in the monitoring of blood glucose control. Other studies reported within a systematic review 89 have shown discrepancies in the classification of patients between HbA 1c and HbA 1 assays</t>
  </si>
  <si>
    <t>Glycated haemoglobin testing</t>
  </si>
  <si>
    <t>Tw o studies in a systematic review 89 showed high inter-individual variability for GHb assays in non-diabetic and in diabetic subjects with stable or variable control. One of these studies suggested an association between clinical control and sampling interval</t>
  </si>
  <si>
    <t>The same systematic review 89 re ported on randomised controlled trial evidence supporting the use of GHb measurements, in particular results cited from the DCCT demonstrated the usefulness of these assays in contributing to improved long-term blood glucose control and a re duction in morbidity</t>
  </si>
  <si>
    <t>A Danish systematic review 108 re ported that HbA 1c values allowed clinicians to identify patients with poor glycaemic control, concluding that GHb is the most clinically appropriate t est of long-term glycaemia and should be used in routine management of Type 1 diabetes</t>
  </si>
  <si>
    <t xml:space="preserve">One study within a systematic review 89 recommended that no more than six GHb assays were necessary in a given year </t>
  </si>
  <si>
    <t>Frequency of monitoring</t>
  </si>
  <si>
    <t>ADA recommendations 76 advise GHb measurements are performed in accordance with clinical judgements. ADA consensus recommends GHb testing at least twice a year in patients with stable glycaemic control who are meeting treatment goals. Testing should be more frequent (quarterly) in patients whose therapy has changed or who are not meeting glycaemic control targets</t>
  </si>
  <si>
    <t>Fructosamine testing</t>
  </si>
  <si>
    <t>One study within a systematic review 89 re ported fructosamine testing as able to detect shorter or more recent fluctuations in blood glucose compared to GHb. Fructosamine testing does not have the problems of standardisation associated with GHb, thus results are comparable between laboratories</t>
  </si>
  <si>
    <t>Two studies within a systematic review 89 described a high correlation between fructosamine and HbA 1c , however later studies debated this claim. One study suggested that although fructosamine correlates with HbA 1c , the value of HbA 1c in an individual cannot routinely be inferred with reliability from the level of fructosamine</t>
  </si>
  <si>
    <t>Two studies contained within a systematic review, 89 in patients with renal failure and elderly Ty pe 2 diabetes patients with liver cirrhosis and nephrotic syndrome, suggest the influence of ch ro nic conditions rather than metabolic control on fructosamine levels is the source of unreliability in test result. The systematic review co ncludes that more evidence is needed to r esolve these issues</t>
  </si>
  <si>
    <t>One correlation study within a review 89 showed no significant correlation between HbA 1c and fructosamine results over a six month follow-up</t>
  </si>
  <si>
    <t>ADA recommendations 76 state that assays of glycated serum protein would have to be performed on a monthly basis to gather the same information as measured in GHb three to four times per year</t>
  </si>
  <si>
    <t>A systematic review 89 urges caution in using fructosamine testing, in light of the fact that fructosamine values can be improved by increased concordance a week or two before testing</t>
  </si>
  <si>
    <t>A nother study found that fasting blood glucose level (FBG) and serum fructosamine are not as useful as HbA 1c for monitoring diabetic control, but are additional extras for assessing control ov er short and long periods 89</t>
  </si>
  <si>
    <t>Continuous glucose monitoring systems</t>
  </si>
  <si>
    <t>Three observational studies 109–111 co mpared continuous glucose monitoring systems (CGMS) w ith SMBG. Studies demonstrated good correlation of CGMS with plasma and capillary measures of blood glucose over a range of blood glucose values. Error grid analysis showed the majority of readings fell within a clinically acceptable margin of error across all studies</t>
  </si>
  <si>
    <t>One study 111 re ported acceptable level of comfort with CGMS. However, none of these studies address viable outcomes of glycaemic control or long-term use. Study methodology is not clearly reported</t>
  </si>
  <si>
    <t>Near patient testing</t>
  </si>
  <si>
    <t>One controlled trial within a systematic review 112 demonstrated that near patient testing led to an increase in management changes for patients with poor glucose control. Near patient testing for HbA 1c improved the process of care of patients</t>
  </si>
  <si>
    <t>In the same review, 112 questionnaires recording patient satisfaction of near patient testing co ncluded that the introduction of near patient testing for HbA 1c improves the likelihood of monitoring and discussion of glycaemic control at patient visits. Patients reported that this was important to them and resulted in greater satisfaction with the test information provided</t>
  </si>
  <si>
    <t>W ithin the health technology assessment, 112 a retrospective cohort study showed that, after allowing for confounding factors, mean HbA 1c level was lower following near patient testing and the immediate availability of results. In order to precisely quantify the effect of the testing system on HbA 1c level, further, prospective studies are required</t>
  </si>
  <si>
    <t>A systematic review 89 re ported four studies on the effectiveness of benchtop analysers co mpared with traditional laboratory methods. Two studies showed comparable results between the two techniques when operated by non-medical personnel. One study found that the benchtop analyser, although reliable, tended to slightly underestimate HbA 1c , compared w ith high performance liquid chromatography (HPLC)</t>
  </si>
  <si>
    <t>An HTA report 112 produced cost estimates for near patient testing conducted by a laboratory or nurse against conventional testing. However, little data was available on the effects of near patient testing on clinical or quality of life outcomes. For health economics to provide guidance in this area, the long-term effects of different types of clinical monitoring on glycaemic control and subsequent complications must be known. A recent HTA report 89 re co mmended further research into the cost-effectiveness of near patient t esting for diabetes, FBG and fructosamine testing. No other paper in the health economics searches specifically addressed the issue of clinical monitoring</t>
  </si>
  <si>
    <t>The group endorsed the utility of having a frame of reference against which people with diabetes and the professionals advising them could assess risk and risk threshold for micro- and macro-vascular disease in terms of blood glucose control. This was a core component of intensification of therapy in studies showing improved long-term outcomes. HbA 1c is the only measure for which quantitative information linking glucose control to complications is av ailable, and then only when standardised to the assay used in the DCCT study. Near patient t esting was felt to be a core component of making optimal and relevant use of HbA 1c re sults. Co ntinuous glucose monitoring systems were considered to not yet have established their usefulness beyond problem-solving in the occasional person with recurrent blood glucose co ntrol problems at the same time of day.</t>
  </si>
  <si>
    <t>Clinical monitoring of blood glucose levels by high precision DCCT-aligned methods of haemoglobin A 1c (HbA 1c ) should be performed every two to six months depending on: 
● achieved level of blood glucose control 
● stability of blood glucose control 
● change in insulin dose or regimen</t>
  </si>
  <si>
    <t>R38</t>
  </si>
  <si>
    <t>Site-of-care measurement, or measurement before clinical consultation, should be provided.</t>
  </si>
  <si>
    <t>R39</t>
  </si>
  <si>
    <t>Site-of-care measurement</t>
  </si>
  <si>
    <t>Clinical monitoring of blood glucose levels</t>
  </si>
  <si>
    <t>R40</t>
  </si>
  <si>
    <t>HbA1c results should be communicated to the person with Type 1 diabetes after each measurement. The term ‘A1c’ can be used for simplicity.</t>
  </si>
  <si>
    <t>Communicate HbA1c results after each measurement</t>
  </si>
  <si>
    <t>R41</t>
  </si>
  <si>
    <t>Total glycated haemoglobin (GHb) estimation, or assessment of glucose profiles, should be used where haemoglobinopathy or haemoglobin turnover invalidate HbA1c measurement.</t>
  </si>
  <si>
    <t>Invalidated HbA1c measurement</t>
  </si>
  <si>
    <t>R42</t>
  </si>
  <si>
    <t xml:space="preserve">Fructosamine should not be used as a routine substitute for HbA1c estimation. </t>
  </si>
  <si>
    <t>Fructosamine should not be used as a routine substitute for HbA1c estimation</t>
  </si>
  <si>
    <t>R43</t>
  </si>
  <si>
    <t xml:space="preserve">Continuous glucose monitoring systems have a role in the assessment of glucose profiles in adults with consistent glucose control problems on insulin therapy, notably:
● repeated hyper- or hypoglycaemia at the same time of day
● hypoglycaemia unawareness, unresponsive to conventional insulin dose adjustment. </t>
  </si>
  <si>
    <t>The DCCT, and a number of smaller studies which are potentially underpowered, 113 suggest that more intensive management of people with Type 1 diabetes (by themselves, with advice) re duces the rate of development of microvascular complications over a period of years. The primary metabolic improvement in the DCCT was lowering of blood glucose level, and this was the measure used in that study to drive the intensification of therapy. This suggests that using measures of blood glucose control in the routine management of therapy in people with Type 1 diabetes is well founded. A question then arises as to what level of blood glucose control people with diabetes should ch oose to strive for. A closely related question is what level(s) of glucose control should be used in assessing the performance of diabetes services. ‘T argets’ have been criticised by some as not giving flexibility for individuals with particular problems (eg hypoglycaemia) to be content with higher HbA 1c levels, which allows some longer-term risk for a gain in current well-being. It is clearly useful to be able to identify those in whom newer and more expensive technologies could be tried in an attempt to reduce microvascular risk, and to distinguish them from those who already achieve safe (or safer) levels on their current therapy. People with diabetes need information on what blood glucose level they need to attain if they wish to minimise vascular risk.</t>
  </si>
  <si>
    <t>In 1989, the European NIDDM Policy Group (Type 2 diabetes) suggested HbA 1 was good &lt;8.5%, acceptable 8.5–9.5%, poor &gt;9.5% (equivalent to HbA 1c of &lt;6.9, 6.9–7.7, &gt;7.7%). No ev idence for these limits was given, and it was not clear whether the intent was for micro- or macrovascular protection or both. However, the need to individualise by life expectancy was acknowledged 114</t>
  </si>
  <si>
    <t>In 1993, the above guidelines were revised to HbA 1c &lt;6.5%, 6.5–7.5%, and &gt;7.5%. The European IDDM Policy Group (Type 1 diabetes) (WHO, IDF, St Vincent) met concurrently and agreed these, but using the terminology ‘good’, ‘borderline’ and ‘poor’ to describe the groups. These pre- D CCT recommendations are not justified in the text 115</t>
  </si>
  <si>
    <t>In 1998, the European Diabetes Policy Group revised its terminology to ‘assessment levels’, giving advice on how to use assessment levels to set targets for individuals. These were, for HbA 1c : adequate 6.2–7.5%, inadequate &gt;7.5%. However the relation of this 7.5% to glucose levels was then revised to equivalent to a self-monitored pre-prandial level of 6.5 mmol/l and post-prandial 9.0 mmol/l. These post-DCCT recommendations are not justified in the text 115</t>
  </si>
  <si>
    <t>The NICE Type 2 diabetes guidelines therefore recommended 6.5% to 7.5% as ideal targets, individualised by balance of macrovascular (tend to 6.5%) and microvascular (7.5%) risk</t>
  </si>
  <si>
    <t>The ADA has republished its recommendations yearly. 76 These choose a ‘glycaemic goal’ of HbA 1c &lt;7.0% for adults (type of diabetes not specified), equating this to pre-prandial &lt;7.2 mmol/l and peak post-prandial &lt;10.0 mmol/l. However, a table in the same paper suggests that an HbA 1c of 7.0% equates to mean self-monitored plasma glucose of 9.5 mmol/l 116</t>
  </si>
  <si>
    <t>Ho we ve r in the same issue (January 2003), 76 the ADA notes in a chapter on ‘Implications of the D CCT’ that the level of glucose control to be sought under ideal circumstances is an HbA 1c of around 7.2% (average glucose 8.6 mmol/l). This argument is based on that achieved in the D CCT, and is thus not theoretically justified</t>
  </si>
  <si>
    <t>The microvascular risk threshold is what determines the diagnostic threshold for diabetes. In theory, oral glucose tolerance test (OGTT) findings should give some guidance as to this threshold. Unfortunately these are mainly based on non-physiological glucose load findings, and set a top limit of risk for 2h post-prandial levels. Fasting levels have been set as a microvascular threshold of 7.0 mmol/l (based on epidemiological equivalence with 2h OGTT levels), which would map to a DCCT-harmonised HbA 1c of about 7.7%</t>
  </si>
  <si>
    <t>The DCCT data has never been satisfactorily analysed with a view to answering this question. A graph in the original main paper 117 suggests a curvilinear relationship between control and complications, giving the conclusion that lower is always better (ignoring the hypoglycaemia issue for this purpose), down at least to the levels measured in the study (5.5%). This conclusion is called into question because:
● it is based on study averages, and even people at lower levels over nine years may have been at high levels at times
● it takes no account of pre-trial levels
● incident retinopathy is counted only in a forward (worsening) direction, which makes no allowance for false negative retinopathy at baseline
● worsening retinopathy is known to occur in the first two years after improvement of blood glucose control, and this is not discounted</t>
  </si>
  <si>
    <t>Fu r ther analysis was published in 1995. 118 Un fortunately, this is mostly in the form of a series of fitted curves without the data on which they are based. Curves of risk vs time suggest that r etinopathy progression in the intensively managed group did not increase with time with a mean HbA 1c of 8.0%, and increased little at this level in the conventionally managed group w ith time</t>
  </si>
  <si>
    <t xml:space="preserve">R eanalysis of the published DCCT curve 118 suggests no worsening of retinopathy rates from normal levels until HbA 1c &gt;8.0%; the ‘low’ rates (2% per 100 patient years) below that may be artefact for the reasons given above. The UKPDS (epidemiological analysis, Type 2 diabetes, microvascular disease) suffers much the same problems. 119 A similar level is found for r etinopathy of 2% per 100 patient years at an HbA 1c of 7.5% and of 1% per 100 patient years at a level of 6.5% </t>
  </si>
  <si>
    <t>One study (1989) 120 studied HbA 1 and retinopathy incidence long term in Belfast. While some clear relationships were established the data showing no proliferative retinopathy below an HbA 1 of 10.0% (HbA 1c 8.5%) are compromised by very small numbers, and only interquartile r anges are given for non-proliferative retinopathy</t>
  </si>
  <si>
    <t>Ne ither the Oslo nor Stockholm studies of control and complications in Type 1 diabetes 121 give useful data on targets and thresholds, beyond showing that people with lower levels on average do better</t>
  </si>
  <si>
    <t>A non-randomised controlled study 122 looked prospectively at glycated Hb and micro- albuminuria risk in people with Type 1 diabetes attending their clinic. Their data did suggest a threshold effect (small and unchanging incidence below threshold, sharp rise above), at 7.9–8.5% HbA 1c (the authors chose to centre on 8.1%)</t>
  </si>
  <si>
    <t>A non-randomised controlled study 123 looked at how glycated Hb measurement related to OG TT re sults, performing a meta-analysis on 18 studies. Unfortunately most of these were published before any kind of GHb standardisation, rendering the results uninterpretable</t>
  </si>
  <si>
    <t>A further cohort study 124 looked in more detail at GHb, fasting and 2h glucose as diagnostic methods (and thus mainly Type 2 diabetes), using retinopathy and nephropathy as outcome measures. It may be noted that the Wisconsin data suggested that the microvascular/glucose co ntrol relationships were the same in Type 1 and Type 2 diabetes. The data presentations are strongly reminiscent of previous work, 122 w ith low and unchanging incidence of microvascular disease up to an inflection point, then sharply rising rates. The thresholds for fasting glucose appear to be somewhere above 6.8 mmol/l (consistent with older OGTT data), and HbA 1c somewhere above 7.4% (and below 9.1%)</t>
  </si>
  <si>
    <t>Tw o non-randomised controlled studies 116,125 re port the relationship between HbA 1c and self- monitored pre- and post-prandial glucose levels. The reports are consistent and can be related to D CCT-harmonised assays. It must be noted that these studies used pre-determined, self- monitored profiles taken from memory meters, and cannot easily be translated into patient- selected estimations, or only pre-prandial monitoring. They also omit the effects of night-time gl ucose profiles between bedtime and pre-breakfast readings. These data give the most robust ev idence of the relationship between HbA 1c and the toxic glucose concentrations which actually cause the microvascular damage</t>
  </si>
  <si>
    <t>Glucose equivalents</t>
  </si>
  <si>
    <t>There must be a threshold for glucose control and the development of microvascular co mplications, or non-diabetic people would get complications. Indeed, this threshold must be we ll above the normal range as people with impaired glucose tolerance (IGT) do not (by definition) get microvascular complications. As people with IGT have HbA 1c levels of up to 7.0%, this by itself sets a lower limit of microvascular risk. The microvascular thresholds of HbA 1c 7.5% set around 10 years ago have stood the test of all data published since. If anything the DCCT, Krolewski and McCance data suggest a figure closer to 8.0%. Re co mmendations from the ADA (7.0%) and American College of Endocrinologists (6.5%) are not specific to type of diabetes; data does suggest macrovascular protection is gained by lowering blood glucose levels into the normal range, and the NICE (inherited) guidelines for Ty pe 2 diabetes go for HbA 1c 6.5% in these higher arterial risk individuals. Some people with Type 1 diabetes are at higher arterial risk, notably those with developing nephropathy. This can be identified by increased albumin excretion rate. The presence of features of the metabolic syndrome will also predict higher arterial risk. It may be appropriate to co nsider tighter targets for glucose control (if feasible) in people in these categories. Ho we ve r, these levels are better considered as assessment levels , to be used in setting realistic targets for the individual. Major diabetes services in Europe currently only get about 20% of people with Type 1 diabetes into the sub-7.5% bracket. UK composite data (UKDIABS) shows some services doing better, but this may only represent non-standardised GHb estimation. That current technologies of diabetes care markedly limited the proportion of people on insulin w ho were able to manage themselves to ideal levels was not seen as a bar to setting such assessment levels. It was noted that arterial risk would be likely to have a different relationship in this regard from microvascular risk, and that for the former there was little direct information available for people with Type 1 diabetes, but that the understandings gained in Ty pe 2 diabetes and people without diabetes gave strong guidance in this respect. It was felt that as the assessment of the evidence available pointed to target definition in the same range as other published guidelines, and in particular the NICE inherited guidelines for Type 2 diabetes, there was practical utility for practice of care in having matching recommendations. Lastly the problem of hypoglycaemia in limiting was what achievable in any individual should be addressed within any recommendations, to assuage inappropriate attempts to achieve tight co ntrol and counter impressions of failure if targets are not attained.</t>
  </si>
  <si>
    <t>R44</t>
  </si>
  <si>
    <t>R45</t>
  </si>
  <si>
    <t>R46</t>
  </si>
  <si>
    <t>Where there is evidence of increased arterial risk (identified by a raised albumin excretion rate, features of the metabolic syndrome, or other arterial risk factors) people w ith Type 1 diabetes should be advised that approaching lower HbA 1c levels (for e xample 6.5% or lower) may be of benefit to them. Support should be given to approaching this target if so wished.</t>
  </si>
  <si>
    <t>R47</t>
  </si>
  <si>
    <t>R48</t>
  </si>
  <si>
    <t>Undetected hypoglycaemia and an attendant risk of unexpected disabling hypoglycaemia or of hypoglycaemia unawareness should be suspected in adults with Type 1 diabetes who have:
● lower HbA1c levels, in particular levels in or approaching the normal reference range (DCCT harmonised &lt;6.1%)
● HbA1c levels lower than expected from self-monitoring results.</t>
  </si>
  <si>
    <t>R49</t>
  </si>
  <si>
    <t>Ty pe 1 diabetes is an insulin deficiency disease. Physiological insulin delivery is regulated on a minute-to-minute basis, while therapeutic insulin is given a small number of times a day. Fu r thermore subcutaneous depot insulin preparations have, until recently, not come close to providing the physiological plasma insulin profiles occurring at mealtimes or in the inter- prandial basal state. A number of preparations of mealtime and extended-acting insulins are av ailable, and combining these to suit individual needs, while taking account of preferences for n umbers of injections, gives a variety of possib le insulin regimens of differing characteristics. W hile insulin deficiency is the hallmark of Type 1 diabetes, a few people retain some insulin secretion for a short time (and might therefo re benefit from insulin secretagogues). Some gl ucose-lowering drugs work on gut absorption of nutrients or on the insulin effector tissues, and might therefore be expected to be of benefit in some individuals even when completely insulin deficient and managed on insulin replacement therapy.</t>
  </si>
  <si>
    <t>Adults with Type 1 diabetes should be advised that maintaining a DCCT-harmonised HbA 1c below 7.5% is likely to minimise their risk of developing diabetic eye, kidney or nerve damage in the longer term.</t>
  </si>
  <si>
    <t>Adults with Type 1 diabetes who want to achieve an HbA 1c down to, or towards, 7.5% should be given all appropriate support in their efforts to do so.</t>
  </si>
  <si>
    <t>Support Adults wanting HbA 1c down to, or towards, 7.5%</t>
  </si>
  <si>
    <t>Advise lower HbA1c where increased arterial risk</t>
  </si>
  <si>
    <t>Where target HbA 1c levels are not reached in the individual, adults with Type 1 diabetes should be advised that any improvement is beneficial in the medium and long term, and that greater improvements towards the target level lead to greater absolute gains.</t>
  </si>
  <si>
    <t>Advise any improvement is beneficial where  target HbA 1c levels are not reached</t>
  </si>
  <si>
    <t>Undetected hypoglycaemia</t>
  </si>
  <si>
    <t>Where experience or risk of hypoglycaemia is significant to an individual, or the effort needed to achieve target levels severely curtails other quality of life despite optimal use of current diabetes technologies, tighter blood glucose control should not be pursued without balanced discussion of the advantages and disadvantages.</t>
  </si>
  <si>
    <t>Balance blood glucose control and quality of life</t>
  </si>
  <si>
    <t>Maintaining a DCCT-harmonised HbA 1c below 7.5%</t>
  </si>
  <si>
    <t>Insulin and insulin analogues</t>
  </si>
  <si>
    <t>In sulin with the molecular structure of human and animal insulins is currently available. Ev idence from the majority of studies 126–8 re ports no significant differences in hypoglycaemic episodes and glycaemic control between the insulin of human and animal chemical structures</t>
  </si>
  <si>
    <t>Co nv entional two-dose insulin regimens may re sult in a high frequency of nocturnal hy poglycaemia. Intensified three-dose insulin regimens improve glycaemic control, but often do not improve morning blood glucose 129</t>
  </si>
  <si>
    <t>Co ntinuous subcutaneous insulin infusion (CSII) improves nocturnal and morning glycaemic co ntrol compared with multiple daily injection (MDI) regimens. With multiple injection re g imens the morning injection must not be delaye d. Total and bolus insulin doses required are lower with CSII compared with MDI 130</t>
  </si>
  <si>
    <t>Mo r tality from acute metabolic causes (ketoacidosis) was reported as significantly increased w ith intensified treatment; odds ratio 7.20 (pumps) 1.13 (multiple daily injection). 129 The pump data is however based on early pump technologies</t>
  </si>
  <si>
    <t>S imilar glycaemic control results from either lente or isophane (NPH) insulin when used as basal insulin for multiple injection regimens toge ther with a short-acting insulin preparation before meals 131</t>
  </si>
  <si>
    <t>On the balance of effectiveness and cost-effectiveness evidence, insulin glargine, which has a peakless action profile, is also recommended as a long-acting preparation for people with Ty pe 1 diabetes; 132 some studies in this review show significantly lower fasting blood glucose w ith insulin glargine than isophane (NPH) insulin and others suggest that people on insulin g largine may experience fewer hypoglycaemic ev ents than people receiving once-daily isophane (NPH) insulin 132</t>
  </si>
  <si>
    <t>Ev idence from a large multicentred study suggests that people commonl y inject insulin closer to mealtime than the recommended 30 minutes. Due to slow absorption and delayed action, the use of unmodified (‘soluble’) human insulin as pre-meal dose results in high and variable post-breakfast blood glucose concentrations, which together with the incidence of later hy poglycaemia suggests that this regimen does not give satisfactory post-prandial blood glucose contr ol in many patients 133</t>
  </si>
  <si>
    <t>Rapid acting insulin analogues allow injection close r to mealtimes due to their pharmacokinetic profile 134–6</t>
  </si>
  <si>
    <t>A meta-analysis 137 and several open-label trials 133,138–145 show that insulin lispro is more effective than unmodified (‘soluble’) human insulin in improving post-prandial glucose co ntrol, without an increase in the rate of hypoglycaemic episodes</t>
  </si>
  <si>
    <t xml:space="preserve">Two studies 146–7 show reduced frequency of nocturnal hypoglycaemia 148 with insulin lispro compared to unmodified (‘soluble’) human insulin </t>
  </si>
  <si>
    <t>Two studies 148–9 show reduced frequency of severe hypoglycaemia with insulin lispro co mpared to unmodified (‘soluble’) human insulin</t>
  </si>
  <si>
    <t>Pa tients perceive an improvement in their well-being and quality of life with rapid-acting insulin analogues due to flexibility of inject ion times and less frequent hypoglycaemic reactions 128,141,146</t>
  </si>
  <si>
    <t>The effects of insulin lispro on HbA 1c levels (overall glycaemic control) have not been firmly established. 133,137,149 The long-term safety profile is as yet unknown</t>
  </si>
  <si>
    <t>Two multicentre randomised studies 149–50 and one RCT 135 showed insulin aspart to improve post-prandial glucose control more effectively than unmodified (‘soluble’) human insulin, without an increase in the rate of hypoglycaemic episodes. Fewer major hypoglycaemic episodes were observed</t>
  </si>
  <si>
    <t>A before-and-after study has shown that a lower dose of mealtime insulin can be taken along w ith an increase in basal dose, with no increase in hypoglycaemic episodes when insulin lispro is used as a replacement for human insulin as mealtime injection therapy 142</t>
  </si>
  <si>
    <t>Tw o randomised trials have shown that it is possible to replace mealtime unmodified (‘soluble’) h uman insulin with insulin lispro or insulin aspart without detriment to glycaemic control if care is taken to replace basal insulin delivery more physiologically 151–2</t>
  </si>
  <si>
    <t>A multi-arm randomised trial found that a dding a few units of isophane (NPH) insulin to insulin lispro at each meal, in combination with bedtime NPH insulin improves blood glucose co ncentrations compared to an unmodified (‘soluble’) human insulin regimen in a multidose reg imen 136</t>
  </si>
  <si>
    <t>Splitting the evening administration of insulin to short-acting insulin at dinner and isophane (NPH) insulin at bedtime has a number of advantages over mixed administration of short- acting insulin and isophane (NPH) at dinner. Compared with the mixed mealtime regimen, the ev ening split regimen reduced by more than 60% the risk of nocturnal hypoglycaemia; 153–4 improved long-term control of blood glucose levels, decreased variability of blood glucose levels in fasting state and led to improvement in preserved hormonal, symptom and cognitive function responses to hypoglycaemia</t>
  </si>
  <si>
    <t>Wh en basal insulin replacement is by either continuous subcutaneous insulin infusion (CSII) or multiple daily administrations of isophane (NPH) insulin, the long term administration of lispro at mealtime reduces HbA 1c ; 130 however, compared with multiple daily injections, patients using continuous subcutaneous administration of insulin (mainly those using older systems) have been at a significantly higher risk of ketoacidosis</t>
  </si>
  <si>
    <t>Fr equency of hypoglycaemic reactions was found to be similar on patient-mixed and premixed insulins. 143,155 One randomised controlled trial showed premixed preparations of insulin analogues to be well suited for those who wish to limit the number of daily injections; 155 83% of people expressed a preference for premixed insulins throughout the trial</t>
  </si>
  <si>
    <t>Fe w studies have addressed the needs of people with diabetes with suboptimal glucose control, and none of suitable design from the evidence hierarchy were found for review. In a group of people with Type 1 diabetes with poor glucose control, the introduction of more intensive insulin regimens may lead to high loss to follow-up. 156 Po or outcome appears to be due to the people refusing the constraints of multiple daily injections, effective blood glucose self-monitoring and regular clinic visits at short time intervals. It was suggested that people should be given clear and concise information on tr eatment goals and the ways in which these goals are to be attained as well as an explanation of the advantages and disadvantages</t>
  </si>
  <si>
    <t>F our randomised controlled trials, two large parallel groups, 157–8 and two small crossover designs 159–60 we re identified that examined the use of acarbose in conjunction with insulin therapy compared to insulin and placebo in each case, in people with Type 1 diabetes. A m ulticentred study 157 w ith variable doses titrated up to 300 mg three times a day for 24 weeks, found a significant reduction in HbA 1c levels with acarbose compared to placebo, and decreases in fasting and post-prandial glucose levels to two hours. There were no differences between gr oups for daily insulin dose or hypoglycaemic ev ents, although adverse events of abdominal pain, diarrhoea and flatulence were more common with acarbose. This led to more frequent tr eatment discontinuation in the acarbose group than the placebo group. A similar Italian tr ial 158 w ith up to 100 mg acarbose three times daily for 24 weeks found no difference in HbA 1c levels, daily insulin dose, fasting glycaemia and total cholesterol. However, a significant decrease was found in two-hour post-prandial plasma glucose level, and HDL cholesterol levels were lower in people on acarbose than placebo. Again minor adverse events were more common in the acarbose group, but hypoglycaemic episodes were similar in both groups. Although care was taken not to alter baseline insulin doses, this could be adjusted if glucose levels exceeded 11.1 mmol/l or reduced with hypoglycaemic episodes</t>
  </si>
  <si>
    <t>Acarbose and insulin combination therapy</t>
  </si>
  <si>
    <t>The two crossover trials with 100 mg acarbose three times a day over relatively short time periods did not assess requirement for wash ou t periods (although analysis in one found no effect of treatment order) and did not account for study withdrawals. One study found a benefit in terms of HbA 1c w ith acarbose, 160 while the other found no significant differences between gr oups. 159 Po te ntial methodological limitations of these trials would not permit them to be used as an evidence base to inform recommendations in this area</t>
  </si>
  <si>
    <t>Sulfonylurea and insulin combination therapy</t>
  </si>
  <si>
    <t>Tw o small randomised controlled trials investigat ed the use of glibenclamide (called ‘glyburide’ as the trials were conducted in the USA) in the therapy for Type 1 diabetics. A study using 5 mg gl yburide (orally) for 12 weeks compared to placebo after a 12-week open-label insulin stabilisation run-in period 161 found fasting blood glucose declined significantly at 12 weeks from baseline, although no comparison was made between groups. No differences were found in daily insulin dose or glycated haemoglobin le ve ls at any stage of the study. A randomised study without comparison between groups at baseline with 5 mg glyburide daily for 24 weeks co mpared to placebo 162 found no differences in plasma C-peptide levels between groups, nor difference in plasma glucose concentrations at any time point. Although HbA 1c levels were re ported to have changed more from baseline in the glyburide treated group at six weeks, potential methodological limitations of these trials would not permit them to be used as an ev idence base to inform recommendations in this area</t>
  </si>
  <si>
    <t>Co mparison of 15 mg of glibenclamide daily with placebo in addition to insulin therapy in a small sample of people with Type 1 diabetes in a randomised double-blind crossover study 163 found mean blood glucose level, HbA 1c and blood glucose variability to be significantly lower w ith the intervention among people who retained endogenous insulin production. No such differences were found in a subgroup who were C-peptide negative. Although the study had a medium-term intervention period of three months, it did not provide analysis of the cohort as a whole for glibenclamide vs placebo and thus cannot be used for recommendations given the small sample sizes of the subgroups, and the inherent difficulties of extrapolating such findings to a wider population</t>
  </si>
  <si>
    <t>A reduced insulin requirement at 18 months was found in patients given 80 mg gliclazide twice a day compared to placebo in a small sample in a long-term study. 164 Although glycated haemoglobin both fasting and one hour post-breakfast were found to be very similar in both gr oups, the gliclazide group had C-peptide levels significantly higher than people on placebo for the same test times of the day, at six-monthly assessment points to 18 months. This study only applies to people with retained endogenous insulin secretion, and thus not the ov erwhelming majority of people with Type 1 diabetes</t>
  </si>
  <si>
    <t>A medium-sized randomised controlled study found that the addition of metformin to an insulin regimen provided by CSII was able to reduce the total IR required by the person with Ty pe 1 diabetes (including reduced basal therapy) as compared to placebo over a period of six months. This was achieved without significant change to HbA 1c or increased incidence of hy poglycaemia</t>
  </si>
  <si>
    <t>Metformin</t>
  </si>
  <si>
    <t>The health economic searches produced no studies giving guidance on appropriate insulin re g imens for those newly-diagnosed with Type 1 diabetes or for the management and prevention of hypoglycaemia, with the exception of the NICE appraisal of insulin glargine. The health economic searches found no published papers dealing with insulin glargine or NPH insulin. A recent NICE technology appraisal 132 re co mmended insulin glargine as a long-acting preparation for people with Type 1 diabet es alongside insulin NPH. The crucial issue for the c ost-effectiveness of insulin glargine is the amount of utility associated with reducing the fear of hypoglycaemia. Tw o cost-benefit studies were identified that considered the role of insulin lispro. 342,380 Ne ither paper was based in the UK (Canada, Australia), and both suggest that the willingness to pay for insulin lispro will outweigh its additional cost. The cost-effectiveness of lispro is unclear and is likely to be most favourable amongst those who require increased flexibility in setting mealtimes, or those for whom mealtimes are often unpredictable. The issue of the cost-effectiveness of intensive insulin therapy is complicated by a shortage of unconfounded data. The DCCT showed that a series of interventions including intensive insulin therapy reduces the rate of diabetic complications and increases life expectancy amongst an unrepresentative sample of adults and adolescents with Type 1 diabetes. Because of the co mplexity of this intervention, health economic analysis of the DCCT data has typically assumed that these reductions are primarily due to intensive insulin regimens. The health economic searches found three models designed to find the cost-effectiveness of intensive treatment, 343–4,381 of which two attempted to form QALYs. The health utility values in each of the studies are poor: in one study 343 non-preference-based values are used; in another 381 only a very small sample was used to find health utilities. Both studies considered only a small number of health states and both suggest that intensive therapy is cost-effective.  Tw o models analysed intensive treatment in cost-per-life-year terms, and differed in their re sults. One study 343 produced a cost-per-life-year figure of US$28,661 at 1994 prices, whilst another 344 found a figure several times larger. Neither study used UK costs. Note that as several diabetic complications will affect quality of life but will not significantly shorten life expectancy, the cost-per-QALY figure may be lower than the corresponding cost-per-life-year figure. Two c ost analyses also suggest that the DCCT cost estimates may be overestimates. 345–6 Few inferences can be drawn because these studies are limited but it appears likely that intensive tr eatment, including intensive insulin regimens, will be cost-effective.</t>
  </si>
  <si>
    <r>
      <t xml:space="preserve">It was noted that Type 1 diabetes is a hormone deficiency disease. The problems faced by people w ith the condition (injections, hypoglycaemia, hyperglycaemia, consequences of capricious co ntrol, late complications) were noted to be solely a function of the poor state of insulin re placement therapy. The group noted that the use of insulin injections in people with Type 1 diabetes is not RCT- based and never could be. It was also noted that, prior to the introduction of short- and long- acting insulin analogues, the use of insulin regimens based on a combination in various forms of unmodified (soluble) human insulin befo re meals and human isophane (NPH) insulin for basal supply had become widespread, and that, the analogues aside, there was no evidence to ch allenge that conventional practice. Long-acting analogues, or rather insulin glargine, are co ve re d by NICE appraisal guidance, and this recommends their availability for use in people w ith Type 1 diabetes. Rapid-acting insulin analogues are supported by an evidence base for less hy poglycaemia at night and at some other times, reduced hyperglycaemic excursions after meals and small improvements in HbA 1c , suggesting that these too should have an increasing r ole in people with Type 1 diabetes. The group was aware that the evidence for combining the advantages of rapid- and long-acting insulin analogues was evolving as the knowledge base to use these technologies improves. This co mbination would be particularly suitable to matching with active mealtime insulin dose adjustment (AMIDA, see dietary recommendations in 6.3). Some recent NICE technology appraisals provided a health economic basis for supporting this regimen, should appropriate improvements in HbA 1c be demonstrated. Accordingly the recommendations were drafted to allow choice of human or combined analogue regimens including from the time of diagnosis. The group noted the potential usefulness of the new insulins in some special situations, including religious feasts and fasts, and shift work. A need to address insulin starters and people who wished for smaller numbers of injections was identified. A need to caution against using newer, more expensive insulins in people with control problems without proper assessment of underlying causes was felt appropriate. The NICE appraisal of insulin pumps (effectively an insulin regimen rather than a device) was noted, and no elaboration felt to be needed on that. The group found the evidence for the general recommendation of any glucose-lowering drug in combination with insulin to be unconvincing. While there may be a small gain in overall gl ucose control evidenced inconsistently in the acarbose studies, the size of this gain, the prevalence of intolerance, and the suggestion of increased hypoglycaemia, together were taken as indicating that no recommendation for the general use of this drug in this context could be made.  The use of metformin and insulin sensitisers in people with Type 1 diabetes and the metabolic syndrome has not been adequately investigated. The group was aware of the concern that arterial complications in people with Type 1 diabetes we re associated with features of the metabolic syndrome as seen in Type 2 diabetes, and that there was evidence of benefit in people with Type 2 diabetes for some drugs, notably metformin (UKPDS study) and PPAR- ? agonists (see NICE guidance). While not endorsing the general use of such drugs in people with Type 1 diabetes and features of the metabolic syndrome </t>
    </r>
    <r>
      <rPr>
        <sz val="12"/>
        <color rgb="FFFF0000"/>
        <rFont val="Calibri"/>
        <family val="2"/>
        <scheme val="minor"/>
      </rPr>
      <t>(see section 8.2, ‘Arterial disease management’)</t>
    </r>
    <r>
      <rPr>
        <sz val="12"/>
        <color theme="1"/>
        <rFont val="Calibri"/>
        <family val="2"/>
        <scheme val="minor"/>
      </rPr>
      <t>, the group noted that further investigation might support the high a priori likelihood of benefit in this high-risk situation.</t>
    </r>
  </si>
  <si>
    <t>R50</t>
  </si>
  <si>
    <t>Adults with Type 1 diabetes should have access to the types (preparation and species) of insulin they find allow them optimal well-being.</t>
  </si>
  <si>
    <t>Access to insulin</t>
  </si>
  <si>
    <t>R51</t>
  </si>
  <si>
    <t>Cultural preferences need to be discussed and respected in agreeing the insulin regimen for a person with Type 1 diabetes</t>
  </si>
  <si>
    <t>Cultural preferences</t>
  </si>
  <si>
    <t>R52</t>
  </si>
  <si>
    <t>M ultiple insulin injection regimens, in adults who prefer them, should be used as part of an integrated package of which education, food and skills training should be integral parts.</t>
  </si>
  <si>
    <t>Multiple insulin injections</t>
  </si>
  <si>
    <t>R53</t>
  </si>
  <si>
    <t>Appropriate self-monitoring and education should be used as part of an integrated package to help achieve optimal diabetes outcomes.</t>
  </si>
  <si>
    <t>Appropriate self-monitoring and education</t>
  </si>
  <si>
    <t>R54</t>
  </si>
  <si>
    <t>Mealtime insulin injections should be provided by injection of unmodified (‘soluble’) insulin or rapid-acting insulin analogues before main meals.</t>
  </si>
  <si>
    <t>Mealtime insulin injections</t>
  </si>
  <si>
    <t>R55</t>
  </si>
  <si>
    <t xml:space="preserve">Rapid-acting insulin analogues should be used as an alternative to mealtime unmodified insulin:
● where nocturnal or late inter-prandial hypoglycaemia is a problem
● in those in whom they allow equivalent blood glucose control without use of snacks between meals and this is needed or desired. </t>
  </si>
  <si>
    <t>Rapid-acting insulin analogues</t>
  </si>
  <si>
    <t>R56</t>
  </si>
  <si>
    <t>Basal insulin supply (including nocturnal insulin supply) should be provided by the use of isophane (NPH) insulin or long-acting insulin analogues (insulin glargine). Is ophane (NPH) insulin should be given at bedtime. If rapid-acting insulin analogues are given at mealtimes or the midday insulin dose is small or lacking, the need to give isophane (NPH) insulin twice daily (or more often) should be considered.</t>
  </si>
  <si>
    <t>Basal insulin supply</t>
  </si>
  <si>
    <t>R57</t>
  </si>
  <si>
    <t>Long-acting insulin analogues (insulin glargine) should be used when:
● nocturnal hypoglycaemia is a problem on isophane (NPH) insulin
● morning hyperglycaemia on isophane (NPH) insulin results in difficult daytime blood glucose control
● rapid-acting insulin analogues are used for mealtime blood glucose control.</t>
  </si>
  <si>
    <t>Long-acting insulin analogues</t>
  </si>
  <si>
    <t>R58</t>
  </si>
  <si>
    <t xml:space="preserve">Twice-daily insulin regimens should be used by those adults who consider number of daily injections an important issue in quality of life:
● biphasic insulin preparations (pre-mixes) are often the preparations of choice in this circumstance
● biphasic rapid-acting insulin analogue pre-mixes may give an advantage to those prone to hypoglycaemia at night.
Such twice daily regimens may also help:
● those who find adherence to their agreed lunchtime insulin injection difficult
● adults with learning difficulties who may require assistance from others. </t>
  </si>
  <si>
    <t>Twice-daily insulin regimens</t>
  </si>
  <si>
    <t>R59</t>
  </si>
  <si>
    <t>variable nutritional and physical activity patterns</t>
  </si>
  <si>
    <t>R60</t>
  </si>
  <si>
    <r>
      <t>Adults whose nutritional and physical activity patterns vary considerably from day-to-day, for vocational or recreational reasons, may need careful and detailed review of their self-monitoring and insulin injection regimen(s). This should include all the appropriate preparations</t>
    </r>
    <r>
      <rPr>
        <sz val="12"/>
        <color rgb="FFFF0000"/>
        <rFont val="Calibri"/>
        <family val="2"/>
        <scheme val="minor"/>
      </rPr>
      <t xml:space="preserve"> (see R55–7)</t>
    </r>
    <r>
      <rPr>
        <sz val="12"/>
        <color theme="1"/>
        <rFont val="Calibri"/>
        <family val="2"/>
        <scheme val="minor"/>
      </rPr>
      <t xml:space="preserve"> and consideration of unusual patterns and combinations</t>
    </r>
  </si>
  <si>
    <t>For adults undergoing periods of fasting or sleep following eating (such as during religious feasts and fasts or after night-shift work), a rapid-acting insulin analogue before the meal (provided the meal is not prolonged) should be considered.</t>
  </si>
  <si>
    <t>periods of fasting or sleep following eating</t>
  </si>
  <si>
    <t>R61</t>
  </si>
  <si>
    <t xml:space="preserve">For adults with erratic and unpredictable blood glucose control (hyper- and hypoglycaemia at no consistent times), rather than a change in a previously optimised insulin regimen, the following should be considered:
● resuspension of insulin and injection technique
● injection sites
● self-monitoring skills
● knowledge and self-management skills
● nature of lifestyle
● psychological and psychosocial difficulties
● possible organic causes such as gastroparesis. </t>
  </si>
  <si>
    <t>adults with erratic and unpredictable blood glucose control</t>
  </si>
  <si>
    <t>R62</t>
  </si>
  <si>
    <t>Continuous subcutaneous insulin infusion (insulin pump therapy) is recommended as an option for people with Type 1 diabetes provided that:
● multiple-dose insulin therapy (including, where appropriate, the use of insuling largine) has failed;* and
● those receiving the treatment have the commitment and competence to use the therapy effectively.</t>
  </si>
  <si>
    <t>Continuous subcutaneous insulin infusion</t>
  </si>
  <si>
    <t>R63</t>
  </si>
  <si>
    <t>Partial insulin replacement to achieve blood glucose control targets (basal insulin only, or just some mealtime insulin) should be consider ed for adults starting insulin therapy, until such time as islet B-cell deficiency progresses further.</t>
  </si>
  <si>
    <t>Partial insulin replacement to achieve blood glucose control targets</t>
  </si>
  <si>
    <t>R64</t>
  </si>
  <si>
    <t>Clear guidelines and protocols (‘sick day rules’) should be given to all adults with Type 1 diabetes to assist them in adjusting insulin doses appropriately during intercurrent illness.</t>
  </si>
  <si>
    <t>Clear guidelines and protocols (‘sick day rules’)</t>
  </si>
  <si>
    <t>R65</t>
  </si>
  <si>
    <t>Oral glucose-lowering drugs should generally not be used in the management of adults with Type 1 diabetes.</t>
  </si>
  <si>
    <t>Oral glucose-lowering drugs</t>
  </si>
  <si>
    <t>These need to be considered during authoring / modelling.  See Diabetes type 1 : R62</t>
  </si>
  <si>
    <t>ES19</t>
  </si>
  <si>
    <t>ES20</t>
  </si>
  <si>
    <t>ES21</t>
  </si>
  <si>
    <t>ES22</t>
  </si>
  <si>
    <t>ES23</t>
  </si>
  <si>
    <t>ES24</t>
  </si>
  <si>
    <t>ES25</t>
  </si>
  <si>
    <t>ES26</t>
  </si>
  <si>
    <t>ES27</t>
  </si>
  <si>
    <t>ES28</t>
  </si>
  <si>
    <t>ES29</t>
  </si>
  <si>
    <t>ES30</t>
  </si>
  <si>
    <t>ES31</t>
  </si>
  <si>
    <t>ES32</t>
  </si>
  <si>
    <t>ES33</t>
  </si>
  <si>
    <t>ES34</t>
  </si>
  <si>
    <t>ES35</t>
  </si>
  <si>
    <t>ES36</t>
  </si>
  <si>
    <t>ES37</t>
  </si>
  <si>
    <t>ES38</t>
  </si>
  <si>
    <t>ES39</t>
  </si>
  <si>
    <t>ES40</t>
  </si>
  <si>
    <t>ES41</t>
  </si>
  <si>
    <t>ES42</t>
  </si>
  <si>
    <t>ES43</t>
  </si>
  <si>
    <t>ES44</t>
  </si>
  <si>
    <t>ES45</t>
  </si>
  <si>
    <t>ES46</t>
  </si>
  <si>
    <t>ES47</t>
  </si>
  <si>
    <t>ES48</t>
  </si>
  <si>
    <t>ES49</t>
  </si>
  <si>
    <t>ES50</t>
  </si>
  <si>
    <t>ES51</t>
  </si>
  <si>
    <t>ES52</t>
  </si>
  <si>
    <t>ES53</t>
  </si>
  <si>
    <t>ES54</t>
  </si>
  <si>
    <t>ES55</t>
  </si>
  <si>
    <t>ES56</t>
  </si>
  <si>
    <t>ES57</t>
  </si>
  <si>
    <t>ES58</t>
  </si>
  <si>
    <t>ES59</t>
  </si>
  <si>
    <t>ES60</t>
  </si>
  <si>
    <t>ES61</t>
  </si>
  <si>
    <t>ES62</t>
  </si>
  <si>
    <t>ES63</t>
  </si>
  <si>
    <t>ES64</t>
  </si>
  <si>
    <t>ES65</t>
  </si>
  <si>
    <t>ES66</t>
  </si>
  <si>
    <t>ES67</t>
  </si>
  <si>
    <t>ES68</t>
  </si>
  <si>
    <t>ES69</t>
  </si>
  <si>
    <t>ES70</t>
  </si>
  <si>
    <t>ES71</t>
  </si>
  <si>
    <t>ES72</t>
  </si>
  <si>
    <t>ES73</t>
  </si>
  <si>
    <t>ES74</t>
  </si>
  <si>
    <t>ES75</t>
  </si>
  <si>
    <t>ES76</t>
  </si>
  <si>
    <t>ES77</t>
  </si>
  <si>
    <t>ES78</t>
  </si>
  <si>
    <t>ES79</t>
  </si>
  <si>
    <t>ES80</t>
  </si>
  <si>
    <t>ES81</t>
  </si>
  <si>
    <t>ES82</t>
  </si>
  <si>
    <t>ES83</t>
  </si>
  <si>
    <t>ES84</t>
  </si>
  <si>
    <t>ES85</t>
  </si>
  <si>
    <t>ES86</t>
  </si>
  <si>
    <t>ES87</t>
  </si>
  <si>
    <t>ES88</t>
  </si>
  <si>
    <t>ES89</t>
  </si>
  <si>
    <t>ES90</t>
  </si>
  <si>
    <t>ES91</t>
  </si>
  <si>
    <t>ES92</t>
  </si>
  <si>
    <t>ES93</t>
  </si>
  <si>
    <t>ES94</t>
  </si>
  <si>
    <t>ES95</t>
  </si>
  <si>
    <t>ES96</t>
  </si>
  <si>
    <t>ES97</t>
  </si>
  <si>
    <t>ES98</t>
  </si>
  <si>
    <t>ES99</t>
  </si>
  <si>
    <t>ES100</t>
  </si>
  <si>
    <t>ES101</t>
  </si>
  <si>
    <t>ES102</t>
  </si>
  <si>
    <t>ES103</t>
  </si>
  <si>
    <t>ES104</t>
  </si>
  <si>
    <t>ES105</t>
  </si>
  <si>
    <t>ES106</t>
  </si>
  <si>
    <t>ES107</t>
  </si>
  <si>
    <t>ES108</t>
  </si>
  <si>
    <t>ES109</t>
  </si>
  <si>
    <t>ES110</t>
  </si>
  <si>
    <t>ES111</t>
  </si>
  <si>
    <t>ES112</t>
  </si>
  <si>
    <t>ES113</t>
  </si>
  <si>
    <t>ES114</t>
  </si>
  <si>
    <t>ES115</t>
  </si>
  <si>
    <t>ES116</t>
  </si>
  <si>
    <t>ES117</t>
  </si>
  <si>
    <t>ES118</t>
  </si>
  <si>
    <t>ES119</t>
  </si>
  <si>
    <t>ES120</t>
  </si>
  <si>
    <t>ES121</t>
  </si>
  <si>
    <t>ES122</t>
  </si>
  <si>
    <t>ES123</t>
  </si>
  <si>
    <t>ES124</t>
  </si>
  <si>
    <t>ES125</t>
  </si>
  <si>
    <t>ES126</t>
  </si>
  <si>
    <t>ES127</t>
  </si>
  <si>
    <t>ES128</t>
  </si>
  <si>
    <t>ES129</t>
  </si>
  <si>
    <t>ES130</t>
  </si>
  <si>
    <t>ES131</t>
  </si>
  <si>
    <t>ES132</t>
  </si>
  <si>
    <t>ES133</t>
  </si>
  <si>
    <t>ST67a</t>
  </si>
  <si>
    <t>Recommendation body</t>
  </si>
  <si>
    <t>Recommendation title</t>
  </si>
  <si>
    <t>Type</t>
  </si>
  <si>
    <t>Recommendation link to evidence statements?</t>
  </si>
  <si>
    <t>Currently we link via a 'set' which doesn’t directly/precisely identify which evidence statements lead to which recs… this is because the discussion/considerations of the GDG/committee are at the level of set.  Is there an option for capturing the discussion at a lower level of granularity and hence more closely tying recs to evidence stataments?</t>
  </si>
  <si>
    <t>Self-monitoring of glucose</t>
  </si>
  <si>
    <t>1.7.2</t>
  </si>
  <si>
    <t>1.8.1</t>
  </si>
  <si>
    <t>Approach to education</t>
  </si>
  <si>
    <t>1.8.2</t>
  </si>
  <si>
    <t>1.8.3</t>
  </si>
  <si>
    <t>1.8.4</t>
  </si>
  <si>
    <t>1.9.1</t>
  </si>
  <si>
    <t>Clinical monitoring of glucose</t>
  </si>
  <si>
    <t>1.9.2</t>
  </si>
  <si>
    <t>1.9.3</t>
  </si>
  <si>
    <t>1.9.4</t>
  </si>
  <si>
    <t>1.9.5</t>
  </si>
  <si>
    <t>Prevention and management of hypoglycaemia</t>
  </si>
  <si>
    <t>1.10.1</t>
  </si>
  <si>
    <t>Arterial risk identification</t>
  </si>
  <si>
    <t>1.10.2</t>
  </si>
  <si>
    <t>Arterial disease</t>
  </si>
  <si>
    <t>1.10.3</t>
  </si>
  <si>
    <t>Blood pressure control</t>
  </si>
  <si>
    <t>1.11.1</t>
  </si>
  <si>
    <t>Retinopathy</t>
  </si>
  <si>
    <t>1.11.3</t>
  </si>
  <si>
    <t>Foot care</t>
  </si>
  <si>
    <t>1.11.4</t>
  </si>
  <si>
    <t>Neuropathy and associated complications</t>
  </si>
  <si>
    <t>1.11.5</t>
  </si>
  <si>
    <t>Management of painful neuropathy</t>
  </si>
  <si>
    <t>1.12.1</t>
  </si>
  <si>
    <t>Newly diagnosed adults</t>
  </si>
  <si>
    <t>1.11.2</t>
  </si>
  <si>
    <t>Nephropathy</t>
  </si>
  <si>
    <t>1.12.2</t>
  </si>
  <si>
    <t>Diabetic ketoacidosis (DKA)</t>
  </si>
  <si>
    <t>1.12.3</t>
  </si>
  <si>
    <t>Hospital admission and intercurrent disease</t>
  </si>
  <si>
    <t>1.12.4</t>
  </si>
  <si>
    <t>Associated disorders</t>
  </si>
  <si>
    <t>1.12.5</t>
  </si>
  <si>
    <t>1.12.6</t>
  </si>
  <si>
    <r>
      <t>Nutritional information should be offered individually and as part of a diabetes education programme</t>
    </r>
    <r>
      <rPr>
        <sz val="12"/>
        <color rgb="FFFF0000"/>
        <rFont val="Calibri"/>
        <family val="2"/>
        <scheme val="minor"/>
      </rPr>
      <t xml:space="preserve"> (see ‘Patient Education’ recommendations in this chapter (R12-17)</t>
    </r>
    <r>
      <rPr>
        <sz val="12"/>
        <color theme="1"/>
        <rFont val="Calibri"/>
        <family val="2"/>
        <scheme val="minor"/>
      </rPr>
      <t>. Information should include advice from professionals with specific and approved training and continuing accredited education in delivering nutritional advice to people with health conditions. Opportunities to receive nutritional advice should be offered at intervals agreed between adults with Type 1 diabetes and their advising professionals.</t>
    </r>
  </si>
  <si>
    <t xml:space="preserve">R1.7.2.1 </t>
  </si>
  <si>
    <t>R1.8.1.1</t>
  </si>
  <si>
    <t>R1.8.1.2</t>
  </si>
  <si>
    <t>R1.8.1.3</t>
  </si>
  <si>
    <t>R1.8.1.4</t>
  </si>
  <si>
    <t>R1.8.1.5</t>
  </si>
  <si>
    <t>R1.8.1.6</t>
  </si>
  <si>
    <t>R1.8.2.1</t>
  </si>
  <si>
    <t>R1.8.2.2</t>
  </si>
  <si>
    <t>R1.8.2.3</t>
  </si>
  <si>
    <t>R1.8.2.4</t>
  </si>
  <si>
    <t>R1.8.2.5</t>
  </si>
  <si>
    <t>R1.8.2.6</t>
  </si>
  <si>
    <t>R1.8.2.7</t>
  </si>
  <si>
    <t>R1.8.2.8</t>
  </si>
  <si>
    <t>R1.8.3.1</t>
  </si>
  <si>
    <t>R1.8.3.2</t>
  </si>
  <si>
    <t>R1.8.3.3</t>
  </si>
  <si>
    <t>R1.8.3.4</t>
  </si>
  <si>
    <t>R1.8.3.5</t>
  </si>
  <si>
    <t>R1.8.3.6</t>
  </si>
  <si>
    <t>R1.8.3.7</t>
  </si>
  <si>
    <t>R1.8.3.8</t>
  </si>
  <si>
    <t>R1.8.3.9</t>
  </si>
  <si>
    <t>R1.8.4.1</t>
  </si>
  <si>
    <t>R1.8.4.2</t>
  </si>
  <si>
    <t>R??</t>
  </si>
  <si>
    <t>R1.9.1.1</t>
  </si>
  <si>
    <t>R1.9.1.2</t>
  </si>
  <si>
    <t>R1.9.1.3</t>
  </si>
  <si>
    <t>R1.9.1.4</t>
  </si>
  <si>
    <t>R1.9.1.5</t>
  </si>
  <si>
    <t>R1.9.1.6</t>
  </si>
  <si>
    <t>R1.9.2.1</t>
  </si>
  <si>
    <t>R1.9.2.2</t>
  </si>
  <si>
    <t>R1.9.2.3</t>
  </si>
  <si>
    <t>R1.9.2.4</t>
  </si>
  <si>
    <t>R1.9.2.5</t>
  </si>
  <si>
    <t>R1.9.2.6</t>
  </si>
  <si>
    <t>R1.9.3.1</t>
  </si>
  <si>
    <t>R1.9.3.2</t>
  </si>
  <si>
    <t>R1.9.3.3</t>
  </si>
  <si>
    <t>R1.9.3.4</t>
  </si>
  <si>
    <t>R1.9.3.5</t>
  </si>
  <si>
    <t>R1.9.3.6</t>
  </si>
  <si>
    <t>R1.9.3.7</t>
  </si>
  <si>
    <t>R1.9.3.8</t>
  </si>
  <si>
    <t>R1.9.3.9</t>
  </si>
  <si>
    <t>R1.9.3.10</t>
  </si>
  <si>
    <t>R1.9.3.11</t>
  </si>
  <si>
    <t>R1.9.3.12</t>
  </si>
  <si>
    <t>R1.9.3.13</t>
  </si>
  <si>
    <t>R1.9.3.14</t>
  </si>
  <si>
    <t>R1.9.3.15</t>
  </si>
  <si>
    <t>R1.9.3.16</t>
  </si>
  <si>
    <t>Original link (higher level than rec)</t>
  </si>
  <si>
    <t>CG87R1.5.1.1</t>
  </si>
  <si>
    <t>CG87R1.5.1.2</t>
  </si>
  <si>
    <t>CG87R1.5.1.3</t>
  </si>
  <si>
    <t>CG87R1.5.1.4</t>
  </si>
  <si>
    <t>CG87R1.5.1.5</t>
  </si>
  <si>
    <t>CG87R1.5.1.6</t>
  </si>
  <si>
    <t>CG87R1.5.2.1</t>
  </si>
  <si>
    <t>CG87R1.5.2.2</t>
  </si>
  <si>
    <t>CG87R1.5.2.3</t>
  </si>
  <si>
    <t>CG87R1.5.2.4</t>
  </si>
  <si>
    <t>CG87R1.5.2.5</t>
  </si>
  <si>
    <t>CG87R1.5.2.6</t>
  </si>
  <si>
    <t>CG87R1.5.3.1</t>
  </si>
  <si>
    <t>CG87R1.5.4.1</t>
  </si>
  <si>
    <t>CG87R1.6.1.1</t>
  </si>
  <si>
    <t>CG87R1.6.1.2</t>
  </si>
  <si>
    <t>CG87R1.6.1.3</t>
  </si>
  <si>
    <t>CG87R1.6.1.4</t>
  </si>
  <si>
    <t>CG87R1.6.1.5</t>
  </si>
  <si>
    <t>CG87R1.6.2.1</t>
  </si>
  <si>
    <t>CG87R1.6.2.2</t>
  </si>
  <si>
    <t>CG87R1.6.2.3</t>
  </si>
  <si>
    <t>CG87R1.6.2.4</t>
  </si>
  <si>
    <t>CG87R1.6.2.5</t>
  </si>
  <si>
    <t>CG87R1.6.2.6</t>
  </si>
  <si>
    <t>CG87R1.6.2.7</t>
  </si>
  <si>
    <t>CG87R1.6.2.8</t>
  </si>
  <si>
    <t>CG87R1.6.3.1</t>
  </si>
  <si>
    <t>CG87R1.6.3.2</t>
  </si>
  <si>
    <t>CG87R1.6.3.3</t>
  </si>
  <si>
    <t>TA60</t>
  </si>
  <si>
    <t>CG87R1.7.1.1</t>
  </si>
  <si>
    <t>CG87R1.7.1.2</t>
  </si>
  <si>
    <t>CG87R1.7.2.1</t>
  </si>
  <si>
    <t>CG87R1.7.2.2</t>
  </si>
  <si>
    <t>CG87R1.7.2.4</t>
  </si>
  <si>
    <t>CG87R1.7.2.5</t>
  </si>
  <si>
    <t>CG87R1.7.2.6</t>
  </si>
  <si>
    <t>CG87R1.7.2.7</t>
  </si>
  <si>
    <t>CG87R1.7.3.1</t>
  </si>
  <si>
    <t>CG87R1.7.3.2</t>
  </si>
  <si>
    <t>CG87R1.7.3.3</t>
  </si>
  <si>
    <t>CG87R1.8.2</t>
  </si>
  <si>
    <t>CG87R1.8.3</t>
  </si>
  <si>
    <t>CG87R1.8.4</t>
  </si>
  <si>
    <t>CG87R1.8.6</t>
  </si>
  <si>
    <t>CG87R1.8.8</t>
  </si>
  <si>
    <t>CG87R1.8.9</t>
  </si>
  <si>
    <t>CG87R1.8.10</t>
  </si>
  <si>
    <t>CG87R1.8.11</t>
  </si>
  <si>
    <t>CG87R1.8.12</t>
  </si>
  <si>
    <t>CG87R1.8.13</t>
  </si>
  <si>
    <t>CG87R1.9.1</t>
  </si>
  <si>
    <t>CG87R1.9.3</t>
  </si>
  <si>
    <t>CG87R1.10.1.2</t>
  </si>
  <si>
    <t>CG87R1.10.1.3</t>
  </si>
  <si>
    <t>CG87R1.10.1.4</t>
  </si>
  <si>
    <t>CG87R1.10.1.7</t>
  </si>
  <si>
    <t>CG87R1.10.2.1</t>
  </si>
  <si>
    <t>CG87R1.10.2.2</t>
  </si>
  <si>
    <t>CG87R1.10.2.3</t>
  </si>
  <si>
    <t>CG87R1.10.2.4</t>
  </si>
  <si>
    <t>CG87R1.10.3.1</t>
  </si>
  <si>
    <t>CG87R1.10.4.1</t>
  </si>
  <si>
    <t>CG87R1.10.4.2</t>
  </si>
  <si>
    <t>CG15R1.9.3.1</t>
  </si>
  <si>
    <t>CG15R1.9.3.2</t>
  </si>
  <si>
    <t>CG15R1.9.3.3</t>
  </si>
  <si>
    <t>CG15R1.9.3.4</t>
  </si>
  <si>
    <t>CG15R1.9.3.5</t>
  </si>
  <si>
    <t>CG15R1.9.3.6</t>
  </si>
  <si>
    <t>CG15R1.9.3.7</t>
  </si>
  <si>
    <t>CG15R1.9.3.8</t>
  </si>
  <si>
    <t>CG15R1.9.3.9</t>
  </si>
  <si>
    <t>CG15R1.9.3.10</t>
  </si>
  <si>
    <t>CG15R1.9.3.11</t>
  </si>
  <si>
    <t>CG15R1.9.3.12</t>
  </si>
  <si>
    <t>CG15R1.9.3.13</t>
  </si>
  <si>
    <t>CG15R1.9.3.14</t>
  </si>
  <si>
    <t>CG15R1.9.3.15</t>
  </si>
  <si>
    <t>CG15R1.9.3.16</t>
  </si>
  <si>
    <t>CG87R1.4.1</t>
  </si>
  <si>
    <t>CG87R1.4.2</t>
  </si>
  <si>
    <t>CG87R1.4.3</t>
  </si>
  <si>
    <t>CG87R1.4.4</t>
  </si>
  <si>
    <t xml:space="preserve">CG87R1.5.1.1 </t>
  </si>
  <si>
    <t>CG15R1.10.1.2</t>
  </si>
  <si>
    <t>CG15R1.10.1.3</t>
  </si>
  <si>
    <t>CG15R1.10.1.4</t>
  </si>
  <si>
    <t>CG15R1.10.1.5</t>
  </si>
  <si>
    <t>CG15R1.10.2.1</t>
  </si>
  <si>
    <t>CG15R1.10.2.2</t>
  </si>
  <si>
    <t>CG15R1.10.2.3</t>
  </si>
  <si>
    <t>CG15R1.10.2.4</t>
  </si>
  <si>
    <t>CG15R1.10.2.5</t>
  </si>
  <si>
    <t>CG15R1.10.2.6</t>
  </si>
  <si>
    <t>CG15R1.10.2.7</t>
  </si>
  <si>
    <t>CG15R1.10.2.8</t>
  </si>
  <si>
    <t>CG15R1.10.3.2</t>
  </si>
  <si>
    <t>CG15R1.10.3.3</t>
  </si>
  <si>
    <t>CG15R1.10.3.4</t>
  </si>
  <si>
    <t>CG15R1.10.3.5</t>
  </si>
  <si>
    <t>CG15R1.11.1.1</t>
  </si>
  <si>
    <t>CG15R1.11.1.2</t>
  </si>
  <si>
    <t>CG15R1.11.1.3</t>
  </si>
  <si>
    <t>CG15R1.11.1.4</t>
  </si>
  <si>
    <t>CG15R1.11.1.5</t>
  </si>
  <si>
    <t>CG15R1.11.1.6</t>
  </si>
  <si>
    <t>CG15R1.11.1.7</t>
  </si>
  <si>
    <t>CG15R1.11.1.8</t>
  </si>
  <si>
    <t>CG15R1.11.1.9</t>
  </si>
  <si>
    <t>CG15R1.11.1.10</t>
  </si>
  <si>
    <t>CG15R1.11.2.1</t>
  </si>
  <si>
    <t>CG15R1.11.2.2</t>
  </si>
  <si>
    <t>CG15R1.11.2.3</t>
  </si>
  <si>
    <t>CG15R1.11.2.4</t>
  </si>
  <si>
    <t>CG15R1.11.2.5</t>
  </si>
  <si>
    <t>CG15R1.11.2.6</t>
  </si>
  <si>
    <t>CG15R1.11.2.7</t>
  </si>
  <si>
    <t>CG15R1.11.2.8</t>
  </si>
  <si>
    <t>CG15R1.11.2.9</t>
  </si>
  <si>
    <t>CG15R1.11.3.1</t>
  </si>
  <si>
    <t>CG15R1.11.3.2</t>
  </si>
  <si>
    <t>CG15R1.11.3.3</t>
  </si>
  <si>
    <t>CG15R1.11.3.4</t>
  </si>
  <si>
    <t>CG15R1.11.3.5</t>
  </si>
  <si>
    <t>CG15R1.11.3.6</t>
  </si>
  <si>
    <t>CG15R1.11.3.7</t>
  </si>
  <si>
    <t>CG15R1.11.3.8</t>
  </si>
  <si>
    <t>CG15R1.11.4.1</t>
  </si>
  <si>
    <t>CG15R1.11.4.2</t>
  </si>
  <si>
    <t>CG15R1.11.4.3</t>
  </si>
  <si>
    <t>CG15R1.11.4.4</t>
  </si>
  <si>
    <t>CG15R1.11.4.5</t>
  </si>
  <si>
    <t>CG15R1.11.4.6</t>
  </si>
  <si>
    <t>CG15R1.11.4.7</t>
  </si>
  <si>
    <t>CG15R1.11.4.8</t>
  </si>
  <si>
    <t>CG15R1.11.4.9</t>
  </si>
  <si>
    <t>CG15R1.11.4.10</t>
  </si>
  <si>
    <t>CG15R1.11.4.11</t>
  </si>
  <si>
    <t>CG15R1.11.5.1</t>
  </si>
  <si>
    <t>CG15R1.11.5.2</t>
  </si>
  <si>
    <t>CG15R1.11.5.3</t>
  </si>
  <si>
    <t>CG15R1.11.5.4</t>
  </si>
  <si>
    <t>CG15R1.11.5.5</t>
  </si>
  <si>
    <t>CG15R1.11.5.6</t>
  </si>
  <si>
    <t>CG15R1.11.5.7</t>
  </si>
  <si>
    <t>CG15R1.11.5.8</t>
  </si>
  <si>
    <t>CG91R1.1.3.1</t>
  </si>
  <si>
    <t>CG91R1.1.3.2</t>
  </si>
  <si>
    <t>CG91R1.1.3.3</t>
  </si>
  <si>
    <t>CG91R1.1.3.4</t>
  </si>
  <si>
    <t>CG91R1.1.3.5</t>
  </si>
  <si>
    <t>CG91R1.1.3.6</t>
  </si>
  <si>
    <t xml:space="preserve">As a large protein, insulin cannot be taken orally (it is digested) and is only absorbed across mu c ous membranes (of the nose or inside cheeks for example) very poorly. As a result, it generally has to be injected or infused into the subcutaneous fat. Self-use of injection devices is not something most people adopt happily by choice, and since the late 1970s various solutions to making this easier and more satisfactory have been developed. </t>
  </si>
  <si>
    <t>NICE guidance 165 co ncluded that, compared to optimised MDI therapy, CSII results in a modest but worthwhile improvement in GHb and quality of life (by allowing greater flexibility of lifestyle), and reduction of other problems such as hypoglycaemia and rising blood glucose levels at the end of the night. In routine practi c e, patients who go on to pumps are carefully selected, and to a large degree self-select ed. Overall, insulin pumps appear to be a useful advance for patients having particular problems, rather than a dramatic breakthrough in therapy, and would probably be used only in a small percentage of patients</t>
  </si>
  <si>
    <t>One randomised trial 166 of medium sample size compared a multiple injection regimen from a pen injector with conventional treatment with twice-daily syringe injection. No significant differ- ences were seen in GHb values, blood glucose values or hypoglycaemic episodes. Patient satisfac- tion with pen injectors was high and most patients opted to continue on this delivery system following termination of the trial. However, this study has some methodological limitations</t>
  </si>
  <si>
    <t>One randomised crossover trial 167 co mpared two types of insulin regimen injected in the abdomen with the same regimen injected in the thigh. Regular insulin injections in the abdomen resulted in significantly lower post-prandial plasma glucose values, peak plasma gl ucose and increment in plasma glucose compared to time periods following injection in the thigh. Significantly higher serum free insulin values were also seen following abdominal injection of regular insulin, compared with injections administered at the thigh. No differences we re re co rd ed between injections at either site following injections containing both isophane (NPH) and unmodified (‘soluble’) insulin</t>
  </si>
  <si>
    <t>One prospective study 168 co mparing the absorption of insulin injected superficially and deep subcutaneously at the fat-muscle boundary showed no significant difference between the two te c hniques. A sub-group of 10 participants showed no difference in overall serum free insulin or plasma glucose values following superficial and deep subcutaneous injection</t>
  </si>
  <si>
    <t>One study 169 re ported benefits associated with injection through clothing, compared with co nv entional injection practice with skin preparat ion over a 20-week trial period. This study had some methodological limitations</t>
  </si>
  <si>
    <t>The health economic searches produced three published papers 347–9 co nsidering the use of insulin pens. None of the three papers compare their benefits (patient satisfaction, or improved HbA 1c ) against their costs.</t>
  </si>
  <si>
    <t>In sulin injection pens were noted to be the overwhelming norm in the UK for insulin delivery for reasons of convenience, ease of teaching and portability. Some devices with particular design characteristics can be used by people with disabilities, where otherwise a third party w ould have to give injections. The desirability and often cost-effectiveness of this was noted. In jection into deep subcutaneous fat, and on the basis of many studies into the tissues of the abdominal wall for mealtime unmodified human insulin, are generally advised and logically based. However the needs and beliefs of individuals in giving their own insulin were felt to be of importance. Simple logic also leads to the conclusion that rotation of injection sites should be within one region rather than between regions. Group members (both clinicians and people w ith diabetes) expressed a widespread experience of repeated self-injection with the same needle without problems arising. The group considered the utility of recommending advice on cleanliness for those who choose to re-use needles, but noted the regulatory position from the Me dicines and Healthcare Products Regulatory Agency (MHRA, formerly the Medical Devices Ag ency) in the bulletin DB2000(04). Consequently, the guideline cannot make such a re co mmendation. Other common sense issues included provision for sharps disposal, and ch eck on the condition of injection sites annually or if blood glucose control problems worsen.</t>
  </si>
  <si>
    <t>R66</t>
  </si>
  <si>
    <t>Adults with Type 1 diabetes who inject insulin should have access to the insulin injection delivery device they find allows them optimal well-being, often using one or more types of insulin injection pen.</t>
  </si>
  <si>
    <t>access to insulin injection delivery device</t>
  </si>
  <si>
    <t>special visual or psychological needs</t>
  </si>
  <si>
    <t>Adults with Type 1 diabetes who have special visual or psychological needs should be provided with injection devices or needle-free systems that they can use independently for accurate dosing</t>
  </si>
  <si>
    <t>R67</t>
  </si>
  <si>
    <t>R68</t>
  </si>
  <si>
    <t>Insulin injection should be made into the deep subcutaneous fat. To achieve this, needles of a length appropriate to the individual should be made available.</t>
  </si>
  <si>
    <t>needles of a length appropriate to the individual</t>
  </si>
  <si>
    <t>Adults with Type 1 diabetes should be informed that the abdominal wall is the therapeutic choice for mealtime insulin injections</t>
  </si>
  <si>
    <t>abdominal wall is the therapeutic choice for mealtime insulin injections</t>
  </si>
  <si>
    <t>R69</t>
  </si>
  <si>
    <t>Adults with Type 1 diabetes should be informed that extended-acting suspension insulin (for example isophane (NPH) insulin) may give a longer profile of action when injected into the subcutaneous tissue of the thigh rather than the arm or abdominal wall.</t>
  </si>
  <si>
    <t>extended-acting suspension insulin</t>
  </si>
  <si>
    <t>R70</t>
  </si>
  <si>
    <t>R71</t>
  </si>
  <si>
    <t>Adults with Type 1 diabetes should be recommended to use one anatomical area for the injections given at the same time of day, but to move the precise injection site around in the whole of the available skin within that area.</t>
  </si>
  <si>
    <t>anatomical area for injections</t>
  </si>
  <si>
    <t>R72</t>
  </si>
  <si>
    <t>Adults with Type 1 diabetes should be provided with suitable containers for the collection of used needles. Arrangements should be available for the suitable disposal of these containers.</t>
  </si>
  <si>
    <t>containers for the collection of used needles</t>
  </si>
  <si>
    <t>R73</t>
  </si>
  <si>
    <t>Injection site condition should be checked annually, and if new problems with blood glucose control occur.</t>
  </si>
  <si>
    <t>Hy poglycaemia is, for most people using insulin therapy, an inevitable consequence of the erratic absorption of insulin from subcutaneous tissue after depot injection or infusion, c oupled with absence of feedback to insulin need when changes in planned activity or eating occur once the injection has been given. Hypoglycaemia is usually unpleasant, often becomes a source of fear, and can be an embarrassment as well as a safety risk. Accordingly, while careful ch oice of insulin regimen (section 7.3) informed by self-monitoring (section 6.2) is important in ameliorating this problem, other preventative measures are of importance. A higher level of optimised management is needed when hypoglycaemia and its related problems do occur.</t>
  </si>
  <si>
    <t>Canadian clinical practice guidelines 98 re ported four studies supporting the use of 15 g glucose (monosaccharide) (orally) for the treatment of moderate hypoglycaemia. Two studies within the guidelines explored a 20 g oral glucose dose for recovery of blood glucose levels. Recovery was slower following treatment with milk and orange juice. The use of glucose gel also delivered slower recovery in the latter study and required swallowing to have a significant effect. A further study showed no support for buccal administration of glucose</t>
  </si>
  <si>
    <t>Management of hypoglycaemia</t>
  </si>
  <si>
    <t>One study within the Canadian guidelines 98 re ported on the special needs of people taking alpha-glycosidase inhibitors when treating hypoglycaemia, recommending the use of glucose (dextrose) tablets, or milk or honey if these are unavailable</t>
  </si>
  <si>
    <t>Nocturnal hypoglycaemia</t>
  </si>
  <si>
    <t>A bedtime snack may be needed to avoid nocturnal hypoglycaemia. Two studies from a systematic review 98 showed prepared cornstarch snack bars have some benefit in overnight re duction of hypoglycaemia, but the number of events were not significantly reduced</t>
  </si>
  <si>
    <t>Hypoglycaemia unawareness</t>
  </si>
  <si>
    <t>Canadian clinical practice guidelines 98 re port one paper on the link between incidence of prior hy poglycaemic episodes and worsening in the defect of the hormonal responses to hy poglycaemia, leading to a reduction in the self-detection of hypoglycaemia. Eight papers re port the benefits of strict avoidance of hypoglycaemia in improving recognition of severe hy poglycaemia or the responses of counter-regulatory hormones</t>
  </si>
  <si>
    <t>Blood glucose awareness training</t>
  </si>
  <si>
    <t>A randomised controlled study 170 co mpared blood glucose awareness training (BGAT) with no tr aining on the increased hypoglycaemia after initiation of more intensive diabetes management. The counter-regulatory hormone epinephrine (adrenaline) response was not impaired following BGAT despite an increase in frequency of hypoglycaemia induced by intensive diabetes management. No difference was seen in awareness of the symptoms of hy poglycaemia following BGAT, compared with controls, although BGAT does lead to a better detection of low blood glucose levels in people starting intensive diabetes management</t>
  </si>
  <si>
    <t>An observational study 171 co mpared blood glucose sensitivity and prediction accuracy in inpatients before and after blood glucose awareness training, showed no additional effect on the improvement of HbA 1c . The decrease in HbA 1c was not however accompanied by a change in the accuracy of blood glucose estimation or sensitivit y of recognition of low blood glucose levels</t>
  </si>
  <si>
    <t>Canadian clinical practice guidelines 98 cite five studies demonstrating a positive effect of BGAT on accurate detection and treatment of hypoglycaemia, and allowing reduced-awareness subjects to detect a greater percentage of low blood glucose levels. These BGAT programmes involve instruction in interpretation of physical symptoms and instruction on food, exercise, insulin dosage and action, and the impact of time of day and last blood glucose measurements on estimations of blood glucose</t>
  </si>
  <si>
    <t>Long-term complications of hypoglycaemia</t>
  </si>
  <si>
    <t>Evidence on the impact of hypoglycaemia on cognitive function is not clear. Two prospective studies reported within the Canadian guidelines 98 did not find association between intensive diabetes management and cognitive function. However, six retrospective studies found subjects w ith recurrent hypoglycaemia performed more poorly in a range of intellectual tests</t>
  </si>
  <si>
    <t>Medical intervention of hypoglycaemia</t>
  </si>
  <si>
    <t>Tw o randomised studies compared the use of glucagon and dextrose in the treatment of severe hy poglycaemia. One study 172 co mpared intramuscular administration of 1 mg glucagon with 50 ml 50% IV dextrose in people with hypoglycaemic coma. A second study 173 co mpared intravenous administration of 1 mg glucagon vs 50 ml 50% dextrose in people with hypo- gl yc aemic coma. Both studies showed a significantly slower recovery to a normal level of co nsciousness in the glucagon treated group</t>
  </si>
  <si>
    <t>Two glucagon-treated patients in each study (7% and 4% respectively) and two dextrose-treated patients in the second study (4%) required additional administration of 12.5 g IV dextrose following failing to recover consciousness after 15 minutes. In the first study average duration of hypoglycaemic coma was not different between the two treatment groups</t>
  </si>
  <si>
    <t>No co rr elation was seen between time taken to recovery of consciousness and initial plasma gl ucose concentration or duration of hypoglycaemia in either of the studies. Side effects were similar among the treatment groups</t>
  </si>
  <si>
    <t>These two small studies suggest that intravenous glucose gives a clinically non-significant advantage over intramuscular glucagon in time to recovery of consciousness in people with Type 1 diabetes in hypoglycaemic coma</t>
  </si>
  <si>
    <t>No health economic evidence on the prevention or management of hypoglycaemia was identified in the literature review.</t>
  </si>
  <si>
    <t>The group noted this was an area of considerable importance to people with Type 1 diabetes, but that prevention of hypoglycaemia was considered appropriately under insulin therapy re co mmendations, and secondarily under education and lifestyle issues. The group noted issues re lated to absorption and ingestion of free carbohydrate in people with decreased conscious level. They were concerned that recurrent hypoglycaemia was properly considered in a medical co ntext, and not simply attributed to lifestyle problems secondary to insulin therapy. Hy poglycaemia unawareness was also noted to be an important issue, and be partially reversible and capable of useful management, as now is nocturnal hypoglycaemia (it was noted that the re co mmendations on insulin therapy and clinical monitoring addressed other aspects of such management). No useful hard evidence was available for cognitive decline occurring in people w ith Type 1 diabetes, but the possibility of recurrent severe hypoglycaemia being a contributory factor was felt worth mentioning. The group noted that the ease and safety of administration of glucagon compared to IV glucose (risk of extravasation) meant that in most situations it was the treatment of choice. While it was re co g nised that there were groups of people to whom the identified studies do not apply (starvation, alcohol toxic), and that these people would not be expected to respond well to gl ucagon, it was agreed that the best means of detecting this was by absence of a response to gl ucagon at 10 minutes. Safe follow-up management after either therapy should include oral carbohydrate and awareness of risk of relapse. Users of glucagon injections need appropriate education and training.</t>
  </si>
  <si>
    <t>R74</t>
  </si>
  <si>
    <t>R75</t>
  </si>
  <si>
    <t>When a more rapid-acting form of glucose is required, purer glucose-containing solutions should be given.</t>
  </si>
  <si>
    <t xml:space="preserve">Adults with decreased level of consciousness due to hypoglycaemia who are unable to take oral treatment safely should be:
● given intramuscular glucagon by a trained user (intravenous glucose may be used by professionals skilled in obtaining intravenous access)
● monitored for response at 10 minutes, and then given intravenous glucose if the level of consciousness is not improving significantly
● then given oral carbohydrate when it is safe to administer it, and placed under continued observation by a third party who has been warned of the risk of relapse. </t>
  </si>
  <si>
    <t>R76</t>
  </si>
  <si>
    <t>R77</t>
  </si>
  <si>
    <t>R78</t>
  </si>
  <si>
    <t>R79</t>
  </si>
  <si>
    <t xml:space="preserve">When hypoglycaemia becomes unusually problematic or of increased frequency,review should be made of the following possibly contributory causes:
● inappropriate insulin regimens (incorrect dose distributions and insulin types)
● meal and activity patterns including alcohol
● injection technique and skills including insulin resuspension
● injection site problems
● possible organic causes including gastroparesis
● changes in insulin sensitivity (the latter including drugs affecting the renin- angiotensin system and renal failure)
● psychological problems
● previous physical activity
● lack of appropriate knowledge and skills for self-management. </t>
  </si>
  <si>
    <t>R80</t>
  </si>
  <si>
    <t>Specific education on the detection and management of hypoglycaemia in adults with problems of hypoglycaemia awareness should be offered.</t>
  </si>
  <si>
    <t>R81</t>
  </si>
  <si>
    <t>Nocturnal hypoglycaemia (symptomatic or detected on monitoring) should be managed by:
● reviewing knowledge and self-management skills
● reviewing current insulin regimen and evening eating habits and previous physical activity
● choosing an insulin type and regimen with less propensity to induce low glucose levels in the night hours, such as:
– isophane (NPH) insulin at bedtime
– rapid-acting analogue with the evening meal
– long-acting insulin analogues (insulin glargine)
– insulin pump</t>
  </si>
  <si>
    <t>R82</t>
  </si>
  <si>
    <t>Adults with Type 1 diabetes should be informed that late post-prandial hypoglycaemia may be managed by appropriate inter-prandial snacks, or the use of rapid-acting insulin analogues before meals</t>
  </si>
  <si>
    <t>R83</t>
  </si>
  <si>
    <t>Where early cognitive decline occurs in adults on long-term insulin therapy, normal investigations should be supplemented by co nsideration or investigation of possible brain damage due to overt or covert hypoglycaemia, and the need to ameliorate this.</t>
  </si>
  <si>
    <t>R84</t>
  </si>
  <si>
    <t>R85</t>
  </si>
  <si>
    <t>People with Type 1 diabetes are generally recognised to be at greatly increased risk of arterial disease (CVD) in middle age. While the literature on arterial risk factors and markers in the general population is large, it would not appear to follow that the findings can be simply carried ov er to people with Type 1 diabetes. Similarly, the tools used to quantify arterial risk in the general population are known not to work well in people with Type 2 diabetes, and seem even less likely to be valid in Type 1 diabetes.</t>
  </si>
  <si>
    <t>The Scottish intercollegiate guidelines 174 identify specific risk factors for arterial disease as cigarette smoking, dyslipidaemia, hypertension, hyperglycaemia, obesity and micro- albuminuria</t>
  </si>
  <si>
    <t>Arterial risk factors</t>
  </si>
  <si>
    <t>The guideline 174 re ports on non-randomised studies showing that smoking is an independent arterial risk factor in people with diabetes. Additional observational studies reported dyslip- idaemia. An increased concentration of LDL cholesterol or total cholesterol has also been identified as an independent risk factor for arterial morbidity and mortality and each 1.0 mmol/l re duction of LDL cholesterol represents a 36% reduction in risk of arterial disease</t>
  </si>
  <si>
    <t>Two controlled but not randomised studies reported within the guideline 174 demonstrated the positive relationship between hypertension and risk of arterial death, with a progressive increase in risk with rising systolic pressure. Each 10 mmHg reduction in systolic pressure is associated with a 15% (95% CI: 12–18) reduction in risk of arterial death over 10 years</t>
  </si>
  <si>
    <t>The link between glycaemia and arterial morbidity and mortality was also reported in two studies reviewed in the SIGN guidelines. 174 In o ne study each 1% reduction in HbA 1c was associated with a 21% (95% CI: 15–27) reduction in the risk of diabetes-related death and a 14% reduction for myocardial infarction over 10 years</t>
  </si>
  <si>
    <t>Ev idence for the other risk factors is sparse. In the SIGN guidelines, 174 no studies were identified for linking obesity as an indepen dent risk factor in established diabetes. One observational study reported microalbuminuria as an independent marker associated with doubling in arterial risk, however, there is ins ufficient evidence to determine whether reducing albumin excretion rate specifically reduces arterial morbidity or mortality</t>
  </si>
  <si>
    <t>A meta-analysis 175 aimed at defining risk factors for arterial disease from studies in people with diabetes, showed that, adjusted for age, both total mortality and death from all vascular causes increased significantly with total cholesterol level and systolic blood pressure, and decreased w ith percentage of women. Duration of diabetes and mean HbA 1c we re not considered to be associated with mortality. However, this meta-analysis did not contain a critical appraisal of included studies or details of approaches used to ensure study quality before inclusions and should therefore not be used as the basis for clinical recommendations</t>
  </si>
  <si>
    <t>Screening tests</t>
  </si>
  <si>
    <t xml:space="preserve">One systematic review 176 e xamined 67 studies, addressing both screening for primary detection of arterial risk factors and treatment of lipid abnormalities in asymptomatic people both with and without diabetes. Reliability and effectiveness of each screening strategy for identifying lipid disorders was investigated, and showed that total cholesterol measurements generally have good reliability, with an analytic variability of less than or equal to 3% and a mean total biologic variability of the order of 6%. A total cholesterol level within 10% of the true value can be determined with two separate measurements, which do not differ significantly between fasting or non-fasting venous blood </t>
  </si>
  <si>
    <t>Ev idence within this systematic review 176 for HDL cholesterol showed a higher analytical (6%) and biological (7.5%) variation than total cholesterol, however, two or three values were re quired to estimate true HDL cholesterol levels to within 10 to 15%. Variations were also found between non-fasting and fasting blood samples as HDL cholesterol is 5%–10% lower in the non-fasting state, suggesting that non-fasting measurement may slightly overestimate coronary heart disease risk, but not enough to make accuracy of screening unacceptable</t>
  </si>
  <si>
    <t>A dditional studies within this systematic review 176 co nsidered triglyceride screening. Values measured varied by 20%–30% between fasting and non-fasting states. LDL cholesterol is calculated from total and HDL cholesterol and triglycerides measurements and application of the Friedewald equation. However, this equation has been found to be inaccurate at triglyceride levels greater than or equal to 4.5 mmol/l when special techniques must be employed (eg ultracentrifugation)</t>
  </si>
  <si>
    <t>Also considered in this systematic review 176 was the comparable accuracy of total and HDL c holesterol from capillary blood samples. These were found to be less reliable without proper attention to calibration and proper testing techniques. One study found that a Framingham- based coronary risk model was the best predictor of IHD mortality. Guidelines reported in the re vi ew concluded that the LDL:HDL cholesterol and the total:HDL cholesterol ratios performed equally well in determining arterial outcomes, and the least accurate screening test was that of measuring total cholesterol alone</t>
  </si>
  <si>
    <t>Other studies included in this review 176 assessing characteristics of the screening tests showed that non-fasting total cholesterol alone is the easiest to perform for the patient and provider. T otal:HDL cholesterol ratio is easy for patients to obtain and for providers to interpret and performs equally accurately as the LDL:HDL cholesterol ratio strategy. However, one study in the review demonstrated that risk-based algorithms which directly incorporate age, other risk factors and measures of total and HDL cholesterol are the most accurate approach to screening. These processes are difficult to access and so supplemental tables, such as the Sheffield table, can improve the feasibility of a risk-based strategy</t>
  </si>
  <si>
    <t>There was no evidence from this systematic review 176 to inform the question of appropriate frequency of screening. National guidelines reco mmend a five-year interval for people with previous normal results and more freque nt screening in those with borderline values</t>
  </si>
  <si>
    <t>Prediction of arterial risk</t>
  </si>
  <si>
    <t>One study 177 co mparing the Sheffield tables to the computer-calculated Framingham equation re v ealed a low sensitivity and specificity for the Sheffield tables (35% (95% CI 28 to 42) and 98% (95% CI 97 to 99) respectively). The old tab les only included patients with systolic blood pressure &lt;160 mmHg, and cholesterol greater than 5.5 mmol/l. Adopting these exclusion criteria led to a substantial reduction in the number of patients eligible for screening without improving detection of risk assessment</t>
  </si>
  <si>
    <t>A nother evaluation 178 studied all seven guidelines against the calculated Framingham equation in 906 people with diabetes, showing Modified Sheffield tables have higher sensitivity (95% vs 37%) with a slight reduction in specificity (90% vs 97%) compared with the original tables, w ith a slightly better positive predictive value than the original version (80% vs 71%). The Joint Br itish tables have good specificity (99%), but lo w sensitivity (77%) but the tables perform well at the lower CHD risk of greater than or equal to 15% over 10 years (specificity 92%, sensitivity 96%). Canadian tables perform poorly at the = 30% risk, and only slightly better at the greater than or equal to 15% level of risk (specificity 100%, sensitivity 5%, and 85% and 98%, r espectively). The Framingham categorical tables have a lower specificity (83%) for the identification of high-risk individuals (although risk is greater than or equal to 27% not greater than or equal to 30%) and this deteriorates for identification of those at = 15% risk (specificity 77%). New Zealand tables had a sensitivity of 69% and specificity of 88% at a greater than or equal to 20% level of risk, at the = 10% level of risk, specificity deteriorates to 58%. The Joint Eu ro pean tables have a sensitivity of 89% for risk levels greater than or equal to 20% but specificity of only 71%. This means that one in four patients would be incorrectly identified as having a risk above the 20% threshold</t>
  </si>
  <si>
    <t>A further study from the same investigators 179 assessed the PROCAM program against that of the Framingham equation. Only 56% of the study populat ion were eligible for evaluation with PROCAM. This evaluation also systematically underestimates risk in comparison with the Fr amingham equation at low levels of absolute risk but overestimates at higher risk levels</t>
  </si>
  <si>
    <t>The sensitivity and specificity of various risk pr ediction tables and charts was also investigated in one comparative study. 180 Co mpared to the Framingham equation the Sheffield tables had a low sensitivity (40% eligible for cholesterol lowering treatment would be identified), but with high specificity and thus low false positive rates. The New Zealand tables had similar sensitivities and specificities to the Sheffield tables, but a 10% level of risk prediction of five- y ear arterial disease risk threshold specificity is significantly lower than the Sheffield tables. The Eu ro pean tables have better sensitivity than Sheffield and New Zealand tables but specificity is significantly worse than other risk assessment levels leading to an equally low sensitivity. The joint British Societies table has significantly better specificities at greater than or equal to 15% and greater than or equal to 30% 10-year CHD risk than the modified Sheffield tables. Sensitivity is generally low, but high at the 15% 10-year CHD/10% five-year CVD risk level. Canadian tables are not reliable at greater than or equal to 30% risk but are comparable with the modified Sheffield tables at 154% risk threshold. The Framingham equation had the best performance with sensitivity and specificity comparable to that of the modified Sheffield and joint British Society methods, respectively</t>
  </si>
  <si>
    <t>The group recognised the very considerable difficulties in reaching conclusions from the ev idence in this area. Very little direct information pertaining to people with Type 1 diabetes can be ascertained, whilst the importance of the issue is emphasised by the very high early arterial disease (CVD) risk run by people with Type 1 diabetes. Nevertheless certain sub-groups are known to be at particularly high risk (people with raised albumin excretion rate (micro- albuminuria)), while others combine Type 1 diabetes with combinations of classic risk factors ty pical of the metabolic syndrome and known to be predictors of high arterial risk in people w ith Type 2 diabetes and indeed non-diabetic po pulations. A further group of people will co mbine Type 1 diabetes with a single arterial risk factor or risk marker, while yet others will have Type 1 diabetes but appear low risk otherwise. Ac co r dingly the important factors for surveillance are urinary albumin excretion (most important), other classical risk factors including full lipid profile, and risk markers such as age, family history and some ethnic groups. In accordance with the principle of unified organisation of care, monitoring of these factors annually is to be recommended, but it was recognised that in low risk individuals technology might become capable of programming longer review intervals for serum lipids. The group recognised that different ways of using information from a full lipid profile (calculated LDL and HDL separately, calculation of total: HDL cholesterol ratio, calculation of non-HDL cholesterol) are in use. While the group preferred the first of these as not mixing lipid abnormalities of different pathogenesis, and being a better route to using the treatments for different lipid disorders rationally, it was recog nised that there was not good evidence to suggest supporting one approach over the others. The group could find no confidence in any risk table, engine or equation when applied to people with Type 1 diabetes.</t>
  </si>
  <si>
    <t>Arterial risk factors should be assessed annually, and the assessment should include:
● albumin excretion rate
● smoking
● blood glucose control
● blood pressure
● full lipid profile (including HDL and LDL cholesterol and triglycerides)
● age
● family history of arterial disease (CVD)
● abdominal adiposity.</t>
  </si>
  <si>
    <t>Arterial risk tables, equations or engines for calculation of arterial risk should not be used because they underestimate risk in adults with Type 1 diabetes.</t>
  </si>
  <si>
    <t>R86</t>
  </si>
  <si>
    <t>R87</t>
  </si>
  <si>
    <r>
      <t xml:space="preserve">Adults with raised albumin excretion rate (microalbuminuria), or two or more features of the metabolic syndrome </t>
    </r>
    <r>
      <rPr>
        <sz val="12"/>
        <color rgb="FFFF0000"/>
        <rFont val="Calibri"/>
        <family val="2"/>
        <scheme val="minor"/>
      </rPr>
      <t>(see Table 4)</t>
    </r>
    <r>
      <rPr>
        <sz val="12"/>
        <color theme="1"/>
        <rFont val="Calibri"/>
        <family val="2"/>
        <scheme val="minor"/>
      </rPr>
      <t>, should be managed as the highest risk category (as though they had Type 2 diabetes or declared arterial disease).</t>
    </r>
  </si>
  <si>
    <t>Adults with Type 1 diabetes who are not in the highest risk category but who have other arterial risk factors (increasing age over 35 years, family history of premature heart disease, of ethnic group with high risk or with more severe abnormalities of blood lipids or blood pressure) should be managed as a moderately high risk group.</t>
  </si>
  <si>
    <t>R88</t>
  </si>
  <si>
    <r>
      <t xml:space="preserve">Prevention of arterial risk in people with Type 1 diabetes, through attention to blood glucose co ntrol (insulin therapy, patient education, nutrit ion, self-monitoring) is considered </t>
    </r>
    <r>
      <rPr>
        <sz val="12"/>
        <color rgb="FFFF0000"/>
        <rFont val="Calibri"/>
        <family val="2"/>
        <scheme val="minor"/>
      </rPr>
      <t>elsewhere in this guideline, and blood pressure management in 8.3, below</t>
    </r>
    <r>
      <rPr>
        <sz val="12"/>
        <color theme="1"/>
        <rFont val="Calibri"/>
        <family val="2"/>
        <scheme val="minor"/>
      </rPr>
      <t>. However, in the general population (at much lower risk) and in people with Type 2 diabetes other therapies are known to re duce the risk of arterial events. The current section therefore deals with these approaches as applied to people with Type 1 diabetes.</t>
    </r>
  </si>
  <si>
    <t>The Scottish intercollegiate guidelines 174 identify a role for lipid-lowering drugs in reducing ischaemic heart disease events but not all cause mortality in people with no known arterial disease, compared with placebo</t>
  </si>
  <si>
    <t>Lipid lowering therapy</t>
  </si>
  <si>
    <t xml:space="preserve">SIGN guidelines on lipids 181 and the prevention of ischaemic heart disease detail studies targeted at people with Type 2 diabetes. However, secondary prevention trials of lipids reported 77 Feature Women Men Blood pressure average (mmHg) &gt;135/80 &gt;135/80 Waist circumference (m) (use 0.10m lower &gt;0.90 &gt;1.00 figures for people of South Asian extraction) Serum HDL cholesterol (mmol/l) &lt;1.2 &lt;1.0 Serum triglycerides (mmol/l) &gt;1.8 &gt;1.8 Raised albumin exrection rate is not included because in Type 1 diabetes it is a marker of developing nephropathy and nephropathy alone is associated with extreme risk of ischaemic heart disease. Glucose intolerance cannot be assessed in adults with Type 1 diabetes, but higher insulin doses in adults &gt;20 years (&gt;1.0 U/kg/day) suggest insulin insensitivity. Table 4 Features of the metabolic syndrome suggesting high arterial risk in people with Type 1 diabetes in the guideline have shown significant reduction in arterial disease in both Type 1 and Type 2 diabetes. These guidelines recommend the loss of weight, reduction of intake of saturated fat, increased consumption of fruit and vegetables, regular exercise and the introduction of lipid- lowering drug treatment for primary prevention of arterial problems in high-risk people with diabetes. The guidelines also report a study raising concern about underestimating diabetic ischaemic heart disease risk, particularly in people with Type 1 diabetes </t>
  </si>
  <si>
    <t>The SIGN guidelines 174 re port on a number of therapeutic studies. The CARE study demonstrated a significant reduction in coronary events with pravastatin vs placebo, although the magnitude of effect was lower than in the 4S study. The LIPID study also showed a trend to re duction in recurrent coronary events but numbers of people with diabetes in this study were to o low to demonstrate statistical significance. The VA-HIT study showed significant secondary prevention of coronary events in men with diabetes aged less than 74 years, taking a fibrate (gemfibrozil) for a mean follow-up of 5.1 years</t>
  </si>
  <si>
    <t>Three randomised controlled trials 182–184 re ported on the positive effect of pravastatin on arterial outcomes in people with diabetes. One study 182 re ported a significant change in total and LDL cholesterol, HDL cholesterol and triglycerides vs placebo. After 24 weeks the reduction in total cholesterol from baseline was 22%, LDL cholesterol 26%, and triglycerides decreased by 2%, accompanied by an increase in HDL cholesterol of 14%. Pravastatin was well tolerated throughout the study</t>
  </si>
  <si>
    <t xml:space="preserve">Similar results were seen in the further two trials. One study 183 reported re ductions in LDL c holesterol and VLDL cholesterol of 30% and 13% respectively with pravastatin compared with placebo and significant increases in HDL cholesterol at eight and 16 weeks. The final study 184 was in a majority of sulfonylurea treated people with Type 2 diabetes, and pravastatin reduced t otal and LDL cholesterol by 19% and 27% in the diabetes group. Compared with placebo pravastatin caused a 13% decrease in triglycerides and a 4% increase HDL cholesterol in people w ith diabetes. Results were similar to those in people without diabetes, and were unaffected by adjustment for age and sex </t>
  </si>
  <si>
    <t>The SIGN management of arterial disease in diabetes guidelines 174 cite results from the Scandinavian Simvastan study, which contained 204 people with diabetes (of a study population of 4,444), and demonstrated that cholesterol-lowering therapy was highly effective co mpared with placebo in those undergoing revascularisation procedures, especially in those w ith diabetes (risk reduction 55% v s 32% in non-diabetes)</t>
  </si>
  <si>
    <t>Two RCTs reported the effect of simvastatin in people with diabetes. Total and LDL cholesterol levels and the ratio between LDL and HDL cholesterol were decreased following treatment in one study 185 of 25 people with diabetes, whereas no difference was seen following placebo, no between group comparison was made. The second study, containing 26 people with Type 1 diabetes 186 also reported a significant reduction in the plasma concentrations of total c holesterol, LDL cholesterol and apolipoprotein B after 12 weeks simvastatin treatment, wh ereas no changes were observed after placebo treatment</t>
  </si>
  <si>
    <t>One study reported the effect of bezafibrate on arterial outcomes in 36 people with Type 1 diabetes. 187 However, there are some potential methodological limitations in this study, which does not make this evidence a reliable basis for a clinical recommendation</t>
  </si>
  <si>
    <t>The SIGN guidelines 174 re port uncertainty about the role of aspirin in primary prevention. Citing the HOT study (a randomised controlled trial) and the further reduction in arterial risk in well-controlled hypertensive patients with diabetes, they note the importance of balancing this reduction against the risk of bleeding</t>
  </si>
  <si>
    <t>Antiplatelet therapy</t>
  </si>
  <si>
    <t>The North of England guidelines 188 on aspirin for the secondary prophylaxis of vascular disease in primary care reported a pooled risk ratio by combining he meta-analysis of the Antiplatelet Co llaborative Group with trials published after 1990 to establish the impact of antiplatelet therapy on subsequent myocardial infarction (MI), stroke and vascular death. This provided strong evidence for a general protective effect of aspirin as antiplatelet therapy in patients at r aised vascular risk. Few studies were found containing comparisons of aspirin and alternative antiplatelet agents to enable comparison of their relative effectiveness</t>
  </si>
  <si>
    <t xml:space="preserve">Fo r evidence relating specifically to people with diabetes the North of England guidelines 188 identified eight trials contributing to an overall estimate of risk difference for arterial morbidity of 1.2% with aspirin compared to placebo or other antiplatelet agent. These trials were homogeneous with a pooled incidence rate differen ce (by random effects model) of a 0.3% re duction in the risk of MI, stroke or vascular death from antiplatelet therapy for one year. This is not a statistically significant difference, and in summary authors state that aspirin given to patients with diabetes appears to have a small and statistically uncertain effect upon the risk of ex periencing a subsequent vascular event. They also suggest that the similar relative risk for MI, stroke and vascular death found in diabetes trials and other trials of patients at raised vascular r isk, indicates that patients with diabetes alongside other indications of vascular risk are likely to benefit from routine aspirin therapy </t>
  </si>
  <si>
    <t>Am erican Diabetes Association guidelines 76 indicate that meta-analysis and large-scale co llaborative trials in men and women with diabetes support the view that low-dose aspirin therapy should be prescribed as a secondary prevention strategy if no contraindications exist. The guidelines also point to substantial evidence suggesting that low-dose aspirin therapy should be used as a primary prevention strategy in men and women with diabetes who are at a high risk for arterial events. The meta-analysis of 145 prospective controlled trials of antiplatelet therapy by the Antiplatelet Tr ialists Group reported in the ADA guidelines 76 showed a trend toward increased risk re ductions with doses of aspirin = 325 mg/day, but the difference was not statistically significant. An estimated 38±12 vascular events per 1,000 patients with Type 1 diabetes would have been prevented if they were treated with aspirin as a secondary prevention strategy</t>
  </si>
  <si>
    <t>The ADA guidelines 76 also reported on the HOT study, which showed a reduction in arterial ev ents following aspirin therapy compared to placebo of 15% and a 36% reduction in my ocardial infarction. This study also showed that fatal bleeding including intracerebral bleeding were equal in aspirin and control groups, whereas non-fatal minor bleeding episodes we re more frequent in patients receiving aspirin. The US Physicians Health study reported in the same guideline compared aspirin (325 mg/day) with placebo in male physicians (without diabetes), resulting in a 44% risk reduction in MI among the treated group. In a subgroup of people with diabetes there was a reduction in MI from 10% to 4% yielding a relative risk of 0.39 for men with diabetes randomised to aspirin therapy</t>
  </si>
  <si>
    <t>The ADA guidelines 76 also addressed the safety of aspirin use and reported several prospective r andomised studies in which a trend for an increase in haemorrhagic stroke followed aspirin therapy, although this has not reached statistical significance</t>
  </si>
  <si>
    <t>Co ntraindications reported 76 include allergy, bleeding tendency, anticoagulant therapy, recent gastrointestinal bleeding and c linically active hepatic disease</t>
  </si>
  <si>
    <t>Re lative risk of MI reported by the ETDRS group 189 in which roughly 48% of men and women w ith diabetes had a history of arterial disease was lowered significantly in the first five years in those randomised to aspirin therapy</t>
  </si>
  <si>
    <t>In the management of people with diabetes and new or established vascular disease, the SIGN guidelines 174 re fer to a meta-analysis of platelet inhibitor therapy demonstrating a 31% re duction in non-fatal reinfarction, a 42% reduction in non-fatal stroke and a 13% reduction in arterial mortality</t>
  </si>
  <si>
    <t>One meta-analysis 190 of six randomised, double-blind, placebo-controlled trials showed a significant pooled reduction in mortality following treatment with platelet glycoprotein inhibitors. The most marked benefit was seen in patients undergoing percutaneous coronary intervention. A significant reduction in composite death or MI at 30 days was also seen following treatment in people with diabetes. However, potential methodological limitations of the trials included would not permit this analysis to be used as a evidence base to inform re co mmendations in this area</t>
  </si>
  <si>
    <t>Also reported in the SIGN guideline 174 is a sub-study analysis of a large RCT demonstrating that addition of clopidogrel to aspirin over 3–12 months reduces the risk of fatal or non-fatal MI or stroke by 20% in patients with a past history of coronary heart disease presenting with acute coronary syndromes (without electrocardiographic ST elevation). This risk reduction was however associated with an additional risk of bleeding</t>
  </si>
  <si>
    <t>The ADA guidelines 76 also report from the CAPRIE study which showed that clopidogrel was slightly more effective than aspirin in reducing the combined risk of stroke, MI or vascular death in people with and without diabetes (effect sizes not stated)</t>
  </si>
  <si>
    <t>Management of arterial disease</t>
  </si>
  <si>
    <t>One randomised controlled study reviewed in the ADA guideline 76 showed that thrombolytic therapy reduced mortality after acute MI in subjects with diabetes by = 42% with no increase in r isk of bleeding or stroke, and should not be withheld due to concern about retinal haemorrhage in patients with retinopathy. This study also demonstrated that the indications and co ntraindications for thrombolysis in patients with diabetes are the same as those without</t>
  </si>
  <si>
    <t>The SIGN guideline 174 re ports on the results of the beta-blocker adrenergic pooling project study, which demonstrated that diabetes is not a contraindication to the use of beta-blockers, and that these reduce mortality, sudden cardiac death and re-infarction when given after acute MI. The guideline also cites the 1995 Collaborative Group on ACE inhibitor trials meta-analysis of nearly 100,000 patients which showed that receiving therapy with an ACE inhibitor within 36 hours of acute MI for = 4 weeks, reduced mortality post MI. The majority of benefits occurred within the first few days when mortality was highest, benefiting patients at a higher r isk to a greater absolute extent</t>
  </si>
  <si>
    <t>Three large trials (AIRE, SAVE and TRACE studies) 174 also reviewed within the SIGN guideline have shown consistent reductions in mortality when ACE inhibitor therapy is given to people after acute MI with clinical evidence of heart failure or a reduced ejection fraction. A fourth study (SOLVD) demonstrated an absolute risk reduction for mortality of 4.5% in patients with diabetes and chronic heart failure given an ACE inhibitor compared to placebo over a mean follow-up of 4.5 years</t>
  </si>
  <si>
    <t>A predefined subgroup analysis of 3,577 people over 55 with diabetes (the majority of whom had Type 2 diabetes) in the large multinational HOPE randomised controlled trial 191 showed the effect of ramipril on arterial outcomes in people with diabetes. The rate of combined primary outcome of MI, stroke or arterial death was significantly lower in the ramipril groups than in those receiving placebo. Total mortality was reduced by 24%. Adjustment for changes in systolic and diastolic blood pressures did not change the magnitude of the effect</t>
  </si>
  <si>
    <t>Other results from the HOPE study 192 in which patients aged over 55 years, with and without diabetes, who were randomised to receive 400 IU vitamin E for an average follow-up of 4.5 years, showed no effect of antioxidant over placebo. Primary outcomes of MI, stroke or arterial death, or secondary outcomes of hospitalisations for angina or heart failure, were similar following tr eatment with vitamin E and placebo. No differences were observed in the frequency of outcomes in people with diabetes in the two treatment groups</t>
  </si>
  <si>
    <t>Management of acute stroke</t>
  </si>
  <si>
    <t>SIGN guidelines 174 state that clinical presentation of stroke in people with diabetes is similar to that in people without diabetes. There is little eviden ce specific to people with diabetes let alone specific to Type 1 diabetes, suggesting that the management of stroke should be similar to that in people without diabetes</t>
  </si>
  <si>
    <t>W hilst economic analyses have been conducted on trials of lipid-lowering agents, no evaluation has specifically considered Type 1 diabetes. Three papers were identified within the health economic literature dealing with mixed diabetic populations. 350–52 An economic analysis 350 of simvastatin using the 4S trial data suggests that it would provide cost-effective mortality re duction in the UK amongst a similar population. A second cost-effectiveness paper 351 also suggests that the simvastatin may be cost-effective in the UK for those aged 40 to 70 years with elevated cholesterol even if they have not been diagnosed with arterial disease. A third paper based outside the UK suggests that the benefits of simvastatin to diabetics with elevated lipid levels and arterial disease outweigh the benefit to those with elevated lipid levels and no prior arterial disease. 352</t>
  </si>
  <si>
    <t>The data on arterial risk management in people with Type 1 diabetes are few, though it is noted that studies in people with and without Type 2 diabetes point to clinically effective interventions for those groups. In the absence of quantitative risk assessment and noting the economic evidence placed before the group it seemed clear that interventions in people with Ty pe 1 diabetes must be recommended considering their semi-quantitative arterial disease risk: high, moderate or no risk. Given the high arterial risk of many people with Type 1 diabetes, smoking was considered to be particularly disadvantageous.</t>
  </si>
  <si>
    <t>R89</t>
  </si>
  <si>
    <t>Young adult non-smokers should be advised never to start smoking.</t>
  </si>
  <si>
    <t>R90</t>
  </si>
  <si>
    <t>R91</t>
  </si>
  <si>
    <t>Aspirin therapy (75 mg daily) should be recommended in adults in the highest and moderately-high risk categories</t>
  </si>
  <si>
    <t>R92</t>
  </si>
  <si>
    <t>A standard dose of a statin should be recommended for adults in the highest risk and moderately-high risk groups. Therapy should not be stopped if alanine aminotransferase (ALT) is raised to less than three times the upper limit of reference range</t>
  </si>
  <si>
    <t>R93</t>
  </si>
  <si>
    <t>If several statins are not tolerated, fibrates and other lipid-lowering drugs should be considered as indicated according to assessed arterial risk status</t>
  </si>
  <si>
    <t>R94</t>
  </si>
  <si>
    <t>Fibrates should be recommended for adults with hypertriglyceridaemia according to local lipid-lowering guidelines, and arterial disease risk status.</t>
  </si>
  <si>
    <t>R95</t>
  </si>
  <si>
    <t>Responses to therapy should be monitored by assessment of lipid profile. If the response is unsatisfactory, the following causes should be considered: non-concordance, inappropriate drug choice and the need for combination therapy</t>
  </si>
  <si>
    <t>R96</t>
  </si>
  <si>
    <t>R1.9.4.1</t>
  </si>
  <si>
    <t>R1.9.4.2</t>
  </si>
  <si>
    <t>R1.9.4.3</t>
  </si>
  <si>
    <t>R1.9.4.4</t>
  </si>
  <si>
    <t>R1.9.4.5</t>
  </si>
  <si>
    <t>R1.9.4.6</t>
  </si>
  <si>
    <t>R1.9.4.7</t>
  </si>
  <si>
    <t>R1.9.4.8</t>
  </si>
  <si>
    <t>Check Injection site condition annually</t>
  </si>
  <si>
    <t>R1.9.5.1</t>
  </si>
  <si>
    <t>R1.9.5.2</t>
  </si>
  <si>
    <t>R1.9.5.3</t>
  </si>
  <si>
    <t>R1.9.5.4</t>
  </si>
  <si>
    <t>R1.9.5.5</t>
  </si>
  <si>
    <t>R1.9.5.6</t>
  </si>
  <si>
    <t>R1.9.5.7</t>
  </si>
  <si>
    <t>R1.9.5.8</t>
  </si>
  <si>
    <t>R1.9.5.9</t>
  </si>
  <si>
    <t>R1.9.5.10</t>
  </si>
  <si>
    <t>R1.10.1.1</t>
  </si>
  <si>
    <t>R1.10.1.2</t>
  </si>
  <si>
    <t>R1.10.1.3</t>
  </si>
  <si>
    <t>R1.10.1.4</t>
  </si>
  <si>
    <t>R1.10.1.5</t>
  </si>
  <si>
    <t>Tables in recs</t>
  </si>
  <si>
    <t>see CG15R1.10.1.3.   Note table not included in workbook</t>
  </si>
  <si>
    <t>R1.10.2.1</t>
  </si>
  <si>
    <t>R1.10.2.2</t>
  </si>
  <si>
    <t>R1.10.2.3</t>
  </si>
  <si>
    <t>R1.10.2.4</t>
  </si>
  <si>
    <t>R1.10.2.5</t>
  </si>
  <si>
    <t>R1.10.2.6</t>
  </si>
  <si>
    <t>R1.10.2.7</t>
  </si>
  <si>
    <t>R1.10.2.8</t>
  </si>
  <si>
    <t xml:space="preserve">Adults with Type 1 diabetes should be informed that any available glucose/sucrose containing fluid is suitable for the management of hypoglycaemic symptoms or signs in people who are able to swallow. Glucose containing tablets or gels are also suitable for those able to dissolve or disperse these in the mouth and swallow the products. </t>
  </si>
  <si>
    <t>management of hypoglycaemic symptoms</t>
  </si>
  <si>
    <t>rapid-acting form of glucose</t>
  </si>
  <si>
    <t>Adults with decreased level of consciousness</t>
  </si>
  <si>
    <t>Adults with Type 1 diabetes should be informed that some hypoglycaemic episodes are an inevitable consequence of insulin therapy in most people using any insulin regimen, and that it is advisable that they should use a regimen that avoids or reduces the frequency of hypoglycaemic episodes while maintaining as optimal a level of blood gl ucose control as is feasible. Advice to assist in obtaining the best such balance from any insulin regimen should be available to all adults with Type 1 diabetes. (see section 7.2, ‘Insulin regimens’ and 7.2, ‘Insulin delivery’)</t>
  </si>
  <si>
    <t>consequences of insulin therapy</t>
  </si>
  <si>
    <t>When hypoglycaemia becomes unusually problematic</t>
  </si>
  <si>
    <t>Hypoglycaemia unawareness should be assumed to be secondary to undetected periods of hypoglycaemia (&lt;3.5 mmol/l, often for extended periods, commonly at night) until these are excluded by appropriate monitoring techniques. If present, such periods of hypoglycaemia should be ameliorated.</t>
  </si>
  <si>
    <t>hypoglycaemia awareness</t>
  </si>
  <si>
    <t>late post-prandial hypoglycaemia</t>
  </si>
  <si>
    <t>early cognitive decline</t>
  </si>
  <si>
    <t>Arterial risk factors should be assessed annually</t>
  </si>
  <si>
    <t>Arterial risk tables, equations or engines for calculation of arterial risk should not be used</t>
  </si>
  <si>
    <t>Do not do</t>
  </si>
  <si>
    <t>raised albumin excretion rate</t>
  </si>
  <si>
    <t>moderately high risk groups</t>
  </si>
  <si>
    <t>Where there is no evidence of additional arterial risk, the management of lipids and blood pressure should follow normal procedures for the non-diabetes population, using appropriate clinical guidelines.</t>
  </si>
  <si>
    <t>management of lipids and blood pressure</t>
  </si>
  <si>
    <t>Adults with Type 1 diabetes who smoke should be given advice on smoking cessation and use of smoking cessation services, including NICE guidance-recommended therapies. The messages should be reinforced in continuing smokers yearly if pre-contemplative of stopping, and at all clinical contacts if there is a prospect of their stopping.</t>
  </si>
  <si>
    <t>advice on smoking cessation</t>
  </si>
  <si>
    <t>Young adult non-smokers should be advised never to start smoking</t>
  </si>
  <si>
    <t>Aspirin therapy for highest and moderately-high risk categories</t>
  </si>
  <si>
    <t>statin for highest risk and moderately-high risk groups</t>
  </si>
  <si>
    <t>fibrates and other lipid-lowering drugs</t>
  </si>
  <si>
    <t>Fibrates for hypertriglyceridaemia</t>
  </si>
  <si>
    <t>Monitoring responses to therapy</t>
  </si>
  <si>
    <r>
      <t xml:space="preserve">Adults who have had myocardial infarction or stroke should be managed intensively, according to relevant non-diabetes guidelines. In the presence of angina or other ischaemic heart disease, ß -adrenergic blockers should be considered (for use of insulin in these circumstances, </t>
    </r>
    <r>
      <rPr>
        <sz val="12"/>
        <color rgb="FFFF0000"/>
        <rFont val="Calibri"/>
        <family val="2"/>
        <scheme val="minor"/>
      </rPr>
      <t>see R165</t>
    </r>
    <r>
      <rPr>
        <sz val="12"/>
        <color theme="1"/>
        <rFont val="Calibri"/>
        <family val="2"/>
        <scheme val="minor"/>
      </rPr>
      <t xml:space="preserve">.) </t>
    </r>
  </si>
  <si>
    <t>Management of adults who have had myocardial infarction or stroke</t>
  </si>
  <si>
    <t>ES134</t>
  </si>
  <si>
    <t>ES135</t>
  </si>
  <si>
    <t>ES136</t>
  </si>
  <si>
    <t>ES137</t>
  </si>
  <si>
    <t>ES138</t>
  </si>
  <si>
    <t>ES139</t>
  </si>
  <si>
    <t>ES140</t>
  </si>
  <si>
    <t>ES141</t>
  </si>
  <si>
    <t>ES142</t>
  </si>
  <si>
    <t>ES143</t>
  </si>
  <si>
    <t>ES144</t>
  </si>
  <si>
    <t>ES145</t>
  </si>
  <si>
    <t>ES146</t>
  </si>
  <si>
    <t>ES147</t>
  </si>
  <si>
    <t>ES148</t>
  </si>
  <si>
    <t>ES149</t>
  </si>
  <si>
    <t>ES150</t>
  </si>
  <si>
    <t>ES151</t>
  </si>
  <si>
    <t>ES152</t>
  </si>
  <si>
    <t>ES153</t>
  </si>
  <si>
    <t>ES154</t>
  </si>
  <si>
    <t>ES155</t>
  </si>
  <si>
    <t>ES156</t>
  </si>
  <si>
    <t>ES157</t>
  </si>
  <si>
    <t>ES158</t>
  </si>
  <si>
    <t>ES159</t>
  </si>
  <si>
    <t>ES160</t>
  </si>
  <si>
    <t>ES161</t>
  </si>
  <si>
    <t>ES162</t>
  </si>
  <si>
    <t>ES163</t>
  </si>
  <si>
    <t>ES164</t>
  </si>
  <si>
    <t>ES165</t>
  </si>
  <si>
    <t>ES166</t>
  </si>
  <si>
    <t>ES167</t>
  </si>
  <si>
    <t>ES168</t>
  </si>
  <si>
    <t>ES169</t>
  </si>
  <si>
    <t>ES170</t>
  </si>
  <si>
    <t>ES171</t>
  </si>
  <si>
    <t>ES172</t>
  </si>
  <si>
    <t>ES173</t>
  </si>
  <si>
    <t>ES174</t>
  </si>
  <si>
    <t>ES175</t>
  </si>
  <si>
    <t>ES176</t>
  </si>
  <si>
    <t>ES177</t>
  </si>
  <si>
    <t>ES178</t>
  </si>
  <si>
    <t>ES179</t>
  </si>
  <si>
    <t>ES180</t>
  </si>
  <si>
    <t>ES181</t>
  </si>
  <si>
    <t>ES182</t>
  </si>
  <si>
    <t>ES183</t>
  </si>
  <si>
    <t>ES184</t>
  </si>
  <si>
    <t>ES185</t>
  </si>
  <si>
    <t>ES186</t>
  </si>
  <si>
    <t>ES187</t>
  </si>
  <si>
    <t>ES188</t>
  </si>
  <si>
    <t>ES189</t>
  </si>
  <si>
    <t>ES190</t>
  </si>
  <si>
    <t>ES191</t>
  </si>
  <si>
    <t>ES192</t>
  </si>
  <si>
    <t>ES193</t>
  </si>
  <si>
    <t>ES194</t>
  </si>
  <si>
    <t>ES195</t>
  </si>
  <si>
    <t>Type 2 Diabetes - Foot problems</t>
  </si>
  <si>
    <t>Ischaemic heart disease</t>
  </si>
  <si>
    <t>Neuropathic pain</t>
  </si>
  <si>
    <t>Type 2 diabetes - newer agents (a partial update of CG66)</t>
  </si>
  <si>
    <t>Preventing type 2 diabetes - risk identification and interventions for individuals at high risk</t>
  </si>
  <si>
    <t>Preventing type 2 diabetes: risk identification and interventions for individuals at high risk</t>
  </si>
  <si>
    <t>Neuropathic pain – pharmacological management: The pharmacological management of neuropathic pain in adults in non-specialist settings</t>
  </si>
  <si>
    <t>TA71</t>
  </si>
  <si>
    <t>Guidance on the use of coronary artery stents</t>
  </si>
  <si>
    <t>Chronic kidney disease</t>
  </si>
  <si>
    <t>Chronic kidney disease: Early identification and management of chronic kidney disease in adults in primary and secondary care</t>
  </si>
  <si>
    <t>Type 2 diabetes - foot care</t>
  </si>
  <si>
    <t>Type 2 diabetes foot problems: Prevention and management of foot problems</t>
  </si>
  <si>
    <t>Title</t>
  </si>
  <si>
    <t>Observation</t>
  </si>
  <si>
    <t>The diagnosis of Type 1 diabetes would not appear to present any problems. It is, however, a lifelong condition requiring treatment with a therapy of considerable health and social impact (insulin injections) so it is important that the diagnosis is secure. Considerations also arise over differentiating the types of diabetes.</t>
  </si>
  <si>
    <t>Title for recs</t>
  </si>
  <si>
    <t>What is the existing work happening re 'titles in NICE'… does this need to consider how we title recs - similar to titling used for nodes in pathways.  What is it from the body of a recommendation that distinguishes the rec from others….what makes it unique (when considering metadata should provide much of context)</t>
  </si>
  <si>
    <t>Type 2 Diabetes: National clinical guideline for management in primary and secondary care (update)</t>
  </si>
  <si>
    <t>Type 2 diabetes: National clinical guideline for management in primary and secondary care</t>
  </si>
  <si>
    <t>CG15AdultSS0</t>
  </si>
  <si>
    <t>CG15AdultSS1</t>
  </si>
  <si>
    <t>CG15AdultSS2</t>
  </si>
  <si>
    <t>CG15AdultSS3</t>
  </si>
  <si>
    <t>CG15AdultSS4</t>
  </si>
  <si>
    <t>CG15AdultSS5</t>
  </si>
  <si>
    <t>CG15AdultSS6</t>
  </si>
  <si>
    <t>CG15AdultSS7</t>
  </si>
  <si>
    <t>CG15AdultSS8</t>
  </si>
  <si>
    <t>CG15AdultSS9</t>
  </si>
  <si>
    <t>CG15AdultSS10</t>
  </si>
  <si>
    <t>CG15AdultSS11</t>
  </si>
  <si>
    <t>CG15AdultSS12</t>
  </si>
  <si>
    <t>CG15AdultSS13</t>
  </si>
  <si>
    <t>CG15AdultSS14</t>
  </si>
  <si>
    <t>CG15AdultSS15</t>
  </si>
  <si>
    <t>CG15AdultSS16</t>
  </si>
  <si>
    <t>CG15AdultSS17</t>
  </si>
  <si>
    <t>CG15AdultSS18</t>
  </si>
  <si>
    <t>CG15AdultSS19</t>
  </si>
  <si>
    <t>CG15AdultSS20</t>
  </si>
  <si>
    <t>CG15AdultSS21</t>
  </si>
  <si>
    <t>CG15AdultSS22</t>
  </si>
  <si>
    <t>CG15AdultSS23</t>
  </si>
  <si>
    <t>CG15AdultSS24</t>
  </si>
  <si>
    <t>CG15AdultSS25</t>
  </si>
  <si>
    <t>CG15AdultSS26</t>
  </si>
  <si>
    <t>CG15AdultSS27</t>
  </si>
  <si>
    <t>CG15AdultSS28</t>
  </si>
  <si>
    <t>CG15AdultSS29</t>
  </si>
  <si>
    <t>CG15AdultSS30</t>
  </si>
  <si>
    <t>CG15AdultSS31</t>
  </si>
  <si>
    <t>CG15AdultSS32</t>
  </si>
  <si>
    <t>CG15AdultSS33</t>
  </si>
  <si>
    <t>CG15AdultSS34</t>
  </si>
  <si>
    <t>CG15AdultSS35</t>
  </si>
  <si>
    <t>CG15AdultSS36</t>
  </si>
  <si>
    <t>CG15AdultSS37</t>
  </si>
  <si>
    <t>Strategy Type</t>
  </si>
  <si>
    <t>People admitted to hospital with diabetic ketoacidosis receive educational and psychological support prior to discharge and are followed up by a specialist diabetes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</si>
</sst>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9"/>
      <color indexed="81"/>
      <name val="Tahoma"/>
      <family val="2"/>
    </font>
    <font>
      <b/>
      <sz val="11"/>
      <color rgb="FF000000"/>
      <name val="Calibri"/>
      <family val="2"/>
      <scheme val="minor"/>
    </font>
    <font>
      <sz val="10"/>
      <color theme="1"/>
      <name val="Arial"/>
      <family val="2"/>
    </font>
    <font>
      <sz val="12"/>
      <color rgb="FFFF0000"/>
      <name val="Calibri"/>
      <family val="2"/>
      <scheme val="minor"/>
    </font>
    <font>
      <sz val="11"/>
      <color indexed="8"/>
      <name val="Arial"/>
      <family val="2"/>
    </font>
    <font>
      <sz val="10"/>
      <color indexed="8"/>
      <name val="Arial"/>
      <family val="2"/>
    </font>
    <font>
      <sz val="11"/>
      <color indexed="8"/>
      <name val="Arial"/>
      <family val="2"/>
    </font>
    <font>
      <sz val="1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indexed="22"/>
        <bgColor indexed="0"/>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11" fillId="0" borderId="0"/>
  </cellStyleXfs>
  <cellXfs count="83">
    <xf numFmtId="0" fontId="0" fillId="0" borderId="0" xfId="0"/>
    <xf numFmtId="0" fontId="2" fillId="0" borderId="0" xfId="0" applyFont="1"/>
    <xf numFmtId="0" fontId="0" fillId="0" borderId="0" xfId="0"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xf numFmtId="0" fontId="0" fillId="3" borderId="0" xfId="0" applyFill="1" applyAlignment="1">
      <alignment horizontal="left" vertical="top" wrapText="1"/>
    </xf>
    <xf numFmtId="0" fontId="2" fillId="4" borderId="0" xfId="0" applyFont="1" applyFill="1" applyAlignment="1">
      <alignment horizontal="left" vertical="top" wrapText="1"/>
    </xf>
    <xf numFmtId="0" fontId="0" fillId="4" borderId="0" xfId="0" applyFill="1" applyAlignment="1">
      <alignment horizontal="left" vertical="top" wrapText="1"/>
    </xf>
    <xf numFmtId="0" fontId="2" fillId="5" borderId="0" xfId="0" applyFont="1" applyFill="1" applyAlignment="1">
      <alignment horizontal="left" vertical="top" wrapText="1"/>
    </xf>
    <xf numFmtId="0" fontId="0" fillId="5" borderId="0" xfId="0" applyFill="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0" borderId="0" xfId="0" applyFont="1"/>
    <xf numFmtId="0" fontId="7" fillId="0" borderId="0" xfId="0" applyFont="1"/>
    <xf numFmtId="0" fontId="5"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2" borderId="0" xfId="0" applyFont="1" applyFill="1"/>
    <xf numFmtId="0" fontId="5"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0" xfId="0" applyFill="1" applyBorder="1" applyAlignment="1"/>
    <xf numFmtId="0" fontId="0" fillId="0" borderId="0" xfId="0" applyFill="1" applyBorder="1"/>
    <xf numFmtId="0" fontId="0" fillId="2" borderId="0" xfId="0" applyFill="1" applyBorder="1"/>
    <xf numFmtId="49" fontId="8" fillId="0" borderId="0" xfId="0" applyNumberFormat="1" applyFont="1" applyFill="1" applyBorder="1" applyAlignment="1">
      <alignment horizontal="left" vertical="top" wrapText="1"/>
    </xf>
    <xf numFmtId="49" fontId="8" fillId="0" borderId="0" xfId="0" applyNumberFormat="1" applyFont="1" applyFill="1" applyBorder="1" applyAlignment="1">
      <alignment wrapText="1"/>
    </xf>
    <xf numFmtId="49" fontId="0" fillId="0" borderId="0" xfId="0" applyNumberFormat="1" applyFill="1" applyBorder="1" applyAlignment="1"/>
    <xf numFmtId="0" fontId="0" fillId="2" borderId="1" xfId="0" applyFill="1" applyBorder="1" applyAlignment="1">
      <alignment horizontal="left" vertical="top" wrapText="1"/>
    </xf>
    <xf numFmtId="0" fontId="0"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0" fillId="4" borderId="0" xfId="0" applyFont="1" applyFill="1" applyAlignment="1">
      <alignment horizontal="left" vertical="top" wrapText="1"/>
    </xf>
    <xf numFmtId="0" fontId="0" fillId="4" borderId="1" xfId="0" applyFill="1" applyBorder="1" applyAlignment="1">
      <alignment horizontal="left" vertical="top" wrapText="1"/>
    </xf>
    <xf numFmtId="0" fontId="0" fillId="4" borderId="1" xfId="0" applyFont="1" applyFill="1" applyBorder="1" applyAlignment="1">
      <alignment horizontal="left" vertical="top" wrapText="1"/>
    </xf>
    <xf numFmtId="0" fontId="2" fillId="4" borderId="0" xfId="0" applyFont="1" applyFill="1"/>
    <xf numFmtId="0" fontId="0" fillId="4" borderId="0" xfId="0" applyFont="1" applyFill="1"/>
    <xf numFmtId="0" fontId="0" fillId="4" borderId="0" xfId="0" applyFill="1"/>
    <xf numFmtId="0" fontId="10" fillId="6" borderId="2" xfId="9" applyFont="1" applyFill="1" applyBorder="1" applyAlignment="1">
      <alignment horizontal="center"/>
    </xf>
    <xf numFmtId="0" fontId="10" fillId="0" borderId="3" xfId="9" applyFont="1" applyFill="1" applyBorder="1" applyAlignment="1">
      <alignment horizontal="right" wrapText="1"/>
    </xf>
    <xf numFmtId="0" fontId="10" fillId="0" borderId="3" xfId="9" applyFont="1" applyFill="1" applyBorder="1" applyAlignment="1">
      <alignment wrapText="1"/>
    </xf>
    <xf numFmtId="2" fontId="10" fillId="0" borderId="3" xfId="9" applyNumberFormat="1" applyFont="1" applyFill="1" applyBorder="1" applyAlignment="1">
      <alignment horizontal="right" wrapText="1"/>
    </xf>
    <xf numFmtId="15" fontId="10" fillId="0" borderId="3" xfId="9" applyNumberFormat="1" applyFont="1" applyFill="1" applyBorder="1" applyAlignment="1">
      <alignment horizontal="right" wrapText="1"/>
    </xf>
    <xf numFmtId="0" fontId="11" fillId="0" borderId="0" xfId="9"/>
    <xf numFmtId="0" fontId="10" fillId="6" borderId="2" xfId="10" applyFont="1" applyFill="1" applyBorder="1" applyAlignment="1">
      <alignment horizontal="left" vertical="top" wrapText="1"/>
    </xf>
    <xf numFmtId="0" fontId="10" fillId="0" borderId="3" xfId="10" applyFont="1" applyFill="1" applyBorder="1" applyAlignment="1">
      <alignment horizontal="left" vertical="top" wrapText="1"/>
    </xf>
    <xf numFmtId="14" fontId="10" fillId="0" borderId="3" xfId="10" applyNumberFormat="1" applyFont="1" applyFill="1" applyBorder="1" applyAlignment="1">
      <alignment horizontal="left" vertical="top" wrapText="1"/>
    </xf>
    <xf numFmtId="0" fontId="11" fillId="0" borderId="0" xfId="10" applyAlignment="1">
      <alignment horizontal="left" vertical="top" wrapText="1"/>
    </xf>
    <xf numFmtId="0" fontId="12" fillId="6" borderId="2" xfId="9" applyFont="1" applyFill="1" applyBorder="1" applyAlignment="1">
      <alignment horizontal="center"/>
    </xf>
    <xf numFmtId="0" fontId="12" fillId="6" borderId="2" xfId="10" applyFont="1" applyFill="1" applyBorder="1" applyAlignment="1">
      <alignment horizontal="left" vertical="top" wrapText="1"/>
    </xf>
    <xf numFmtId="0" fontId="13" fillId="5"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xf numFmtId="0" fontId="13" fillId="0" borderId="0" xfId="0" applyFont="1" applyAlignment="1">
      <alignment vertical="center"/>
    </xf>
    <xf numFmtId="0" fontId="13" fillId="2" borderId="0" xfId="0" applyFont="1" applyFill="1" applyAlignment="1">
      <alignment horizontal="left" vertical="top" wrapText="1"/>
    </xf>
    <xf numFmtId="0" fontId="0" fillId="7" borderId="0" xfId="0" applyFill="1" applyAlignment="1">
      <alignment horizontal="left" vertical="top" wrapText="1"/>
    </xf>
    <xf numFmtId="0" fontId="2" fillId="7" borderId="0"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0" xfId="0" applyFill="1"/>
    <xf numFmtId="0" fontId="2" fillId="7" borderId="0" xfId="0" applyFont="1" applyFill="1" applyAlignment="1">
      <alignment horizontal="left" vertical="top" wrapText="1"/>
    </xf>
    <xf numFmtId="0" fontId="0" fillId="0" borderId="0" xfId="0" applyFill="1" applyAlignment="1">
      <alignment horizontal="left" vertical="top" wrapText="1"/>
    </xf>
    <xf numFmtId="0" fontId="0" fillId="8" borderId="0" xfId="0" applyFill="1" applyAlignment="1">
      <alignment horizontal="left" vertical="top" wrapText="1"/>
    </xf>
    <xf numFmtId="0" fontId="0" fillId="7" borderId="0" xfId="0" applyFont="1" applyFill="1" applyAlignment="1">
      <alignment horizontal="left" vertical="top" wrapText="1"/>
    </xf>
    <xf numFmtId="0" fontId="0" fillId="0" borderId="1" xfId="0" applyBorder="1" applyAlignment="1">
      <alignment horizontal="left" vertical="top" wrapText="1"/>
    </xf>
    <xf numFmtId="0" fontId="0" fillId="2" borderId="4" xfId="0" applyFill="1" applyBorder="1" applyAlignment="1">
      <alignment horizontal="left" vertical="top" wrapText="1"/>
    </xf>
    <xf numFmtId="0" fontId="0" fillId="4" borderId="4" xfId="0" applyFill="1" applyBorder="1" applyAlignment="1">
      <alignment horizontal="left" vertical="top" wrapText="1"/>
    </xf>
    <xf numFmtId="0" fontId="0" fillId="0" borderId="4" xfId="0" applyBorder="1" applyAlignment="1">
      <alignment horizontal="left" vertical="top" wrapText="1"/>
    </xf>
    <xf numFmtId="0" fontId="0" fillId="5" borderId="1" xfId="0" applyFill="1" applyBorder="1" applyAlignment="1">
      <alignment horizontal="left" vertical="top" wrapText="1"/>
    </xf>
    <xf numFmtId="0" fontId="0" fillId="2" borderId="0" xfId="0" applyFill="1" applyBorder="1" applyAlignment="1">
      <alignment horizontal="left" vertical="top" wrapText="1"/>
    </xf>
    <xf numFmtId="0" fontId="0" fillId="3" borderId="1" xfId="0" applyFill="1" applyBorder="1" applyAlignment="1">
      <alignment horizontal="left" vertical="top" wrapText="1"/>
    </xf>
    <xf numFmtId="0" fontId="0" fillId="5" borderId="0" xfId="0" applyFill="1" applyBorder="1" applyAlignment="1">
      <alignment horizontal="left" vertical="top" wrapText="1"/>
    </xf>
    <xf numFmtId="0" fontId="0" fillId="2" borderId="0" xfId="0" applyFill="1" applyBorder="1" applyAlignment="1"/>
    <xf numFmtId="17" fontId="0" fillId="0" borderId="0" xfId="0" applyNumberFormat="1" applyAlignment="1">
      <alignment horizontal="left" vertical="top" wrapText="1"/>
    </xf>
    <xf numFmtId="17" fontId="0" fillId="7" borderId="0" xfId="0" applyNumberFormat="1" applyFill="1" applyAlignment="1">
      <alignment horizontal="left" vertical="top" wrapText="1"/>
    </xf>
    <xf numFmtId="17" fontId="0" fillId="0" borderId="0"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13" fillId="5" borderId="0" xfId="0" applyFont="1" applyFill="1" applyAlignment="1">
      <alignment vertical="center"/>
    </xf>
    <xf numFmtId="0" fontId="0" fillId="5" borderId="0" xfId="0" applyFill="1"/>
    <xf numFmtId="0" fontId="2" fillId="2" borderId="0" xfId="0" applyFont="1" applyFill="1" applyBorder="1" applyAlignment="1">
      <alignment horizontal="left" vertical="top" wrapText="1"/>
    </xf>
    <xf numFmtId="0" fontId="10" fillId="2" borderId="3" xfId="9" applyFont="1" applyFill="1" applyBorder="1" applyAlignment="1">
      <alignment horizontal="right"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_Audit" xfId="10"/>
    <cellStyle name="Normal_Sheet1" xfId="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559593</xdr:colOff>
      <xdr:row>16</xdr:row>
      <xdr:rowOff>178593</xdr:rowOff>
    </xdr:from>
    <xdr:to>
      <xdr:col>3</xdr:col>
      <xdr:colOff>702468</xdr:colOff>
      <xdr:row>27</xdr:row>
      <xdr:rowOff>0</xdr:rowOff>
    </xdr:to>
    <xdr:sp macro="" textlink="">
      <xdr:nvSpPr>
        <xdr:cNvPr id="124" name="Rounded Rectangle 123"/>
        <xdr:cNvSpPr/>
      </xdr:nvSpPr>
      <xdr:spPr>
        <a:xfrm>
          <a:off x="559593" y="3417093"/>
          <a:ext cx="2643188" cy="2047876"/>
        </a:xfrm>
        <a:prstGeom prst="roundRect">
          <a:avLst/>
        </a:prstGeom>
        <a:ln/>
      </xdr:spPr>
      <xdr:style>
        <a:lnRef idx="2">
          <a:schemeClr val="accent6"/>
        </a:lnRef>
        <a:fillRef idx="1">
          <a:schemeClr val="lt1"/>
        </a:fillRef>
        <a:effectRef idx="0">
          <a:schemeClr val="accent6"/>
        </a:effectRef>
        <a:fontRef idx="minor">
          <a:schemeClr val="dk1"/>
        </a:fontRef>
      </xdr:style>
      <xdr:txBody>
        <a:bodyPr wrap="square"/>
        <a:lstStyle/>
        <a:p>
          <a:r>
            <a:rPr lang="en-US" b="1"/>
            <a:t>Evidence Base</a:t>
          </a:r>
        </a:p>
      </xdr:txBody>
    </xdr:sp>
    <xdr:clientData/>
  </xdr:twoCellAnchor>
  <xdr:twoCellAnchor>
    <xdr:from>
      <xdr:col>5</xdr:col>
      <xdr:colOff>95249</xdr:colOff>
      <xdr:row>9</xdr:row>
      <xdr:rowOff>161925</xdr:rowOff>
    </xdr:from>
    <xdr:to>
      <xdr:col>7</xdr:col>
      <xdr:colOff>214311</xdr:colOff>
      <xdr:row>15</xdr:row>
      <xdr:rowOff>19050</xdr:rowOff>
    </xdr:to>
    <xdr:sp macro="" textlink="">
      <xdr:nvSpPr>
        <xdr:cNvPr id="2" name="Rounded Rectangle 1"/>
        <xdr:cNvSpPr/>
      </xdr:nvSpPr>
      <xdr:spPr>
        <a:xfrm>
          <a:off x="4262437" y="1983581"/>
          <a:ext cx="1785937" cy="1071563"/>
        </a:xfrm>
        <a:prstGeom prst="roundRect">
          <a:avLst/>
        </a:prstGeom>
        <a:solidFill>
          <a:schemeClr val="accent6"/>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Set (?) LETR</a:t>
          </a:r>
        </a:p>
      </xdr:txBody>
    </xdr:sp>
    <xdr:clientData/>
  </xdr:twoCellAnchor>
  <xdr:twoCellAnchor>
    <xdr:from>
      <xdr:col>5</xdr:col>
      <xdr:colOff>306862</xdr:colOff>
      <xdr:row>1</xdr:row>
      <xdr:rowOff>185420</xdr:rowOff>
    </xdr:from>
    <xdr:to>
      <xdr:col>6</xdr:col>
      <xdr:colOff>832642</xdr:colOff>
      <xdr:row>6</xdr:row>
      <xdr:rowOff>55880</xdr:rowOff>
    </xdr:to>
    <xdr:sp macro="" textlink="">
      <xdr:nvSpPr>
        <xdr:cNvPr id="3" name="Rounded Rectangle 2"/>
        <xdr:cNvSpPr/>
      </xdr:nvSpPr>
      <xdr:spPr>
        <a:xfrm>
          <a:off x="4474050" y="387826"/>
          <a:ext cx="1359217" cy="882492"/>
        </a:xfrm>
        <a:prstGeom prst="roundRect">
          <a:avLst/>
        </a:prstGeom>
        <a:solidFill>
          <a:schemeClr val="accent6"/>
        </a:solidFill>
        <a:ln>
          <a:prstDash val="dash"/>
        </a:ln>
      </xdr:spPr>
      <xdr:style>
        <a:lnRef idx="1">
          <a:schemeClr val="accent1"/>
        </a:lnRef>
        <a:fillRef idx="3">
          <a:schemeClr val="accent1"/>
        </a:fillRef>
        <a:effectRef idx="2">
          <a:schemeClr val="accent1"/>
        </a:effectRef>
        <a:fontRef idx="minor">
          <a:schemeClr val="lt1"/>
        </a:fontRef>
      </xdr:style>
      <xdr:txBody>
        <a:bodyPr wrap="square"/>
        <a:lstStyle/>
        <a:p>
          <a:r>
            <a:rPr lang="en-US" b="1"/>
            <a:t>Guideline</a:t>
          </a:r>
        </a:p>
      </xdr:txBody>
    </xdr:sp>
    <xdr:clientData/>
  </xdr:twoCellAnchor>
  <xdr:twoCellAnchor>
    <xdr:from>
      <xdr:col>4</xdr:col>
      <xdr:colOff>381000</xdr:colOff>
      <xdr:row>18</xdr:row>
      <xdr:rowOff>101600</xdr:rowOff>
    </xdr:from>
    <xdr:to>
      <xdr:col>6</xdr:col>
      <xdr:colOff>177800</xdr:colOff>
      <xdr:row>22</xdr:row>
      <xdr:rowOff>55880</xdr:rowOff>
    </xdr:to>
    <xdr:sp macro="" textlink="">
      <xdr:nvSpPr>
        <xdr:cNvPr id="7" name="Rounded Rectangle 6"/>
        <xdr:cNvSpPr/>
      </xdr:nvSpPr>
      <xdr:spPr>
        <a:xfrm>
          <a:off x="3683000" y="3530600"/>
          <a:ext cx="1447800" cy="716280"/>
        </a:xfrm>
        <a:prstGeom prst="roundRect">
          <a:avLst/>
        </a:prstGeom>
        <a:solidFill>
          <a:schemeClr val="accent6"/>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Evidence statement</a:t>
          </a:r>
        </a:p>
      </xdr:txBody>
    </xdr:sp>
    <xdr:clientData/>
  </xdr:twoCellAnchor>
  <xdr:twoCellAnchor>
    <xdr:from>
      <xdr:col>7</xdr:col>
      <xdr:colOff>347661</xdr:colOff>
      <xdr:row>18</xdr:row>
      <xdr:rowOff>173832</xdr:rowOff>
    </xdr:from>
    <xdr:to>
      <xdr:col>9</xdr:col>
      <xdr:colOff>511967</xdr:colOff>
      <xdr:row>22</xdr:row>
      <xdr:rowOff>128112</xdr:rowOff>
    </xdr:to>
    <xdr:sp macro="" textlink="">
      <xdr:nvSpPr>
        <xdr:cNvPr id="8" name="Rounded Rectangle 7"/>
        <xdr:cNvSpPr/>
      </xdr:nvSpPr>
      <xdr:spPr>
        <a:xfrm>
          <a:off x="6181724" y="3817145"/>
          <a:ext cx="1831181" cy="763905"/>
        </a:xfrm>
        <a:prstGeom prst="roundRect">
          <a:avLst/>
        </a:prstGeom>
        <a:solidFill>
          <a:schemeClr val="accent6"/>
        </a:solidFill>
        <a:ln w="57150">
          <a:solidFill>
            <a:schemeClr val="accent6">
              <a:lumMod val="50000"/>
            </a:schemeClr>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Recommendation</a:t>
          </a:r>
        </a:p>
      </xdr:txBody>
    </xdr:sp>
    <xdr:clientData/>
  </xdr:twoCellAnchor>
  <xdr:twoCellAnchor>
    <xdr:from>
      <xdr:col>6</xdr:col>
      <xdr:colOff>154781</xdr:colOff>
      <xdr:row>15</xdr:row>
      <xdr:rowOff>19050</xdr:rowOff>
    </xdr:from>
    <xdr:to>
      <xdr:col>8</xdr:col>
      <xdr:colOff>429815</xdr:colOff>
      <xdr:row>18</xdr:row>
      <xdr:rowOff>173832</xdr:rowOff>
    </xdr:to>
    <xdr:cxnSp macro="">
      <xdr:nvCxnSpPr>
        <xdr:cNvPr id="9" name="Straight Connector 8"/>
        <xdr:cNvCxnSpPr>
          <a:stCxn id="2" idx="2"/>
          <a:endCxn id="8" idx="0"/>
        </xdr:cNvCxnSpPr>
      </xdr:nvCxnSpPr>
      <xdr:spPr>
        <a:xfrm>
          <a:off x="5155406" y="3055144"/>
          <a:ext cx="1941909" cy="762001"/>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279400</xdr:colOff>
      <xdr:row>15</xdr:row>
      <xdr:rowOff>19050</xdr:rowOff>
    </xdr:from>
    <xdr:to>
      <xdr:col>6</xdr:col>
      <xdr:colOff>154781</xdr:colOff>
      <xdr:row>18</xdr:row>
      <xdr:rowOff>101600</xdr:rowOff>
    </xdr:to>
    <xdr:cxnSp macro="">
      <xdr:nvCxnSpPr>
        <xdr:cNvPr id="12" name="Straight Connector 11"/>
        <xdr:cNvCxnSpPr>
          <a:stCxn id="2" idx="2"/>
          <a:endCxn id="7" idx="0"/>
        </xdr:cNvCxnSpPr>
      </xdr:nvCxnSpPr>
      <xdr:spPr>
        <a:xfrm flipH="1">
          <a:off x="4446588" y="3055144"/>
          <a:ext cx="708818" cy="68976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327025</xdr:colOff>
      <xdr:row>18</xdr:row>
      <xdr:rowOff>104775</xdr:rowOff>
    </xdr:from>
    <xdr:to>
      <xdr:col>3</xdr:col>
      <xdr:colOff>98425</xdr:colOff>
      <xdr:row>22</xdr:row>
      <xdr:rowOff>49530</xdr:rowOff>
    </xdr:to>
    <xdr:sp macro="" textlink="">
      <xdr:nvSpPr>
        <xdr:cNvPr id="20" name="Rounded Rectangle 19"/>
        <xdr:cNvSpPr/>
      </xdr:nvSpPr>
      <xdr:spPr>
        <a:xfrm>
          <a:off x="1165225" y="3705225"/>
          <a:ext cx="1447800" cy="744855"/>
        </a:xfrm>
        <a:prstGeom prst="roundRect">
          <a:avLst/>
        </a:prstGeom>
        <a:solidFill>
          <a:schemeClr val="accent6"/>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Study</a:t>
          </a:r>
        </a:p>
      </xdr:txBody>
    </xdr:sp>
    <xdr:clientData/>
  </xdr:twoCellAnchor>
  <xdr:oneCellAnchor>
    <xdr:from>
      <xdr:col>4</xdr:col>
      <xdr:colOff>514350</xdr:colOff>
      <xdr:row>17</xdr:row>
      <xdr:rowOff>15875</xdr:rowOff>
    </xdr:from>
    <xdr:ext cx="510808" cy="261610"/>
    <xdr:sp macro="" textlink="">
      <xdr:nvSpPr>
        <xdr:cNvPr id="22" name="TextBox 21"/>
        <xdr:cNvSpPr txBox="1"/>
      </xdr:nvSpPr>
      <xdr:spPr>
        <a:xfrm>
          <a:off x="3867150" y="3416300"/>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7</xdr:col>
      <xdr:colOff>93662</xdr:colOff>
      <xdr:row>17</xdr:row>
      <xdr:rowOff>94456</xdr:rowOff>
    </xdr:from>
    <xdr:ext cx="510808" cy="261610"/>
    <xdr:sp macro="" textlink="">
      <xdr:nvSpPr>
        <xdr:cNvPr id="23" name="TextBox 22"/>
        <xdr:cNvSpPr txBox="1"/>
      </xdr:nvSpPr>
      <xdr:spPr>
        <a:xfrm>
          <a:off x="5927725" y="3535362"/>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3</xdr:col>
      <xdr:colOff>34925</xdr:colOff>
      <xdr:row>19</xdr:row>
      <xdr:rowOff>9525</xdr:rowOff>
    </xdr:from>
    <xdr:ext cx="510808" cy="261610"/>
    <xdr:sp macro="" textlink="">
      <xdr:nvSpPr>
        <xdr:cNvPr id="24" name="TextBox 23"/>
        <xdr:cNvSpPr txBox="1"/>
      </xdr:nvSpPr>
      <xdr:spPr>
        <a:xfrm>
          <a:off x="2549525" y="3810000"/>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6</xdr:col>
      <xdr:colOff>71438</xdr:colOff>
      <xdr:row>15</xdr:row>
      <xdr:rowOff>101600</xdr:rowOff>
    </xdr:from>
    <xdr:ext cx="256162" cy="261610"/>
    <xdr:sp macro="" textlink="">
      <xdr:nvSpPr>
        <xdr:cNvPr id="33" name="TextBox 32"/>
        <xdr:cNvSpPr txBox="1"/>
      </xdr:nvSpPr>
      <xdr:spPr>
        <a:xfrm>
          <a:off x="5072063" y="3137694"/>
          <a:ext cx="25616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3</xdr:col>
      <xdr:colOff>723900</xdr:colOff>
      <xdr:row>19</xdr:row>
      <xdr:rowOff>28575</xdr:rowOff>
    </xdr:from>
    <xdr:ext cx="510808" cy="261610"/>
    <xdr:sp macro="" textlink="">
      <xdr:nvSpPr>
        <xdr:cNvPr id="34" name="TextBox 33"/>
        <xdr:cNvSpPr txBox="1"/>
      </xdr:nvSpPr>
      <xdr:spPr>
        <a:xfrm>
          <a:off x="3238500" y="3829050"/>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twoCellAnchor>
    <xdr:from>
      <xdr:col>3</xdr:col>
      <xdr:colOff>98425</xdr:colOff>
      <xdr:row>20</xdr:row>
      <xdr:rowOff>77153</xdr:rowOff>
    </xdr:from>
    <xdr:to>
      <xdr:col>4</xdr:col>
      <xdr:colOff>381000</xdr:colOff>
      <xdr:row>20</xdr:row>
      <xdr:rowOff>78740</xdr:rowOff>
    </xdr:to>
    <xdr:cxnSp macro="">
      <xdr:nvCxnSpPr>
        <xdr:cNvPr id="35" name="Straight Connector 34"/>
        <xdr:cNvCxnSpPr>
          <a:stCxn id="7" idx="1"/>
          <a:endCxn id="20" idx="3"/>
        </xdr:cNvCxnSpPr>
      </xdr:nvCxnSpPr>
      <xdr:spPr>
        <a:xfrm flipH="1" flipV="1">
          <a:off x="2613025" y="4077653"/>
          <a:ext cx="1120775" cy="1587"/>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7</xdr:col>
      <xdr:colOff>397669</xdr:colOff>
      <xdr:row>21</xdr:row>
      <xdr:rowOff>9525</xdr:rowOff>
    </xdr:from>
    <xdr:ext cx="534709" cy="261610"/>
    <xdr:sp macro="" textlink="">
      <xdr:nvSpPr>
        <xdr:cNvPr id="39" name="TextBox 38"/>
        <xdr:cNvSpPr txBox="1"/>
      </xdr:nvSpPr>
      <xdr:spPr>
        <a:xfrm>
          <a:off x="6231732" y="4260056"/>
          <a:ext cx="53470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Grade</a:t>
          </a:r>
        </a:p>
      </xdr:txBody>
    </xdr:sp>
    <xdr:clientData/>
  </xdr:oneCellAnchor>
  <xdr:oneCellAnchor>
    <xdr:from>
      <xdr:col>4</xdr:col>
      <xdr:colOff>431800</xdr:colOff>
      <xdr:row>20</xdr:row>
      <xdr:rowOff>130175</xdr:rowOff>
    </xdr:from>
    <xdr:ext cx="698710" cy="261610"/>
    <xdr:sp macro="" textlink="">
      <xdr:nvSpPr>
        <xdr:cNvPr id="40" name="TextBox 39"/>
        <xdr:cNvSpPr txBox="1"/>
      </xdr:nvSpPr>
      <xdr:spPr>
        <a:xfrm>
          <a:off x="3765550" y="4178300"/>
          <a:ext cx="69871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Category</a:t>
          </a:r>
        </a:p>
      </xdr:txBody>
    </xdr:sp>
    <xdr:clientData/>
  </xdr:oneCellAnchor>
  <xdr:oneCellAnchor>
    <xdr:from>
      <xdr:col>5</xdr:col>
      <xdr:colOff>317500</xdr:colOff>
      <xdr:row>4</xdr:row>
      <xdr:rowOff>114300</xdr:rowOff>
    </xdr:from>
    <xdr:ext cx="1165986" cy="261610"/>
    <xdr:sp macro="" textlink="">
      <xdr:nvSpPr>
        <xdr:cNvPr id="41" name="TextBox 40"/>
        <xdr:cNvSpPr txBox="1"/>
      </xdr:nvSpPr>
      <xdr:spPr>
        <a:xfrm>
          <a:off x="4445000" y="876300"/>
          <a:ext cx="116598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Subject (Topic??)</a:t>
          </a:r>
        </a:p>
      </xdr:txBody>
    </xdr:sp>
    <xdr:clientData/>
  </xdr:oneCellAnchor>
  <xdr:oneCellAnchor>
    <xdr:from>
      <xdr:col>6</xdr:col>
      <xdr:colOff>370682</xdr:colOff>
      <xdr:row>13</xdr:row>
      <xdr:rowOff>100013</xdr:rowOff>
    </xdr:from>
    <xdr:ext cx="608547" cy="261610"/>
    <xdr:sp macro="" textlink="">
      <xdr:nvSpPr>
        <xdr:cNvPr id="42" name="TextBox 41"/>
        <xdr:cNvSpPr txBox="1"/>
      </xdr:nvSpPr>
      <xdr:spPr>
        <a:xfrm>
          <a:off x="5371307" y="2731294"/>
          <a:ext cx="608547"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Subject</a:t>
          </a:r>
        </a:p>
      </xdr:txBody>
    </xdr:sp>
    <xdr:clientData/>
  </xdr:oneCellAnchor>
  <xdr:oneCellAnchor>
    <xdr:from>
      <xdr:col>5</xdr:col>
      <xdr:colOff>377031</xdr:colOff>
      <xdr:row>20</xdr:row>
      <xdr:rowOff>142875</xdr:rowOff>
    </xdr:from>
    <xdr:ext cx="608547" cy="261610"/>
    <xdr:sp macro="" textlink="">
      <xdr:nvSpPr>
        <xdr:cNvPr id="43" name="TextBox 42"/>
        <xdr:cNvSpPr txBox="1"/>
      </xdr:nvSpPr>
      <xdr:spPr>
        <a:xfrm>
          <a:off x="4544219" y="4191000"/>
          <a:ext cx="608547"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Subject</a:t>
          </a:r>
        </a:p>
      </xdr:txBody>
    </xdr:sp>
    <xdr:clientData/>
  </xdr:oneCellAnchor>
  <xdr:twoCellAnchor>
    <xdr:from>
      <xdr:col>11</xdr:col>
      <xdr:colOff>169068</xdr:colOff>
      <xdr:row>5</xdr:row>
      <xdr:rowOff>118269</xdr:rowOff>
    </xdr:from>
    <xdr:to>
      <xdr:col>12</xdr:col>
      <xdr:colOff>97949</xdr:colOff>
      <xdr:row>9</xdr:row>
      <xdr:rowOff>70168</xdr:rowOff>
    </xdr:to>
    <xdr:sp macro="" textlink="">
      <xdr:nvSpPr>
        <xdr:cNvPr id="46" name="Rounded Rectangle 45"/>
        <xdr:cNvSpPr/>
      </xdr:nvSpPr>
      <xdr:spPr>
        <a:xfrm>
          <a:off x="9336881" y="1130300"/>
          <a:ext cx="762318" cy="761524"/>
        </a:xfrm>
        <a:prstGeom prst="roundRect">
          <a:avLst/>
        </a:prstGeom>
        <a:solidFill>
          <a:schemeClr val="bg1">
            <a:lumMod val="75000"/>
          </a:schemeClr>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a:t>Rec</a:t>
          </a:r>
        </a:p>
      </xdr:txBody>
    </xdr:sp>
    <xdr:clientData/>
  </xdr:twoCellAnchor>
  <xdr:twoCellAnchor>
    <xdr:from>
      <xdr:col>8</xdr:col>
      <xdr:colOff>429815</xdr:colOff>
      <xdr:row>9</xdr:row>
      <xdr:rowOff>70168</xdr:rowOff>
    </xdr:from>
    <xdr:to>
      <xdr:col>11</xdr:col>
      <xdr:colOff>550227</xdr:colOff>
      <xdr:row>18</xdr:row>
      <xdr:rowOff>173832</xdr:rowOff>
    </xdr:to>
    <xdr:cxnSp macro="">
      <xdr:nvCxnSpPr>
        <xdr:cNvPr id="47" name="Straight Connector 46"/>
        <xdr:cNvCxnSpPr>
          <a:stCxn id="8" idx="0"/>
          <a:endCxn id="46" idx="2"/>
        </xdr:cNvCxnSpPr>
      </xdr:nvCxnSpPr>
      <xdr:spPr>
        <a:xfrm flipV="1">
          <a:off x="7097315" y="1891824"/>
          <a:ext cx="2620725" cy="1925321"/>
        </a:xfrm>
        <a:prstGeom prst="line">
          <a:avLst/>
        </a:prstGeom>
        <a:ln>
          <a:solidFill>
            <a:schemeClr val="bg1">
              <a:lumMod val="75000"/>
            </a:schemeClr>
          </a:solidFill>
          <a:prstDash val="sys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700880</xdr:colOff>
      <xdr:row>12</xdr:row>
      <xdr:rowOff>36513</xdr:rowOff>
    </xdr:from>
    <xdr:ext cx="1763713" cy="953466"/>
    <xdr:sp macro="" textlink="">
      <xdr:nvSpPr>
        <xdr:cNvPr id="49" name="TextBox 48"/>
        <xdr:cNvSpPr txBox="1"/>
      </xdr:nvSpPr>
      <xdr:spPr>
        <a:xfrm>
          <a:off x="8201818" y="2465388"/>
          <a:ext cx="1763713"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lumMod val="50000"/>
                </a:schemeClr>
              </a:solidFill>
            </a:rPr>
            <a:t>See also</a:t>
          </a:r>
        </a:p>
        <a:p>
          <a:endParaRPr lang="en-US" sz="1100">
            <a:solidFill>
              <a:schemeClr val="bg1">
                <a:lumMod val="50000"/>
              </a:schemeClr>
            </a:solidFill>
          </a:endParaRPr>
        </a:p>
        <a:p>
          <a:r>
            <a:rPr lang="en-US" sz="1100">
              <a:solidFill>
                <a:schemeClr val="bg1">
                  <a:lumMod val="50000"/>
                </a:schemeClr>
              </a:solidFill>
            </a:rPr>
            <a:t>Semantic link (Subject)</a:t>
          </a:r>
          <a:r>
            <a:rPr lang="en-US" sz="1100" baseline="0">
              <a:solidFill>
                <a:schemeClr val="bg1">
                  <a:lumMod val="50000"/>
                </a:schemeClr>
              </a:solidFill>
            </a:rPr>
            <a:t> based on concept/entity extraction</a:t>
          </a:r>
          <a:endParaRPr lang="en-US" sz="1100">
            <a:solidFill>
              <a:schemeClr val="bg1">
                <a:lumMod val="50000"/>
              </a:schemeClr>
            </a:solidFill>
          </a:endParaRPr>
        </a:p>
      </xdr:txBody>
    </xdr:sp>
    <xdr:clientData/>
  </xdr:oneCellAnchor>
  <xdr:twoCellAnchor>
    <xdr:from>
      <xdr:col>7</xdr:col>
      <xdr:colOff>200025</xdr:colOff>
      <xdr:row>2</xdr:row>
      <xdr:rowOff>12700</xdr:rowOff>
    </xdr:from>
    <xdr:to>
      <xdr:col>8</xdr:col>
      <xdr:colOff>438785</xdr:colOff>
      <xdr:row>3</xdr:row>
      <xdr:rowOff>171450</xdr:rowOff>
    </xdr:to>
    <xdr:sp macro="" textlink="">
      <xdr:nvSpPr>
        <xdr:cNvPr id="51" name="Rounded Rectangle 50"/>
        <xdr:cNvSpPr/>
      </xdr:nvSpPr>
      <xdr:spPr>
        <a:xfrm>
          <a:off x="6067425" y="412750"/>
          <a:ext cx="1076960" cy="358775"/>
        </a:xfrm>
        <a:prstGeom prst="roundRect">
          <a:avLst/>
        </a:prstGeom>
        <a:solidFill>
          <a:schemeClr val="bg1">
            <a:lumMod val="75000"/>
          </a:schemeClr>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a:t>Topic ??</a:t>
          </a:r>
        </a:p>
      </xdr:txBody>
    </xdr:sp>
    <xdr:clientData/>
  </xdr:twoCellAnchor>
  <xdr:twoCellAnchor>
    <xdr:from>
      <xdr:col>1</xdr:col>
      <xdr:colOff>512762</xdr:colOff>
      <xdr:row>10</xdr:row>
      <xdr:rowOff>50800</xdr:rowOff>
    </xdr:from>
    <xdr:to>
      <xdr:col>2</xdr:col>
      <xdr:colOff>751522</xdr:colOff>
      <xdr:row>14</xdr:row>
      <xdr:rowOff>121285</xdr:rowOff>
    </xdr:to>
    <xdr:sp macro="" textlink="">
      <xdr:nvSpPr>
        <xdr:cNvPr id="52" name="Rounded Rectangle 51"/>
        <xdr:cNvSpPr/>
      </xdr:nvSpPr>
      <xdr:spPr>
        <a:xfrm>
          <a:off x="1346200" y="2074863"/>
          <a:ext cx="1072197" cy="880110"/>
        </a:xfrm>
        <a:prstGeom prst="roundRect">
          <a:avLst/>
        </a:prstGeom>
        <a:solidFill>
          <a:schemeClr val="accent6"/>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Review question</a:t>
          </a:r>
        </a:p>
      </xdr:txBody>
    </xdr:sp>
    <xdr:clientData/>
  </xdr:twoCellAnchor>
  <xdr:oneCellAnchor>
    <xdr:from>
      <xdr:col>1</xdr:col>
      <xdr:colOff>390525</xdr:colOff>
      <xdr:row>20</xdr:row>
      <xdr:rowOff>114300</xdr:rowOff>
    </xdr:from>
    <xdr:ext cx="1133644" cy="261610"/>
    <xdr:sp macro="" textlink="">
      <xdr:nvSpPr>
        <xdr:cNvPr id="54" name="TextBox 53"/>
        <xdr:cNvSpPr txBox="1"/>
      </xdr:nvSpPr>
      <xdr:spPr>
        <a:xfrm>
          <a:off x="1228725" y="4114800"/>
          <a:ext cx="1133644"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Bibliographic ref</a:t>
          </a:r>
        </a:p>
      </xdr:txBody>
    </xdr:sp>
    <xdr:clientData/>
  </xdr:oneCellAnchor>
  <xdr:oneCellAnchor>
    <xdr:from>
      <xdr:col>5</xdr:col>
      <xdr:colOff>178595</xdr:colOff>
      <xdr:row>12</xdr:row>
      <xdr:rowOff>59532</xdr:rowOff>
    </xdr:from>
    <xdr:ext cx="727187" cy="264560"/>
    <xdr:sp macro="" textlink="">
      <xdr:nvSpPr>
        <xdr:cNvPr id="60" name="TextBox 59"/>
        <xdr:cNvSpPr txBox="1"/>
      </xdr:nvSpPr>
      <xdr:spPr>
        <a:xfrm>
          <a:off x="4345783" y="2488407"/>
          <a:ext cx="7271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Rationale</a:t>
          </a:r>
        </a:p>
      </xdr:txBody>
    </xdr:sp>
    <xdr:clientData/>
  </xdr:oneCellAnchor>
  <xdr:oneCellAnchor>
    <xdr:from>
      <xdr:col>5</xdr:col>
      <xdr:colOff>180976</xdr:colOff>
      <xdr:row>13</xdr:row>
      <xdr:rowOff>114299</xdr:rowOff>
    </xdr:from>
    <xdr:ext cx="783933" cy="264560"/>
    <xdr:sp macro="" textlink="">
      <xdr:nvSpPr>
        <xdr:cNvPr id="61" name="TextBox 60"/>
        <xdr:cNvSpPr txBox="1"/>
      </xdr:nvSpPr>
      <xdr:spPr>
        <a:xfrm>
          <a:off x="4348164" y="2745580"/>
          <a:ext cx="7839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Discussion</a:t>
          </a:r>
        </a:p>
      </xdr:txBody>
    </xdr:sp>
    <xdr:clientData/>
  </xdr:oneCellAnchor>
  <xdr:twoCellAnchor>
    <xdr:from>
      <xdr:col>2</xdr:col>
      <xdr:colOff>212726</xdr:colOff>
      <xdr:row>14</xdr:row>
      <xdr:rowOff>121285</xdr:rowOff>
    </xdr:from>
    <xdr:to>
      <xdr:col>2</xdr:col>
      <xdr:colOff>215424</xdr:colOff>
      <xdr:row>18</xdr:row>
      <xdr:rowOff>104775</xdr:rowOff>
    </xdr:to>
    <xdr:cxnSp macro="">
      <xdr:nvCxnSpPr>
        <xdr:cNvPr id="70" name="Straight Connector 69"/>
        <xdr:cNvCxnSpPr>
          <a:stCxn id="52" idx="2"/>
          <a:endCxn id="20" idx="0"/>
        </xdr:cNvCxnSpPr>
      </xdr:nvCxnSpPr>
      <xdr:spPr>
        <a:xfrm flipH="1">
          <a:off x="1879601" y="2954973"/>
          <a:ext cx="2698" cy="793115"/>
        </a:xfrm>
        <a:prstGeom prst="line">
          <a:avLst/>
        </a:prstGeom>
        <a:ln>
          <a:prstDash val="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9524</xdr:colOff>
      <xdr:row>26</xdr:row>
      <xdr:rowOff>180975</xdr:rowOff>
    </xdr:from>
    <xdr:to>
      <xdr:col>8</xdr:col>
      <xdr:colOff>204787</xdr:colOff>
      <xdr:row>30</xdr:row>
      <xdr:rowOff>135255</xdr:rowOff>
    </xdr:to>
    <xdr:sp macro="" textlink="">
      <xdr:nvSpPr>
        <xdr:cNvPr id="81" name="Rounded Rectangle 80"/>
        <xdr:cNvSpPr/>
      </xdr:nvSpPr>
      <xdr:spPr>
        <a:xfrm>
          <a:off x="5843587" y="5443538"/>
          <a:ext cx="1028700" cy="763905"/>
        </a:xfrm>
        <a:prstGeom prst="roundRect">
          <a:avLst/>
        </a:prstGeom>
        <a:solidFill>
          <a:schemeClr val="accent3">
            <a:lumMod val="75000"/>
          </a:schemeClr>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Quality statement</a:t>
          </a:r>
        </a:p>
      </xdr:txBody>
    </xdr:sp>
    <xdr:clientData/>
  </xdr:twoCellAnchor>
  <xdr:twoCellAnchor>
    <xdr:from>
      <xdr:col>7</xdr:col>
      <xdr:colOff>523874</xdr:colOff>
      <xdr:row>22</xdr:row>
      <xdr:rowOff>128112</xdr:rowOff>
    </xdr:from>
    <xdr:to>
      <xdr:col>8</xdr:col>
      <xdr:colOff>429815</xdr:colOff>
      <xdr:row>26</xdr:row>
      <xdr:rowOff>180975</xdr:rowOff>
    </xdr:to>
    <xdr:cxnSp macro="">
      <xdr:nvCxnSpPr>
        <xdr:cNvPr id="82" name="Straight Connector 81"/>
        <xdr:cNvCxnSpPr>
          <a:stCxn id="8" idx="2"/>
          <a:endCxn id="81" idx="0"/>
        </xdr:cNvCxnSpPr>
      </xdr:nvCxnSpPr>
      <xdr:spPr>
        <a:xfrm flipH="1">
          <a:off x="6357937" y="4581050"/>
          <a:ext cx="739378" cy="862488"/>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69048</xdr:colOff>
      <xdr:row>26</xdr:row>
      <xdr:rowOff>178593</xdr:rowOff>
    </xdr:from>
    <xdr:to>
      <xdr:col>5</xdr:col>
      <xdr:colOff>640548</xdr:colOff>
      <xdr:row>30</xdr:row>
      <xdr:rowOff>132873</xdr:rowOff>
    </xdr:to>
    <xdr:sp macro="" textlink="">
      <xdr:nvSpPr>
        <xdr:cNvPr id="85" name="Rounded Rectangle 84"/>
        <xdr:cNvSpPr/>
      </xdr:nvSpPr>
      <xdr:spPr>
        <a:xfrm>
          <a:off x="3402798" y="5441156"/>
          <a:ext cx="1404938" cy="763905"/>
        </a:xfrm>
        <a:prstGeom prst="roundRect">
          <a:avLst/>
        </a:prstGeom>
        <a:solidFill>
          <a:schemeClr val="accent3">
            <a:lumMod val="75000"/>
          </a:schemeClr>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Quality standard</a:t>
          </a:r>
        </a:p>
      </xdr:txBody>
    </xdr:sp>
    <xdr:clientData/>
  </xdr:twoCellAnchor>
  <xdr:twoCellAnchor>
    <xdr:from>
      <xdr:col>5</xdr:col>
      <xdr:colOff>640548</xdr:colOff>
      <xdr:row>28</xdr:row>
      <xdr:rowOff>155734</xdr:rowOff>
    </xdr:from>
    <xdr:to>
      <xdr:col>7</xdr:col>
      <xdr:colOff>9524</xdr:colOff>
      <xdr:row>28</xdr:row>
      <xdr:rowOff>158116</xdr:rowOff>
    </xdr:to>
    <xdr:cxnSp macro="">
      <xdr:nvCxnSpPr>
        <xdr:cNvPr id="90" name="Straight Connector 89"/>
        <xdr:cNvCxnSpPr>
          <a:stCxn id="85" idx="3"/>
          <a:endCxn id="81" idx="1"/>
        </xdr:cNvCxnSpPr>
      </xdr:nvCxnSpPr>
      <xdr:spPr>
        <a:xfrm>
          <a:off x="4807736" y="5823109"/>
          <a:ext cx="1035851" cy="2382"/>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7</xdr:col>
      <xdr:colOff>488156</xdr:colOff>
      <xdr:row>22</xdr:row>
      <xdr:rowOff>166688</xdr:rowOff>
    </xdr:from>
    <xdr:ext cx="510808" cy="261610"/>
    <xdr:sp macro="" textlink="">
      <xdr:nvSpPr>
        <xdr:cNvPr id="93" name="TextBox 92"/>
        <xdr:cNvSpPr txBox="1"/>
      </xdr:nvSpPr>
      <xdr:spPr>
        <a:xfrm>
          <a:off x="6322219" y="4619626"/>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7</xdr:col>
      <xdr:colOff>35719</xdr:colOff>
      <xdr:row>25</xdr:row>
      <xdr:rowOff>71437</xdr:rowOff>
    </xdr:from>
    <xdr:ext cx="510808" cy="261610"/>
    <xdr:sp macro="" textlink="">
      <xdr:nvSpPr>
        <xdr:cNvPr id="94" name="TextBox 93"/>
        <xdr:cNvSpPr txBox="1"/>
      </xdr:nvSpPr>
      <xdr:spPr>
        <a:xfrm>
          <a:off x="5869782" y="5131593"/>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twoCellAnchor>
    <xdr:from>
      <xdr:col>10</xdr:col>
      <xdr:colOff>404813</xdr:colOff>
      <xdr:row>26</xdr:row>
      <xdr:rowOff>154781</xdr:rowOff>
    </xdr:from>
    <xdr:to>
      <xdr:col>11</xdr:col>
      <xdr:colOff>600075</xdr:colOff>
      <xdr:row>30</xdr:row>
      <xdr:rowOff>109061</xdr:rowOff>
    </xdr:to>
    <xdr:sp macro="" textlink="">
      <xdr:nvSpPr>
        <xdr:cNvPr id="95" name="Rounded Rectangle 94"/>
        <xdr:cNvSpPr/>
      </xdr:nvSpPr>
      <xdr:spPr>
        <a:xfrm>
          <a:off x="8739188" y="5417344"/>
          <a:ext cx="1028700" cy="763905"/>
        </a:xfrm>
        <a:prstGeom prst="roundRect">
          <a:avLst/>
        </a:prstGeom>
        <a:solidFill>
          <a:srgbClr val="0070C0"/>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Audit</a:t>
          </a:r>
        </a:p>
      </xdr:txBody>
    </xdr:sp>
    <xdr:clientData/>
  </xdr:twoCellAnchor>
  <xdr:twoCellAnchor>
    <xdr:from>
      <xdr:col>8</xdr:col>
      <xdr:colOff>429815</xdr:colOff>
      <xdr:row>22</xdr:row>
      <xdr:rowOff>128112</xdr:rowOff>
    </xdr:from>
    <xdr:to>
      <xdr:col>11</xdr:col>
      <xdr:colOff>85725</xdr:colOff>
      <xdr:row>26</xdr:row>
      <xdr:rowOff>154781</xdr:rowOff>
    </xdr:to>
    <xdr:cxnSp macro="">
      <xdr:nvCxnSpPr>
        <xdr:cNvPr id="96" name="Straight Connector 95"/>
        <xdr:cNvCxnSpPr>
          <a:stCxn id="8" idx="2"/>
          <a:endCxn id="95" idx="0"/>
        </xdr:cNvCxnSpPr>
      </xdr:nvCxnSpPr>
      <xdr:spPr>
        <a:xfrm>
          <a:off x="7097315" y="4581050"/>
          <a:ext cx="2156223" cy="836294"/>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10</xdr:col>
      <xdr:colOff>666750</xdr:colOff>
      <xdr:row>24</xdr:row>
      <xdr:rowOff>154781</xdr:rowOff>
    </xdr:from>
    <xdr:ext cx="510808" cy="261610"/>
    <xdr:sp macro="" textlink="">
      <xdr:nvSpPr>
        <xdr:cNvPr id="101" name="TextBox 100"/>
        <xdr:cNvSpPr txBox="1"/>
      </xdr:nvSpPr>
      <xdr:spPr>
        <a:xfrm>
          <a:off x="9001125" y="5012531"/>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5</xdr:col>
      <xdr:colOff>595305</xdr:colOff>
      <xdr:row>27</xdr:row>
      <xdr:rowOff>71439</xdr:rowOff>
    </xdr:from>
    <xdr:ext cx="510808" cy="261610"/>
    <xdr:sp macro="" textlink="">
      <xdr:nvSpPr>
        <xdr:cNvPr id="103" name="TextBox 102"/>
        <xdr:cNvSpPr txBox="1"/>
      </xdr:nvSpPr>
      <xdr:spPr>
        <a:xfrm>
          <a:off x="4762493" y="5536408"/>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6</xdr:col>
      <xdr:colOff>283369</xdr:colOff>
      <xdr:row>27</xdr:row>
      <xdr:rowOff>69057</xdr:rowOff>
    </xdr:from>
    <xdr:ext cx="510808" cy="261610"/>
    <xdr:sp macro="" textlink="">
      <xdr:nvSpPr>
        <xdr:cNvPr id="104" name="TextBox 103"/>
        <xdr:cNvSpPr txBox="1"/>
      </xdr:nvSpPr>
      <xdr:spPr>
        <a:xfrm>
          <a:off x="5283994" y="5534026"/>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twoCellAnchor>
    <xdr:from>
      <xdr:col>9</xdr:col>
      <xdr:colOff>500063</xdr:colOff>
      <xdr:row>19</xdr:row>
      <xdr:rowOff>71437</xdr:rowOff>
    </xdr:from>
    <xdr:to>
      <xdr:col>9</xdr:col>
      <xdr:colOff>595309</xdr:colOff>
      <xdr:row>21</xdr:row>
      <xdr:rowOff>79533</xdr:rowOff>
    </xdr:to>
    <xdr:cxnSp macro="">
      <xdr:nvCxnSpPr>
        <xdr:cNvPr id="150" name="Curved Connector 149"/>
        <xdr:cNvCxnSpPr/>
      </xdr:nvCxnSpPr>
      <xdr:spPr>
        <a:xfrm rot="16200000" flipH="1">
          <a:off x="7842170" y="4075987"/>
          <a:ext cx="412908" cy="95246"/>
        </a:xfrm>
        <a:prstGeom prst="curvedConnector4">
          <a:avLst>
            <a:gd name="adj1" fmla="val 3748"/>
            <a:gd name="adj2" fmla="val 340010"/>
          </a:avLst>
        </a:prstGeom>
        <a:ln>
          <a:solidFill>
            <a:schemeClr val="accent6">
              <a:lumMod val="75000"/>
            </a:schemeClr>
          </a:solidFill>
          <a:prstDash val="sysDash"/>
          <a:headEnd type="arrow"/>
          <a:tailEnd type="arrow"/>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738187</xdr:colOff>
      <xdr:row>18</xdr:row>
      <xdr:rowOff>142875</xdr:rowOff>
    </xdr:from>
    <xdr:ext cx="256160" cy="264560"/>
    <xdr:sp macro="" textlink="">
      <xdr:nvSpPr>
        <xdr:cNvPr id="152" name="TextBox 151"/>
        <xdr:cNvSpPr txBox="1"/>
      </xdr:nvSpPr>
      <xdr:spPr>
        <a:xfrm>
          <a:off x="8239125" y="378618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lumMod val="50000"/>
                </a:schemeClr>
              </a:solidFill>
            </a:rPr>
            <a:t>1</a:t>
          </a:r>
        </a:p>
      </xdr:txBody>
    </xdr:sp>
    <xdr:clientData/>
  </xdr:oneCellAnchor>
  <xdr:oneCellAnchor>
    <xdr:from>
      <xdr:col>2</xdr:col>
      <xdr:colOff>238126</xdr:colOff>
      <xdr:row>17</xdr:row>
      <xdr:rowOff>1</xdr:rowOff>
    </xdr:from>
    <xdr:ext cx="510808" cy="261610"/>
    <xdr:sp macro="" textlink="">
      <xdr:nvSpPr>
        <xdr:cNvPr id="153" name="TextBox 152"/>
        <xdr:cNvSpPr txBox="1"/>
      </xdr:nvSpPr>
      <xdr:spPr>
        <a:xfrm>
          <a:off x="1905001" y="3440907"/>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2</xdr:col>
      <xdr:colOff>247650</xdr:colOff>
      <xdr:row>14</xdr:row>
      <xdr:rowOff>140494</xdr:rowOff>
    </xdr:from>
    <xdr:ext cx="510808" cy="261610"/>
    <xdr:sp macro="" textlink="">
      <xdr:nvSpPr>
        <xdr:cNvPr id="154" name="TextBox 153"/>
        <xdr:cNvSpPr txBox="1"/>
      </xdr:nvSpPr>
      <xdr:spPr>
        <a:xfrm>
          <a:off x="1914525" y="2974182"/>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10</xdr:col>
      <xdr:colOff>83344</xdr:colOff>
      <xdr:row>19</xdr:row>
      <xdr:rowOff>154782</xdr:rowOff>
    </xdr:from>
    <xdr:ext cx="1404938" cy="264560"/>
    <xdr:sp macro="" textlink="">
      <xdr:nvSpPr>
        <xdr:cNvPr id="156" name="TextBox 155"/>
        <xdr:cNvSpPr txBox="1"/>
      </xdr:nvSpPr>
      <xdr:spPr>
        <a:xfrm>
          <a:off x="8417719" y="4000501"/>
          <a:ext cx="1404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lumMod val="50000"/>
                </a:schemeClr>
              </a:solidFill>
            </a:rPr>
            <a:t>Precedes / Follows</a:t>
          </a:r>
        </a:p>
      </xdr:txBody>
    </xdr:sp>
    <xdr:clientData/>
  </xdr:oneCellAnchor>
  <xdr:oneCellAnchor>
    <xdr:from>
      <xdr:col>9</xdr:col>
      <xdr:colOff>738187</xdr:colOff>
      <xdr:row>21</xdr:row>
      <xdr:rowOff>1</xdr:rowOff>
    </xdr:from>
    <xdr:ext cx="256160" cy="264560"/>
    <xdr:sp macro="" textlink="">
      <xdr:nvSpPr>
        <xdr:cNvPr id="157" name="TextBox 156"/>
        <xdr:cNvSpPr txBox="1"/>
      </xdr:nvSpPr>
      <xdr:spPr>
        <a:xfrm>
          <a:off x="8239125" y="425053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lumMod val="50000"/>
                </a:schemeClr>
              </a:solidFill>
            </a:rPr>
            <a:t>1</a:t>
          </a:r>
        </a:p>
      </xdr:txBody>
    </xdr:sp>
    <xdr:clientData/>
  </xdr:oneCellAnchor>
  <xdr:oneCellAnchor>
    <xdr:from>
      <xdr:col>7</xdr:col>
      <xdr:colOff>321468</xdr:colOff>
      <xdr:row>11</xdr:row>
      <xdr:rowOff>142875</xdr:rowOff>
    </xdr:from>
    <xdr:ext cx="1119187" cy="436786"/>
    <xdr:sp macro="" textlink="">
      <xdr:nvSpPr>
        <xdr:cNvPr id="158" name="TextBox 157"/>
        <xdr:cNvSpPr txBox="1"/>
      </xdr:nvSpPr>
      <xdr:spPr>
        <a:xfrm>
          <a:off x="6155531" y="2369344"/>
          <a:ext cx="1119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lumMod val="50000"/>
                </a:schemeClr>
              </a:solidFill>
            </a:rPr>
            <a:t>Must read with?</a:t>
          </a:r>
          <a:endParaRPr lang="en-US" sz="1100">
            <a:solidFill>
              <a:schemeClr val="bg1">
                <a:lumMod val="50000"/>
              </a:schemeClr>
            </a:solidFill>
          </a:endParaRPr>
        </a:p>
      </xdr:txBody>
    </xdr:sp>
    <xdr:clientData/>
  </xdr:oneCellAnchor>
  <xdr:oneCellAnchor>
    <xdr:from>
      <xdr:col>9</xdr:col>
      <xdr:colOff>238124</xdr:colOff>
      <xdr:row>22</xdr:row>
      <xdr:rowOff>202405</xdr:rowOff>
    </xdr:from>
    <xdr:ext cx="256160" cy="264560"/>
    <xdr:sp macro="" textlink="">
      <xdr:nvSpPr>
        <xdr:cNvPr id="160" name="TextBox 159"/>
        <xdr:cNvSpPr txBox="1"/>
      </xdr:nvSpPr>
      <xdr:spPr>
        <a:xfrm>
          <a:off x="7739062" y="465534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12</xdr:col>
      <xdr:colOff>785813</xdr:colOff>
      <xdr:row>26</xdr:row>
      <xdr:rowOff>119063</xdr:rowOff>
    </xdr:from>
    <xdr:to>
      <xdr:col>14</xdr:col>
      <xdr:colOff>147638</xdr:colOff>
      <xdr:row>30</xdr:row>
      <xdr:rowOff>73343</xdr:rowOff>
    </xdr:to>
    <xdr:sp macro="" textlink="">
      <xdr:nvSpPr>
        <xdr:cNvPr id="161" name="Rounded Rectangle 160"/>
        <xdr:cNvSpPr/>
      </xdr:nvSpPr>
      <xdr:spPr>
        <a:xfrm>
          <a:off x="10787063" y="5381626"/>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r>
            <a:rPr lang="en-US" b="1"/>
            <a:t>Shared learning</a:t>
          </a:r>
        </a:p>
      </xdr:txBody>
    </xdr:sp>
    <xdr:clientData/>
  </xdr:twoCellAnchor>
  <xdr:twoCellAnchor>
    <xdr:from>
      <xdr:col>15</xdr:col>
      <xdr:colOff>119062</xdr:colOff>
      <xdr:row>26</xdr:row>
      <xdr:rowOff>130969</xdr:rowOff>
    </xdr:from>
    <xdr:to>
      <xdr:col>16</xdr:col>
      <xdr:colOff>314325</xdr:colOff>
      <xdr:row>30</xdr:row>
      <xdr:rowOff>85249</xdr:rowOff>
    </xdr:to>
    <xdr:sp macro="" textlink="">
      <xdr:nvSpPr>
        <xdr:cNvPr id="162" name="Rounded Rectangle 161"/>
        <xdr:cNvSpPr/>
      </xdr:nvSpPr>
      <xdr:spPr>
        <a:xfrm>
          <a:off x="12620625" y="5393532"/>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pPr marL="0" indent="0"/>
          <a:r>
            <a:rPr lang="en-US" sz="1100" b="1">
              <a:solidFill>
                <a:schemeClr val="dk1"/>
              </a:solidFill>
              <a:latin typeface="+mn-lt"/>
              <a:ea typeface="+mn-ea"/>
              <a:cs typeface="+mn-cs"/>
            </a:rPr>
            <a:t>Cost saving / ROI - public health</a:t>
          </a:r>
        </a:p>
      </xdr:txBody>
    </xdr:sp>
    <xdr:clientData/>
  </xdr:twoCellAnchor>
  <xdr:twoCellAnchor>
    <xdr:from>
      <xdr:col>2</xdr:col>
      <xdr:colOff>714376</xdr:colOff>
      <xdr:row>33</xdr:row>
      <xdr:rowOff>130968</xdr:rowOff>
    </xdr:from>
    <xdr:to>
      <xdr:col>4</xdr:col>
      <xdr:colOff>76201</xdr:colOff>
      <xdr:row>37</xdr:row>
      <xdr:rowOff>85248</xdr:rowOff>
    </xdr:to>
    <xdr:sp macro="" textlink="">
      <xdr:nvSpPr>
        <xdr:cNvPr id="163" name="Rounded Rectangle 162"/>
        <xdr:cNvSpPr/>
      </xdr:nvSpPr>
      <xdr:spPr>
        <a:xfrm>
          <a:off x="2381251" y="6810374"/>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r>
            <a:rPr lang="en-US" b="1"/>
            <a:t>Domain</a:t>
          </a:r>
        </a:p>
      </xdr:txBody>
    </xdr:sp>
    <xdr:clientData/>
  </xdr:twoCellAnchor>
  <xdr:twoCellAnchor>
    <xdr:from>
      <xdr:col>4</xdr:col>
      <xdr:colOff>595313</xdr:colOff>
      <xdr:row>33</xdr:row>
      <xdr:rowOff>142876</xdr:rowOff>
    </xdr:from>
    <xdr:to>
      <xdr:col>5</xdr:col>
      <xdr:colOff>790575</xdr:colOff>
      <xdr:row>37</xdr:row>
      <xdr:rowOff>97156</xdr:rowOff>
    </xdr:to>
    <xdr:sp macro="" textlink="">
      <xdr:nvSpPr>
        <xdr:cNvPr id="164" name="Rounded Rectangle 163"/>
        <xdr:cNvSpPr/>
      </xdr:nvSpPr>
      <xdr:spPr>
        <a:xfrm>
          <a:off x="3929063" y="6822282"/>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r>
            <a:rPr lang="en-US" b="1"/>
            <a:t>Outcome</a:t>
          </a:r>
        </a:p>
      </xdr:txBody>
    </xdr:sp>
    <xdr:clientData/>
  </xdr:twoCellAnchor>
  <xdr:twoCellAnchor>
    <xdr:from>
      <xdr:col>12</xdr:col>
      <xdr:colOff>773907</xdr:colOff>
      <xdr:row>30</xdr:row>
      <xdr:rowOff>119062</xdr:rowOff>
    </xdr:from>
    <xdr:to>
      <xdr:col>14</xdr:col>
      <xdr:colOff>135732</xdr:colOff>
      <xdr:row>32</xdr:row>
      <xdr:rowOff>144780</xdr:rowOff>
    </xdr:to>
    <xdr:sp macro="" textlink="">
      <xdr:nvSpPr>
        <xdr:cNvPr id="165" name="Rounded Rectangle 164"/>
        <xdr:cNvSpPr/>
      </xdr:nvSpPr>
      <xdr:spPr>
        <a:xfrm>
          <a:off x="10775157" y="6191250"/>
          <a:ext cx="1028700" cy="430530"/>
        </a:xfrm>
        <a:prstGeom prst="roundRect">
          <a:avLst/>
        </a:prstGeom>
        <a:ln>
          <a:solidFill>
            <a:schemeClr val="bg1">
              <a:lumMod val="85000"/>
            </a:schemeClr>
          </a:solidFill>
        </a:ln>
      </xdr:spPr>
      <xdr:style>
        <a:lnRef idx="2">
          <a:schemeClr val="dk1"/>
        </a:lnRef>
        <a:fillRef idx="1">
          <a:schemeClr val="lt1"/>
        </a:fillRef>
        <a:effectRef idx="0">
          <a:schemeClr val="dk1"/>
        </a:effectRef>
        <a:fontRef idx="minor">
          <a:schemeClr val="dk1"/>
        </a:fontRef>
      </xdr:style>
      <xdr:txBody>
        <a:bodyPr wrap="square"/>
        <a:lstStyle/>
        <a:p>
          <a:r>
            <a:rPr lang="en-US" b="1"/>
            <a:t>Location</a:t>
          </a:r>
        </a:p>
        <a:p>
          <a:r>
            <a:rPr lang="en-US" b="1"/>
            <a:t>Setting</a:t>
          </a:r>
        </a:p>
      </xdr:txBody>
    </xdr:sp>
    <xdr:clientData/>
  </xdr:twoCellAnchor>
  <xdr:twoCellAnchor>
    <xdr:from>
      <xdr:col>15</xdr:col>
      <xdr:colOff>321468</xdr:colOff>
      <xdr:row>5</xdr:row>
      <xdr:rowOff>142875</xdr:rowOff>
    </xdr:from>
    <xdr:to>
      <xdr:col>16</xdr:col>
      <xdr:colOff>516731</xdr:colOff>
      <xdr:row>9</xdr:row>
      <xdr:rowOff>97155</xdr:rowOff>
    </xdr:to>
    <xdr:sp macro="" textlink="">
      <xdr:nvSpPr>
        <xdr:cNvPr id="63" name="Rounded Rectangle 62"/>
        <xdr:cNvSpPr/>
      </xdr:nvSpPr>
      <xdr:spPr>
        <a:xfrm>
          <a:off x="12823031" y="1154906"/>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pPr marL="0" indent="0"/>
          <a:r>
            <a:rPr lang="en-US" sz="1100" b="1">
              <a:solidFill>
                <a:schemeClr val="dk1"/>
              </a:solidFill>
              <a:latin typeface="+mn-lt"/>
              <a:ea typeface="+mn-ea"/>
              <a:cs typeface="+mn-cs"/>
            </a:rPr>
            <a:t>BNF</a:t>
          </a:r>
        </a:p>
      </xdr:txBody>
    </xdr:sp>
    <xdr:clientData/>
  </xdr:twoCellAnchor>
  <xdr:twoCellAnchor>
    <xdr:from>
      <xdr:col>10</xdr:col>
      <xdr:colOff>452437</xdr:colOff>
      <xdr:row>33</xdr:row>
      <xdr:rowOff>119063</xdr:rowOff>
    </xdr:from>
    <xdr:to>
      <xdr:col>11</xdr:col>
      <xdr:colOff>647699</xdr:colOff>
      <xdr:row>37</xdr:row>
      <xdr:rowOff>73343</xdr:rowOff>
    </xdr:to>
    <xdr:sp macro="" textlink="">
      <xdr:nvSpPr>
        <xdr:cNvPr id="64" name="Rounded Rectangle 63"/>
        <xdr:cNvSpPr/>
      </xdr:nvSpPr>
      <xdr:spPr>
        <a:xfrm>
          <a:off x="8786812" y="6798469"/>
          <a:ext cx="1028700" cy="763905"/>
        </a:xfrm>
        <a:prstGeom prst="roundRect">
          <a:avLst/>
        </a:prstGeom>
        <a:solidFill>
          <a:srgbClr val="0070C0"/>
        </a:solidFill>
        <a:ln/>
      </xdr:spPr>
      <xdr:style>
        <a:lnRef idx="1">
          <a:schemeClr val="accent1"/>
        </a:lnRef>
        <a:fillRef idx="3">
          <a:schemeClr val="accent1"/>
        </a:fillRef>
        <a:effectRef idx="2">
          <a:schemeClr val="accent1"/>
        </a:effectRef>
        <a:fontRef idx="minor">
          <a:schemeClr val="lt1"/>
        </a:fontRef>
      </xdr:style>
      <xdr:txBody>
        <a:bodyPr wrap="square"/>
        <a:lstStyle/>
        <a:p>
          <a:r>
            <a:rPr lang="en-US" b="1"/>
            <a:t>Audit  Information Source</a:t>
          </a:r>
        </a:p>
      </xdr:txBody>
    </xdr:sp>
    <xdr:clientData/>
  </xdr:twoCellAnchor>
  <xdr:twoCellAnchor>
    <xdr:from>
      <xdr:col>11</xdr:col>
      <xdr:colOff>85725</xdr:colOff>
      <xdr:row>30</xdr:row>
      <xdr:rowOff>109061</xdr:rowOff>
    </xdr:from>
    <xdr:to>
      <xdr:col>11</xdr:col>
      <xdr:colOff>133349</xdr:colOff>
      <xdr:row>33</xdr:row>
      <xdr:rowOff>119063</xdr:rowOff>
    </xdr:to>
    <xdr:cxnSp macro="">
      <xdr:nvCxnSpPr>
        <xdr:cNvPr id="65" name="Straight Connector 64"/>
        <xdr:cNvCxnSpPr>
          <a:stCxn id="64" idx="0"/>
          <a:endCxn id="95" idx="2"/>
        </xdr:cNvCxnSpPr>
      </xdr:nvCxnSpPr>
      <xdr:spPr>
        <a:xfrm flipH="1" flipV="1">
          <a:off x="9253538" y="6181249"/>
          <a:ext cx="47624" cy="61722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11</xdr:col>
      <xdr:colOff>83344</xdr:colOff>
      <xdr:row>30</xdr:row>
      <xdr:rowOff>130969</xdr:rowOff>
    </xdr:from>
    <xdr:ext cx="510808" cy="261610"/>
    <xdr:sp macro="" textlink="">
      <xdr:nvSpPr>
        <xdr:cNvPr id="66" name="TextBox 65"/>
        <xdr:cNvSpPr txBox="1"/>
      </xdr:nvSpPr>
      <xdr:spPr>
        <a:xfrm>
          <a:off x="9251157" y="6203157"/>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11</xdr:col>
      <xdr:colOff>166688</xdr:colOff>
      <xdr:row>32</xdr:row>
      <xdr:rowOff>59532</xdr:rowOff>
    </xdr:from>
    <xdr:ext cx="256160" cy="264560"/>
    <xdr:sp macro="" textlink="">
      <xdr:nvSpPr>
        <xdr:cNvPr id="67" name="TextBox 66"/>
        <xdr:cNvSpPr txBox="1"/>
      </xdr:nvSpPr>
      <xdr:spPr>
        <a:xfrm>
          <a:off x="9334501" y="653653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6</xdr:col>
      <xdr:colOff>153034</xdr:colOff>
      <xdr:row>6</xdr:row>
      <xdr:rowOff>55880</xdr:rowOff>
    </xdr:from>
    <xdr:to>
      <xdr:col>6</xdr:col>
      <xdr:colOff>154781</xdr:colOff>
      <xdr:row>9</xdr:row>
      <xdr:rowOff>161925</xdr:rowOff>
    </xdr:to>
    <xdr:cxnSp macro="">
      <xdr:nvCxnSpPr>
        <xdr:cNvPr id="72" name="Straight Connector 71"/>
        <xdr:cNvCxnSpPr>
          <a:stCxn id="3" idx="2"/>
          <a:endCxn id="2" idx="0"/>
        </xdr:cNvCxnSpPr>
      </xdr:nvCxnSpPr>
      <xdr:spPr>
        <a:xfrm>
          <a:off x="5153659" y="1270318"/>
          <a:ext cx="1747" cy="713263"/>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392916</xdr:colOff>
      <xdr:row>8</xdr:row>
      <xdr:rowOff>11908</xdr:rowOff>
    </xdr:from>
    <xdr:ext cx="510808" cy="261610"/>
    <xdr:sp macro="" textlink="">
      <xdr:nvSpPr>
        <xdr:cNvPr id="76" name="TextBox 75"/>
        <xdr:cNvSpPr txBox="1"/>
      </xdr:nvSpPr>
      <xdr:spPr>
        <a:xfrm>
          <a:off x="4560104" y="1631158"/>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twoCellAnchor>
    <xdr:from>
      <xdr:col>15</xdr:col>
      <xdr:colOff>333375</xdr:colOff>
      <xdr:row>11</xdr:row>
      <xdr:rowOff>154781</xdr:rowOff>
    </xdr:from>
    <xdr:to>
      <xdr:col>16</xdr:col>
      <xdr:colOff>528638</xdr:colOff>
      <xdr:row>15</xdr:row>
      <xdr:rowOff>109061</xdr:rowOff>
    </xdr:to>
    <xdr:sp macro="" textlink="">
      <xdr:nvSpPr>
        <xdr:cNvPr id="79" name="Rounded Rectangle 78"/>
        <xdr:cNvSpPr/>
      </xdr:nvSpPr>
      <xdr:spPr>
        <a:xfrm>
          <a:off x="12834938" y="2381250"/>
          <a:ext cx="1028700" cy="763905"/>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pPr marL="0" indent="0"/>
          <a:r>
            <a:rPr lang="en-US" sz="1100" b="1">
              <a:solidFill>
                <a:schemeClr val="dk1"/>
              </a:solidFill>
              <a:latin typeface="+mn-lt"/>
              <a:ea typeface="+mn-ea"/>
              <a:cs typeface="+mn-cs"/>
            </a:rPr>
            <a:t>Evidence summary</a:t>
          </a:r>
          <a:r>
            <a:rPr lang="en-US" sz="1100" b="1" baseline="0">
              <a:solidFill>
                <a:schemeClr val="dk1"/>
              </a:solidFill>
              <a:latin typeface="+mn-lt"/>
              <a:ea typeface="+mn-ea"/>
              <a:cs typeface="+mn-cs"/>
            </a:rPr>
            <a:t> (Meds)</a:t>
          </a:r>
          <a:endParaRPr lang="en-US" sz="1100" b="1">
            <a:solidFill>
              <a:schemeClr val="dk1"/>
            </a:solidFill>
            <a:latin typeface="+mn-lt"/>
            <a:ea typeface="+mn-ea"/>
            <a:cs typeface="+mn-cs"/>
          </a:endParaRPr>
        </a:p>
      </xdr:txBody>
    </xdr:sp>
    <xdr:clientData/>
  </xdr:twoCellAnchor>
  <xdr:twoCellAnchor>
    <xdr:from>
      <xdr:col>2</xdr:col>
      <xdr:colOff>751522</xdr:colOff>
      <xdr:row>12</xdr:row>
      <xdr:rowOff>86043</xdr:rowOff>
    </xdr:from>
    <xdr:to>
      <xdr:col>5</xdr:col>
      <xdr:colOff>95249</xdr:colOff>
      <xdr:row>12</xdr:row>
      <xdr:rowOff>90488</xdr:rowOff>
    </xdr:to>
    <xdr:cxnSp macro="">
      <xdr:nvCxnSpPr>
        <xdr:cNvPr id="80" name="Straight Connector 79"/>
        <xdr:cNvCxnSpPr>
          <a:stCxn id="52" idx="3"/>
          <a:endCxn id="2" idx="1"/>
        </xdr:cNvCxnSpPr>
      </xdr:nvCxnSpPr>
      <xdr:spPr>
        <a:xfrm>
          <a:off x="2418397" y="2514918"/>
          <a:ext cx="1844040" cy="4445"/>
        </a:xfrm>
        <a:prstGeom prst="line">
          <a:avLst/>
        </a:prstGeom>
        <a:ln>
          <a:solidFill>
            <a:schemeClr val="accent6">
              <a:lumMod val="75000"/>
            </a:schemeClr>
          </a:solidFill>
          <a:prstDash val="sys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773907</xdr:colOff>
      <xdr:row>10</xdr:row>
      <xdr:rowOff>190500</xdr:rowOff>
    </xdr:from>
    <xdr:ext cx="510808" cy="261610"/>
    <xdr:sp macro="" textlink="">
      <xdr:nvSpPr>
        <xdr:cNvPr id="83" name="TextBox 82"/>
        <xdr:cNvSpPr txBox="1"/>
      </xdr:nvSpPr>
      <xdr:spPr>
        <a:xfrm>
          <a:off x="2440782" y="2214563"/>
          <a:ext cx="51080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Many</a:t>
          </a:r>
        </a:p>
      </xdr:txBody>
    </xdr:sp>
    <xdr:clientData/>
  </xdr:oneCellAnchor>
  <xdr:oneCellAnchor>
    <xdr:from>
      <xdr:col>4</xdr:col>
      <xdr:colOff>559595</xdr:colOff>
      <xdr:row>10</xdr:row>
      <xdr:rowOff>166688</xdr:rowOff>
    </xdr:from>
    <xdr:ext cx="256162" cy="261610"/>
    <xdr:sp macro="" textlink="">
      <xdr:nvSpPr>
        <xdr:cNvPr id="84" name="TextBox 83"/>
        <xdr:cNvSpPr txBox="1"/>
      </xdr:nvSpPr>
      <xdr:spPr>
        <a:xfrm>
          <a:off x="3893345" y="2190751"/>
          <a:ext cx="25616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18</xdr:col>
      <xdr:colOff>23812</xdr:colOff>
      <xdr:row>5</xdr:row>
      <xdr:rowOff>166688</xdr:rowOff>
    </xdr:from>
    <xdr:to>
      <xdr:col>18</xdr:col>
      <xdr:colOff>809625</xdr:colOff>
      <xdr:row>5</xdr:row>
      <xdr:rowOff>178594</xdr:rowOff>
    </xdr:to>
    <xdr:cxnSp macro="">
      <xdr:nvCxnSpPr>
        <xdr:cNvPr id="86" name="Straight Connector 85"/>
        <xdr:cNvCxnSpPr/>
      </xdr:nvCxnSpPr>
      <xdr:spPr>
        <a:xfrm flipV="1">
          <a:off x="15025687" y="1178719"/>
          <a:ext cx="785813" cy="11906"/>
        </a:xfrm>
        <a:prstGeom prst="line">
          <a:avLst/>
        </a:prstGeom>
        <a:ln>
          <a:solidFill>
            <a:schemeClr val="bg1">
              <a:lumMod val="75000"/>
            </a:schemeClr>
          </a:solidFill>
          <a:prstDash val="sys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26510</xdr:colOff>
      <xdr:row>7</xdr:row>
      <xdr:rowOff>178594</xdr:rowOff>
    </xdr:from>
    <xdr:to>
      <xdr:col>18</xdr:col>
      <xdr:colOff>821531</xdr:colOff>
      <xdr:row>8</xdr:row>
      <xdr:rowOff>0</xdr:rowOff>
    </xdr:to>
    <xdr:cxnSp macro="">
      <xdr:nvCxnSpPr>
        <xdr:cNvPr id="87" name="Straight Connector 86"/>
        <xdr:cNvCxnSpPr/>
      </xdr:nvCxnSpPr>
      <xdr:spPr>
        <a:xfrm>
          <a:off x="15028385" y="1595438"/>
          <a:ext cx="795021" cy="23812"/>
        </a:xfrm>
        <a:prstGeom prst="line">
          <a:avLst/>
        </a:prstGeom>
        <a:ln>
          <a:prstDash val="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19</xdr:col>
      <xdr:colOff>59531</xdr:colOff>
      <xdr:row>5</xdr:row>
      <xdr:rowOff>23813</xdr:rowOff>
    </xdr:from>
    <xdr:ext cx="2110642" cy="264560"/>
    <xdr:sp macro="" textlink="">
      <xdr:nvSpPr>
        <xdr:cNvPr id="29" name="TextBox 28"/>
        <xdr:cNvSpPr txBox="1"/>
      </xdr:nvSpPr>
      <xdr:spPr>
        <a:xfrm>
          <a:off x="15894844" y="1035844"/>
          <a:ext cx="211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Semantic link (not just rec </a:t>
          </a:r>
          <a:r>
            <a:rPr lang="en-GB" sz="1100" baseline="0"/>
            <a:t> to rec)</a:t>
          </a:r>
          <a:endParaRPr lang="en-GB" sz="1100"/>
        </a:p>
      </xdr:txBody>
    </xdr:sp>
    <xdr:clientData/>
  </xdr:oneCellAnchor>
  <xdr:twoCellAnchor>
    <xdr:from>
      <xdr:col>18</xdr:col>
      <xdr:colOff>11906</xdr:colOff>
      <xdr:row>10</xdr:row>
      <xdr:rowOff>11906</xdr:rowOff>
    </xdr:from>
    <xdr:to>
      <xdr:col>18</xdr:col>
      <xdr:colOff>821531</xdr:colOff>
      <xdr:row>10</xdr:row>
      <xdr:rowOff>11906</xdr:rowOff>
    </xdr:to>
    <xdr:cxnSp macro="">
      <xdr:nvCxnSpPr>
        <xdr:cNvPr id="91" name="Straight Connector 90"/>
        <xdr:cNvCxnSpPr/>
      </xdr:nvCxnSpPr>
      <xdr:spPr>
        <a:xfrm>
          <a:off x="15013781" y="2035969"/>
          <a:ext cx="809625" cy="0"/>
        </a:xfrm>
        <a:prstGeom prst="line">
          <a:avLst/>
        </a:prstGeom>
        <a:ln>
          <a:solidFill>
            <a:schemeClr val="accent6">
              <a:lumMod val="75000"/>
            </a:schemeClr>
          </a:solidFill>
          <a:prstDash val="sysDash"/>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19</xdr:col>
      <xdr:colOff>71438</xdr:colOff>
      <xdr:row>7</xdr:row>
      <xdr:rowOff>47625</xdr:rowOff>
    </xdr:from>
    <xdr:ext cx="1564339" cy="264560"/>
    <xdr:sp macro="" textlink="">
      <xdr:nvSpPr>
        <xdr:cNvPr id="97" name="TextBox 96"/>
        <xdr:cNvSpPr txBox="1"/>
      </xdr:nvSpPr>
      <xdr:spPr>
        <a:xfrm>
          <a:off x="15906751" y="1464469"/>
          <a:ext cx="15643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Direct link not available </a:t>
          </a:r>
        </a:p>
      </xdr:txBody>
    </xdr:sp>
    <xdr:clientData/>
  </xdr:oneCellAnchor>
  <xdr:oneCellAnchor>
    <xdr:from>
      <xdr:col>19</xdr:col>
      <xdr:colOff>83344</xdr:colOff>
      <xdr:row>9</xdr:row>
      <xdr:rowOff>107157</xdr:rowOff>
    </xdr:from>
    <xdr:ext cx="2361800" cy="264560"/>
    <xdr:sp macro="" textlink="">
      <xdr:nvSpPr>
        <xdr:cNvPr id="98" name="TextBox 97"/>
        <xdr:cNvSpPr txBox="1"/>
      </xdr:nvSpPr>
      <xdr:spPr>
        <a:xfrm>
          <a:off x="15918657" y="1928813"/>
          <a:ext cx="2361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aseline="0"/>
            <a:t>link interpretted from source material</a:t>
          </a:r>
          <a:endParaRPr lang="en-GB" sz="1100"/>
        </a:p>
      </xdr:txBody>
    </xdr:sp>
    <xdr:clientData/>
  </xdr:oneCellAnchor>
  <xdr:twoCellAnchor>
    <xdr:from>
      <xdr:col>1</xdr:col>
      <xdr:colOff>285750</xdr:colOff>
      <xdr:row>23</xdr:row>
      <xdr:rowOff>47625</xdr:rowOff>
    </xdr:from>
    <xdr:to>
      <xdr:col>3</xdr:col>
      <xdr:colOff>57150</xdr:colOff>
      <xdr:row>25</xdr:row>
      <xdr:rowOff>190500</xdr:rowOff>
    </xdr:to>
    <xdr:sp macro="" textlink="">
      <xdr:nvSpPr>
        <xdr:cNvPr id="99" name="Rounded Rectangle 98"/>
        <xdr:cNvSpPr/>
      </xdr:nvSpPr>
      <xdr:spPr>
        <a:xfrm>
          <a:off x="1119188" y="4702969"/>
          <a:ext cx="1438275" cy="547687"/>
        </a:xfrm>
        <a:prstGeom prst="roundRect">
          <a:avLst/>
        </a:prstGeom>
        <a:ln/>
      </xdr:spPr>
      <xdr:style>
        <a:lnRef idx="2">
          <a:schemeClr val="dk1"/>
        </a:lnRef>
        <a:fillRef idx="1">
          <a:schemeClr val="lt1"/>
        </a:fillRef>
        <a:effectRef idx="0">
          <a:schemeClr val="dk1"/>
        </a:effectRef>
        <a:fontRef idx="minor">
          <a:schemeClr val="dk1"/>
        </a:fontRef>
      </xdr:style>
      <xdr:txBody>
        <a:bodyPr wrap="square"/>
        <a:lstStyle/>
        <a:p>
          <a:pPr marL="0" indent="0"/>
          <a:r>
            <a:rPr lang="en-US" sz="1100" b="1">
              <a:solidFill>
                <a:schemeClr val="dk1"/>
              </a:solidFill>
              <a:latin typeface="+mn-lt"/>
              <a:ea typeface="+mn-ea"/>
              <a:cs typeface="+mn-cs"/>
            </a:rPr>
            <a:t>Health Economic - Studies / Models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H12"/>
  <sheetViews>
    <sheetView zoomScale="70" zoomScaleNormal="70" workbookViewId="0">
      <selection activeCell="K21" sqref="K21"/>
    </sheetView>
  </sheetViews>
  <sheetFormatPr defaultRowHeight="15.75" x14ac:dyDescent="0.25"/>
  <cols>
    <col min="1" max="1" width="12" style="2" customWidth="1"/>
    <col min="2" max="2" width="47.375" style="2" customWidth="1"/>
    <col min="3" max="3" width="57" style="9" customWidth="1"/>
    <col min="4" max="4" width="59.125" style="9" customWidth="1"/>
    <col min="5" max="5" width="30.5" style="5" customWidth="1"/>
    <col min="6" max="6" width="20.375" style="5" customWidth="1"/>
    <col min="7" max="7" width="27.75" style="2" customWidth="1"/>
    <col min="8" max="8" width="33.25" style="58" customWidth="1"/>
    <col min="9" max="16384" width="9" style="2"/>
  </cols>
  <sheetData>
    <row r="1" spans="1:8" x14ac:dyDescent="0.25">
      <c r="A1" s="3" t="s">
        <v>0</v>
      </c>
      <c r="B1" s="3" t="s">
        <v>103</v>
      </c>
      <c r="C1" s="8" t="s">
        <v>974</v>
      </c>
      <c r="D1" s="8" t="s">
        <v>108</v>
      </c>
      <c r="E1" s="4" t="s">
        <v>112</v>
      </c>
      <c r="F1" s="4" t="s">
        <v>104</v>
      </c>
      <c r="G1" s="3" t="s">
        <v>2314</v>
      </c>
      <c r="H1" s="62" t="s">
        <v>2512</v>
      </c>
    </row>
    <row r="2" spans="1:8" x14ac:dyDescent="0.25">
      <c r="A2" s="64" t="s">
        <v>33</v>
      </c>
      <c r="B2" s="2" t="s">
        <v>105</v>
      </c>
      <c r="C2" s="9" t="s">
        <v>110</v>
      </c>
      <c r="D2" s="9" t="s">
        <v>107</v>
      </c>
      <c r="E2" s="5" t="s">
        <v>105</v>
      </c>
      <c r="F2" s="5" t="s">
        <v>106</v>
      </c>
      <c r="G2" s="75">
        <v>38169</v>
      </c>
      <c r="H2" s="58" t="s">
        <v>2529</v>
      </c>
    </row>
    <row r="3" spans="1:8" s="58" customFormat="1" x14ac:dyDescent="0.25">
      <c r="A3" s="58" t="s">
        <v>33</v>
      </c>
      <c r="B3" s="58" t="s">
        <v>105</v>
      </c>
      <c r="C3" s="9" t="s">
        <v>109</v>
      </c>
      <c r="D3" s="9" t="s">
        <v>107</v>
      </c>
      <c r="E3" s="58" t="s">
        <v>105</v>
      </c>
      <c r="F3" s="58" t="s">
        <v>106</v>
      </c>
      <c r="G3" s="76">
        <v>38169</v>
      </c>
      <c r="H3" s="58" t="s">
        <v>61</v>
      </c>
    </row>
    <row r="4" spans="1:8" x14ac:dyDescent="0.25">
      <c r="A4" s="64" t="s">
        <v>2511</v>
      </c>
      <c r="B4" s="2" t="s">
        <v>2517</v>
      </c>
      <c r="C4" s="9" t="s">
        <v>61</v>
      </c>
      <c r="D4" s="9" t="s">
        <v>2510</v>
      </c>
      <c r="E4" s="5" t="s">
        <v>2516</v>
      </c>
      <c r="F4" s="5" t="s">
        <v>106</v>
      </c>
      <c r="G4" s="75">
        <v>41426</v>
      </c>
      <c r="H4" s="58" t="s">
        <v>2518</v>
      </c>
    </row>
    <row r="5" spans="1:8" x14ac:dyDescent="0.25">
      <c r="A5" s="64" t="s">
        <v>2514</v>
      </c>
      <c r="B5" s="2" t="s">
        <v>2513</v>
      </c>
      <c r="C5" s="9" t="s">
        <v>3616</v>
      </c>
      <c r="D5" s="9" t="s">
        <v>2513</v>
      </c>
      <c r="E5" s="5" t="s">
        <v>2516</v>
      </c>
      <c r="F5" s="5" t="s">
        <v>106</v>
      </c>
      <c r="G5" s="75">
        <v>39934</v>
      </c>
      <c r="H5" s="58" t="s">
        <v>2530</v>
      </c>
    </row>
    <row r="6" spans="1:8" ht="31.5" x14ac:dyDescent="0.25">
      <c r="A6" s="64" t="s">
        <v>2515</v>
      </c>
      <c r="B6" s="2" t="s">
        <v>3632</v>
      </c>
      <c r="C6" s="9" t="s">
        <v>3631</v>
      </c>
      <c r="D6" s="9" t="s">
        <v>2513</v>
      </c>
      <c r="E6" s="5" t="s">
        <v>2516</v>
      </c>
      <c r="F6" s="5" t="s">
        <v>106</v>
      </c>
      <c r="G6" s="75">
        <v>39569</v>
      </c>
      <c r="H6" s="58" t="s">
        <v>2530</v>
      </c>
    </row>
    <row r="7" spans="1:8" ht="31.5" x14ac:dyDescent="0.25">
      <c r="A7" s="64" t="s">
        <v>2519</v>
      </c>
      <c r="B7" s="2" t="s">
        <v>3617</v>
      </c>
      <c r="C7" s="9" t="s">
        <v>3618</v>
      </c>
      <c r="D7" s="9" t="s">
        <v>3618</v>
      </c>
      <c r="E7" s="5" t="s">
        <v>2516</v>
      </c>
      <c r="F7" s="5" t="s">
        <v>106</v>
      </c>
      <c r="G7" s="75">
        <v>41091</v>
      </c>
      <c r="H7" s="58">
        <v>4.2</v>
      </c>
    </row>
    <row r="8" spans="1:8" ht="47.25" x14ac:dyDescent="0.25">
      <c r="A8" s="64" t="s">
        <v>2524</v>
      </c>
      <c r="B8" s="2" t="s">
        <v>2525</v>
      </c>
      <c r="C8" s="9" t="s">
        <v>3619</v>
      </c>
      <c r="D8" s="9" t="s">
        <v>3619</v>
      </c>
      <c r="E8" s="5" t="s">
        <v>2525</v>
      </c>
      <c r="F8" s="5" t="s">
        <v>3615</v>
      </c>
      <c r="G8" s="75">
        <v>41579</v>
      </c>
      <c r="H8" s="58">
        <v>3.1</v>
      </c>
    </row>
    <row r="9" spans="1:8" ht="31.5" x14ac:dyDescent="0.25">
      <c r="A9" s="63" t="s">
        <v>3620</v>
      </c>
      <c r="B9" s="2" t="s">
        <v>2523</v>
      </c>
      <c r="C9" s="9" t="s">
        <v>3621</v>
      </c>
      <c r="D9" s="9" t="s">
        <v>3621</v>
      </c>
      <c r="E9" s="5" t="s">
        <v>2523</v>
      </c>
      <c r="F9" s="5" t="s">
        <v>3614</v>
      </c>
      <c r="G9" s="75">
        <v>37895</v>
      </c>
      <c r="H9" s="58">
        <v>3.1</v>
      </c>
    </row>
    <row r="10" spans="1:8" ht="31.5" x14ac:dyDescent="0.25">
      <c r="A10" s="63" t="s">
        <v>2522</v>
      </c>
      <c r="B10" s="2" t="s">
        <v>3622</v>
      </c>
      <c r="C10" s="9" t="s">
        <v>3623</v>
      </c>
      <c r="D10" s="9" t="s">
        <v>3623</v>
      </c>
      <c r="E10" s="5" t="s">
        <v>61</v>
      </c>
      <c r="F10" s="5" t="s">
        <v>3622</v>
      </c>
      <c r="G10" s="75">
        <v>39692</v>
      </c>
      <c r="H10" s="58" t="s">
        <v>2527</v>
      </c>
    </row>
    <row r="11" spans="1:8" ht="31.5" x14ac:dyDescent="0.25">
      <c r="A11" s="64" t="s">
        <v>2526</v>
      </c>
      <c r="B11" s="2" t="s">
        <v>3624</v>
      </c>
      <c r="C11" s="9" t="s">
        <v>3625</v>
      </c>
      <c r="D11" s="9" t="s">
        <v>3625</v>
      </c>
      <c r="E11" s="5" t="s">
        <v>3613</v>
      </c>
      <c r="F11" s="5" t="s">
        <v>106</v>
      </c>
      <c r="G11" s="75">
        <v>37987</v>
      </c>
      <c r="H11" s="58" t="s">
        <v>2528</v>
      </c>
    </row>
    <row r="12" spans="1:8" ht="31.5" x14ac:dyDescent="0.25">
      <c r="A12" s="64" t="s">
        <v>2520</v>
      </c>
      <c r="B12" s="2" t="s">
        <v>2521</v>
      </c>
      <c r="C12" s="9" t="s">
        <v>2521</v>
      </c>
      <c r="D12" s="9" t="s">
        <v>2521</v>
      </c>
      <c r="E12" s="5" t="s">
        <v>105</v>
      </c>
      <c r="F12" s="5" t="s">
        <v>106</v>
      </c>
      <c r="G12" s="75">
        <v>39539</v>
      </c>
      <c r="H12" s="58" t="s">
        <v>2527</v>
      </c>
    </row>
  </sheetData>
  <pageMargins left="0.7" right="0.7" top="0.75" bottom="0.75" header="0.3" footer="0.3"/>
  <pageSetup paperSize="9" orientation="portrait" horizontalDpi="300" verticalDpi="0" copies="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210"/>
  <sheetViews>
    <sheetView zoomScale="70" zoomScaleNormal="70" workbookViewId="0">
      <selection activeCell="G26" sqref="G26"/>
    </sheetView>
  </sheetViews>
  <sheetFormatPr defaultRowHeight="15.75" x14ac:dyDescent="0.25"/>
  <cols>
    <col min="1" max="1" width="16.125" style="6" customWidth="1"/>
    <col min="2" max="2" width="23.125" style="6" customWidth="1"/>
  </cols>
  <sheetData>
    <row r="1" spans="1:2" x14ac:dyDescent="0.25">
      <c r="A1" s="4" t="s">
        <v>2316</v>
      </c>
      <c r="B1" s="21" t="s">
        <v>2317</v>
      </c>
    </row>
    <row r="2" spans="1:2" x14ac:dyDescent="0.25">
      <c r="A2" s="57" t="s">
        <v>2442</v>
      </c>
      <c r="B2" s="6" t="s">
        <v>3634</v>
      </c>
    </row>
    <row r="3" spans="1:2" x14ac:dyDescent="0.25">
      <c r="A3" s="57" t="s">
        <v>2443</v>
      </c>
      <c r="B3" s="6" t="s">
        <v>3634</v>
      </c>
    </row>
    <row r="4" spans="1:2" x14ac:dyDescent="0.25">
      <c r="A4" s="57" t="s">
        <v>2444</v>
      </c>
      <c r="B4" s="6" t="s">
        <v>3634</v>
      </c>
    </row>
    <row r="5" spans="1:2" x14ac:dyDescent="0.25">
      <c r="A5" s="57" t="s">
        <v>2445</v>
      </c>
      <c r="B5" s="6" t="s">
        <v>3634</v>
      </c>
    </row>
    <row r="6" spans="1:2" x14ac:dyDescent="0.25">
      <c r="A6" s="57" t="s">
        <v>2446</v>
      </c>
      <c r="B6" s="6" t="s">
        <v>3637</v>
      </c>
    </row>
    <row r="7" spans="1:2" x14ac:dyDescent="0.25">
      <c r="A7" s="57" t="s">
        <v>2446</v>
      </c>
      <c r="B7" s="6" t="s">
        <v>3642</v>
      </c>
    </row>
    <row r="8" spans="1:2" x14ac:dyDescent="0.25">
      <c r="A8" s="57" t="s">
        <v>2446</v>
      </c>
      <c r="B8" s="6" t="s">
        <v>3639</v>
      </c>
    </row>
    <row r="9" spans="1:2" x14ac:dyDescent="0.25">
      <c r="A9" s="57" t="s">
        <v>2446</v>
      </c>
      <c r="B9" s="6" t="s">
        <v>3635</v>
      </c>
    </row>
    <row r="10" spans="1:2" x14ac:dyDescent="0.25">
      <c r="A10" s="57" t="s">
        <v>2447</v>
      </c>
      <c r="B10" s="6" t="s">
        <v>3634</v>
      </c>
    </row>
    <row r="11" spans="1:2" x14ac:dyDescent="0.25">
      <c r="A11" s="57" t="s">
        <v>2448</v>
      </c>
      <c r="B11" s="6" t="s">
        <v>3668</v>
      </c>
    </row>
    <row r="12" spans="1:2" x14ac:dyDescent="0.25">
      <c r="A12" s="57" t="s">
        <v>2448</v>
      </c>
      <c r="B12" s="6" t="s">
        <v>3661</v>
      </c>
    </row>
    <row r="13" spans="1:2" x14ac:dyDescent="0.25">
      <c r="A13" s="57" t="s">
        <v>2448</v>
      </c>
      <c r="B13" s="6" t="s">
        <v>3655</v>
      </c>
    </row>
    <row r="14" spans="1:2" x14ac:dyDescent="0.25">
      <c r="A14" s="57" t="s">
        <v>2448</v>
      </c>
      <c r="B14" s="6" t="s">
        <v>3653</v>
      </c>
    </row>
    <row r="15" spans="1:2" x14ac:dyDescent="0.25">
      <c r="A15" s="57" t="s">
        <v>2448</v>
      </c>
      <c r="B15" s="6" t="s">
        <v>3664</v>
      </c>
    </row>
    <row r="16" spans="1:2" x14ac:dyDescent="0.25">
      <c r="A16" s="57" t="s">
        <v>2449</v>
      </c>
      <c r="B16" s="6" t="s">
        <v>3668</v>
      </c>
    </row>
    <row r="17" spans="1:2" x14ac:dyDescent="0.25">
      <c r="A17" s="57" t="s">
        <v>2449</v>
      </c>
      <c r="B17" s="6" t="s">
        <v>3661</v>
      </c>
    </row>
    <row r="18" spans="1:2" x14ac:dyDescent="0.25">
      <c r="A18" s="57" t="s">
        <v>2449</v>
      </c>
      <c r="B18" s="6" t="s">
        <v>3655</v>
      </c>
    </row>
    <row r="19" spans="1:2" x14ac:dyDescent="0.25">
      <c r="A19" s="57" t="s">
        <v>2449</v>
      </c>
      <c r="B19" s="6" t="s">
        <v>3653</v>
      </c>
    </row>
    <row r="20" spans="1:2" x14ac:dyDescent="0.25">
      <c r="A20" s="57" t="s">
        <v>2449</v>
      </c>
      <c r="B20" s="6" t="s">
        <v>3664</v>
      </c>
    </row>
    <row r="21" spans="1:2" x14ac:dyDescent="0.25">
      <c r="A21" s="57" t="s">
        <v>2450</v>
      </c>
      <c r="B21" s="6" t="s">
        <v>3667</v>
      </c>
    </row>
    <row r="22" spans="1:2" x14ac:dyDescent="0.25">
      <c r="A22" s="57" t="s">
        <v>2450</v>
      </c>
      <c r="B22" s="6" t="s">
        <v>3660</v>
      </c>
    </row>
    <row r="23" spans="1:2" x14ac:dyDescent="0.25">
      <c r="A23" s="57" t="s">
        <v>2450</v>
      </c>
      <c r="B23" s="6" t="s">
        <v>3655</v>
      </c>
    </row>
    <row r="24" spans="1:2" x14ac:dyDescent="0.25">
      <c r="A24" s="57" t="s">
        <v>2450</v>
      </c>
      <c r="B24" s="6" t="s">
        <v>3653</v>
      </c>
    </row>
    <row r="25" spans="1:2" x14ac:dyDescent="0.25">
      <c r="A25" s="57" t="s">
        <v>2451</v>
      </c>
      <c r="B25" s="6" t="s">
        <v>3667</v>
      </c>
    </row>
    <row r="26" spans="1:2" x14ac:dyDescent="0.25">
      <c r="A26" s="57" t="s">
        <v>2451</v>
      </c>
      <c r="B26" s="6" t="s">
        <v>3660</v>
      </c>
    </row>
    <row r="27" spans="1:2" x14ac:dyDescent="0.25">
      <c r="A27" s="57" t="s">
        <v>2451</v>
      </c>
      <c r="B27" s="6" t="s">
        <v>3655</v>
      </c>
    </row>
    <row r="28" spans="1:2" x14ac:dyDescent="0.25">
      <c r="A28" s="57" t="s">
        <v>2451</v>
      </c>
      <c r="B28" s="6" t="s">
        <v>3653</v>
      </c>
    </row>
    <row r="29" spans="1:2" x14ac:dyDescent="0.25">
      <c r="A29" s="57" t="s">
        <v>2452</v>
      </c>
      <c r="B29" s="6" t="s">
        <v>3668</v>
      </c>
    </row>
    <row r="30" spans="1:2" x14ac:dyDescent="0.25">
      <c r="A30" s="57" t="s">
        <v>2452</v>
      </c>
      <c r="B30" s="6" t="s">
        <v>3661</v>
      </c>
    </row>
    <row r="31" spans="1:2" x14ac:dyDescent="0.25">
      <c r="A31" s="57" t="s">
        <v>2452</v>
      </c>
      <c r="B31" s="6" t="s">
        <v>3655</v>
      </c>
    </row>
    <row r="32" spans="1:2" x14ac:dyDescent="0.25">
      <c r="A32" s="57" t="s">
        <v>2452</v>
      </c>
      <c r="B32" s="6" t="s">
        <v>3653</v>
      </c>
    </row>
    <row r="33" spans="1:2" x14ac:dyDescent="0.25">
      <c r="A33" s="57" t="s">
        <v>2453</v>
      </c>
      <c r="B33" s="6" t="s">
        <v>3669</v>
      </c>
    </row>
    <row r="34" spans="1:2" x14ac:dyDescent="0.25">
      <c r="A34" s="57" t="s">
        <v>2453</v>
      </c>
      <c r="B34" s="6" t="s">
        <v>3662</v>
      </c>
    </row>
    <row r="35" spans="1:2" x14ac:dyDescent="0.25">
      <c r="A35" s="57" t="s">
        <v>2453</v>
      </c>
      <c r="B35" s="6" t="s">
        <v>3656</v>
      </c>
    </row>
    <row r="36" spans="1:2" x14ac:dyDescent="0.25">
      <c r="A36" s="57" t="s">
        <v>2453</v>
      </c>
      <c r="B36" s="6" t="s">
        <v>3654</v>
      </c>
    </row>
    <row r="37" spans="1:2" x14ac:dyDescent="0.25">
      <c r="A37" s="57" t="s">
        <v>2454</v>
      </c>
      <c r="B37" s="6" t="s">
        <v>3634</v>
      </c>
    </row>
    <row r="38" spans="1:2" x14ac:dyDescent="0.25">
      <c r="A38" s="57" t="s">
        <v>2455</v>
      </c>
      <c r="B38" s="6" t="s">
        <v>3634</v>
      </c>
    </row>
    <row r="39" spans="1:2" x14ac:dyDescent="0.25">
      <c r="A39" s="57" t="s">
        <v>2456</v>
      </c>
      <c r="B39" s="6" t="s">
        <v>3634</v>
      </c>
    </row>
    <row r="40" spans="1:2" x14ac:dyDescent="0.25">
      <c r="A40" s="57" t="s">
        <v>2457</v>
      </c>
      <c r="B40" s="6" t="s">
        <v>3668</v>
      </c>
    </row>
    <row r="41" spans="1:2" x14ac:dyDescent="0.25">
      <c r="A41" s="57" t="s">
        <v>2457</v>
      </c>
      <c r="B41" s="6" t="s">
        <v>3661</v>
      </c>
    </row>
    <row r="42" spans="1:2" x14ac:dyDescent="0.25">
      <c r="A42" s="57" t="s">
        <v>2457</v>
      </c>
      <c r="B42" s="6" t="s">
        <v>3655</v>
      </c>
    </row>
    <row r="43" spans="1:2" x14ac:dyDescent="0.25">
      <c r="A43" s="57" t="s">
        <v>2457</v>
      </c>
      <c r="B43" s="6" t="s">
        <v>3653</v>
      </c>
    </row>
    <row r="44" spans="1:2" x14ac:dyDescent="0.25">
      <c r="A44" s="57" t="s">
        <v>2458</v>
      </c>
      <c r="B44" s="6" t="s">
        <v>3667</v>
      </c>
    </row>
    <row r="45" spans="1:2" x14ac:dyDescent="0.25">
      <c r="A45" s="57" t="s">
        <v>2458</v>
      </c>
      <c r="B45" s="6" t="s">
        <v>3660</v>
      </c>
    </row>
    <row r="46" spans="1:2" x14ac:dyDescent="0.25">
      <c r="A46" s="57" t="s">
        <v>2458</v>
      </c>
      <c r="B46" s="6" t="s">
        <v>3655</v>
      </c>
    </row>
    <row r="47" spans="1:2" x14ac:dyDescent="0.25">
      <c r="A47" s="57" t="s">
        <v>2458</v>
      </c>
      <c r="B47" s="6" t="s">
        <v>3653</v>
      </c>
    </row>
    <row r="48" spans="1:2" x14ac:dyDescent="0.25">
      <c r="A48" s="57" t="s">
        <v>2459</v>
      </c>
      <c r="B48" s="6" t="s">
        <v>3667</v>
      </c>
    </row>
    <row r="49" spans="1:2" x14ac:dyDescent="0.25">
      <c r="A49" s="57" t="s">
        <v>2459</v>
      </c>
      <c r="B49" s="6" t="s">
        <v>3660</v>
      </c>
    </row>
    <row r="50" spans="1:2" x14ac:dyDescent="0.25">
      <c r="A50" s="57" t="s">
        <v>2459</v>
      </c>
      <c r="B50" s="6" t="s">
        <v>3655</v>
      </c>
    </row>
    <row r="51" spans="1:2" x14ac:dyDescent="0.25">
      <c r="A51" s="57" t="s">
        <v>2459</v>
      </c>
      <c r="B51" s="6" t="s">
        <v>3653</v>
      </c>
    </row>
    <row r="52" spans="1:2" x14ac:dyDescent="0.25">
      <c r="A52" s="57" t="s">
        <v>2460</v>
      </c>
      <c r="B52" s="6" t="s">
        <v>3668</v>
      </c>
    </row>
    <row r="53" spans="1:2" x14ac:dyDescent="0.25">
      <c r="A53" s="57" t="s">
        <v>2460</v>
      </c>
      <c r="B53" s="6" t="s">
        <v>3661</v>
      </c>
    </row>
    <row r="54" spans="1:2" x14ac:dyDescent="0.25">
      <c r="A54" s="57" t="s">
        <v>2460</v>
      </c>
      <c r="B54" s="6" t="s">
        <v>3655</v>
      </c>
    </row>
    <row r="55" spans="1:2" x14ac:dyDescent="0.25">
      <c r="A55" s="57" t="s">
        <v>2460</v>
      </c>
      <c r="B55" s="6" t="s">
        <v>3653</v>
      </c>
    </row>
    <row r="56" spans="1:2" x14ac:dyDescent="0.25">
      <c r="A56" s="57" t="s">
        <v>2461</v>
      </c>
      <c r="B56" s="6" t="s">
        <v>3633</v>
      </c>
    </row>
    <row r="57" spans="1:2" x14ac:dyDescent="0.25">
      <c r="A57" s="57" t="s">
        <v>2462</v>
      </c>
      <c r="B57" s="6" t="s">
        <v>3633</v>
      </c>
    </row>
    <row r="58" spans="1:2" x14ac:dyDescent="0.25">
      <c r="A58" s="57" t="s">
        <v>2463</v>
      </c>
      <c r="B58" s="6" t="s">
        <v>3668</v>
      </c>
    </row>
    <row r="59" spans="1:2" x14ac:dyDescent="0.25">
      <c r="A59" s="57" t="s">
        <v>2463</v>
      </c>
      <c r="B59" s="6" t="s">
        <v>3661</v>
      </c>
    </row>
    <row r="60" spans="1:2" x14ac:dyDescent="0.25">
      <c r="A60" s="57" t="s">
        <v>2463</v>
      </c>
      <c r="B60" s="6" t="s">
        <v>3655</v>
      </c>
    </row>
    <row r="61" spans="1:2" x14ac:dyDescent="0.25">
      <c r="A61" s="57" t="s">
        <v>2463</v>
      </c>
      <c r="B61" s="6" t="s">
        <v>3653</v>
      </c>
    </row>
    <row r="62" spans="1:2" x14ac:dyDescent="0.25">
      <c r="A62" s="57" t="s">
        <v>2464</v>
      </c>
      <c r="B62" s="6" t="s">
        <v>3668</v>
      </c>
    </row>
    <row r="63" spans="1:2" x14ac:dyDescent="0.25">
      <c r="A63" s="57" t="s">
        <v>2464</v>
      </c>
      <c r="B63" s="6" t="s">
        <v>3650</v>
      </c>
    </row>
    <row r="64" spans="1:2" x14ac:dyDescent="0.25">
      <c r="A64" s="57" t="s">
        <v>2464</v>
      </c>
      <c r="B64" s="6" t="s">
        <v>3646</v>
      </c>
    </row>
    <row r="65" spans="1:2" x14ac:dyDescent="0.25">
      <c r="A65" s="57" t="s">
        <v>2464</v>
      </c>
      <c r="B65" s="6" t="s">
        <v>3645</v>
      </c>
    </row>
    <row r="66" spans="1:2" x14ac:dyDescent="0.25">
      <c r="A66" s="57" t="s">
        <v>2465</v>
      </c>
      <c r="B66" s="6" t="s">
        <v>3668</v>
      </c>
    </row>
    <row r="67" spans="1:2" x14ac:dyDescent="0.25">
      <c r="A67" s="57" t="s">
        <v>2465</v>
      </c>
      <c r="B67" s="6" t="s">
        <v>3650</v>
      </c>
    </row>
    <row r="68" spans="1:2" x14ac:dyDescent="0.25">
      <c r="A68" s="57" t="s">
        <v>2465</v>
      </c>
      <c r="B68" s="6" t="s">
        <v>3646</v>
      </c>
    </row>
    <row r="69" spans="1:2" x14ac:dyDescent="0.25">
      <c r="A69" s="57" t="s">
        <v>2465</v>
      </c>
      <c r="B69" s="6" t="s">
        <v>3645</v>
      </c>
    </row>
    <row r="70" spans="1:2" x14ac:dyDescent="0.25">
      <c r="A70" s="57" t="s">
        <v>2466</v>
      </c>
      <c r="B70" s="6" t="s">
        <v>3634</v>
      </c>
    </row>
    <row r="71" spans="1:2" x14ac:dyDescent="0.25">
      <c r="A71" s="57" t="s">
        <v>2467</v>
      </c>
      <c r="B71" s="6" t="s">
        <v>3668</v>
      </c>
    </row>
    <row r="72" spans="1:2" x14ac:dyDescent="0.25">
      <c r="A72" s="57" t="s">
        <v>2467</v>
      </c>
      <c r="B72" s="6" t="s">
        <v>3650</v>
      </c>
    </row>
    <row r="73" spans="1:2" x14ac:dyDescent="0.25">
      <c r="A73" s="57" t="s">
        <v>2467</v>
      </c>
      <c r="B73" s="6" t="s">
        <v>3646</v>
      </c>
    </row>
    <row r="74" spans="1:2" x14ac:dyDescent="0.25">
      <c r="A74" s="57" t="s">
        <v>2468</v>
      </c>
      <c r="B74" s="6" t="s">
        <v>3668</v>
      </c>
    </row>
    <row r="75" spans="1:2" x14ac:dyDescent="0.25">
      <c r="A75" s="57" t="s">
        <v>2468</v>
      </c>
      <c r="B75" s="6" t="s">
        <v>3658</v>
      </c>
    </row>
    <row r="76" spans="1:2" x14ac:dyDescent="0.25">
      <c r="A76" s="57" t="s">
        <v>2468</v>
      </c>
      <c r="B76" s="6" t="s">
        <v>3655</v>
      </c>
    </row>
    <row r="77" spans="1:2" x14ac:dyDescent="0.25">
      <c r="A77" s="57" t="s">
        <v>2469</v>
      </c>
      <c r="B77" s="6" t="s">
        <v>3634</v>
      </c>
    </row>
    <row r="78" spans="1:2" x14ac:dyDescent="0.25">
      <c r="A78" s="57" t="s">
        <v>2470</v>
      </c>
      <c r="B78" s="6" t="s">
        <v>3668</v>
      </c>
    </row>
    <row r="79" spans="1:2" x14ac:dyDescent="0.25">
      <c r="A79" s="57" t="s">
        <v>2470</v>
      </c>
      <c r="B79" s="6" t="s">
        <v>3650</v>
      </c>
    </row>
    <row r="80" spans="1:2" x14ac:dyDescent="0.25">
      <c r="A80" s="57" t="s">
        <v>2470</v>
      </c>
      <c r="B80" s="6" t="s">
        <v>3646</v>
      </c>
    </row>
    <row r="81" spans="1:2" x14ac:dyDescent="0.25">
      <c r="A81" s="57" t="s">
        <v>2471</v>
      </c>
      <c r="B81" s="6" t="s">
        <v>3670</v>
      </c>
    </row>
    <row r="82" spans="1:2" x14ac:dyDescent="0.25">
      <c r="A82" s="57" t="s">
        <v>2471</v>
      </c>
      <c r="B82" s="6" t="s">
        <v>3663</v>
      </c>
    </row>
    <row r="83" spans="1:2" x14ac:dyDescent="0.25">
      <c r="A83" s="57" t="s">
        <v>2471</v>
      </c>
      <c r="B83" s="6" t="s">
        <v>3657</v>
      </c>
    </row>
    <row r="84" spans="1:2" x14ac:dyDescent="0.25">
      <c r="A84" s="57" t="s">
        <v>2472</v>
      </c>
      <c r="B84" s="6" t="s">
        <v>3670</v>
      </c>
    </row>
    <row r="85" spans="1:2" x14ac:dyDescent="0.25">
      <c r="A85" s="57" t="s">
        <v>2472</v>
      </c>
      <c r="B85" s="6" t="s">
        <v>3663</v>
      </c>
    </row>
    <row r="86" spans="1:2" x14ac:dyDescent="0.25">
      <c r="A86" s="57" t="s">
        <v>2472</v>
      </c>
      <c r="B86" s="6" t="s">
        <v>3657</v>
      </c>
    </row>
    <row r="87" spans="1:2" x14ac:dyDescent="0.25">
      <c r="A87" s="57" t="s">
        <v>2473</v>
      </c>
      <c r="B87" s="6" t="s">
        <v>3634</v>
      </c>
    </row>
    <row r="88" spans="1:2" x14ac:dyDescent="0.25">
      <c r="A88" s="57" t="s">
        <v>2474</v>
      </c>
      <c r="B88" s="6" t="s">
        <v>3638</v>
      </c>
    </row>
    <row r="89" spans="1:2" x14ac:dyDescent="0.25">
      <c r="A89" s="57" t="s">
        <v>2474</v>
      </c>
      <c r="B89" s="6" t="s">
        <v>3643</v>
      </c>
    </row>
    <row r="90" spans="1:2" x14ac:dyDescent="0.25">
      <c r="A90" s="57" t="s">
        <v>2474</v>
      </c>
      <c r="B90" s="6" t="s">
        <v>3640</v>
      </c>
    </row>
    <row r="91" spans="1:2" x14ac:dyDescent="0.25">
      <c r="A91" s="57" t="s">
        <v>2475</v>
      </c>
      <c r="B91" s="6" t="s">
        <v>3670</v>
      </c>
    </row>
    <row r="92" spans="1:2" x14ac:dyDescent="0.25">
      <c r="A92" s="57" t="s">
        <v>2475</v>
      </c>
      <c r="B92" s="6" t="s">
        <v>3652</v>
      </c>
    </row>
    <row r="93" spans="1:2" x14ac:dyDescent="0.25">
      <c r="A93" s="57" t="s">
        <v>2475</v>
      </c>
      <c r="B93" s="6" t="s">
        <v>3648</v>
      </c>
    </row>
    <row r="94" spans="1:2" x14ac:dyDescent="0.25">
      <c r="A94" s="57" t="s">
        <v>2476</v>
      </c>
      <c r="B94" s="6" t="s">
        <v>3670</v>
      </c>
    </row>
    <row r="95" spans="1:2" x14ac:dyDescent="0.25">
      <c r="A95" s="57" t="s">
        <v>2476</v>
      </c>
      <c r="B95" s="6" t="s">
        <v>3652</v>
      </c>
    </row>
    <row r="96" spans="1:2" x14ac:dyDescent="0.25">
      <c r="A96" s="57" t="s">
        <v>2476</v>
      </c>
      <c r="B96" s="6" t="s">
        <v>3648</v>
      </c>
    </row>
    <row r="97" spans="1:2" x14ac:dyDescent="0.25">
      <c r="A97" s="57" t="s">
        <v>2477</v>
      </c>
      <c r="B97" s="6" t="s">
        <v>3670</v>
      </c>
    </row>
    <row r="98" spans="1:2" x14ac:dyDescent="0.25">
      <c r="A98" s="57" t="s">
        <v>2477</v>
      </c>
      <c r="B98" s="6" t="s">
        <v>3652</v>
      </c>
    </row>
    <row r="99" spans="1:2" x14ac:dyDescent="0.25">
      <c r="A99" s="57" t="s">
        <v>2477</v>
      </c>
      <c r="B99" s="6" t="s">
        <v>3648</v>
      </c>
    </row>
    <row r="100" spans="1:2" x14ac:dyDescent="0.25">
      <c r="A100" s="57" t="s">
        <v>2478</v>
      </c>
      <c r="B100" s="6" t="s">
        <v>3669</v>
      </c>
    </row>
    <row r="101" spans="1:2" x14ac:dyDescent="0.25">
      <c r="A101" s="57" t="s">
        <v>2478</v>
      </c>
      <c r="B101" s="6" t="s">
        <v>3662</v>
      </c>
    </row>
    <row r="102" spans="1:2" x14ac:dyDescent="0.25">
      <c r="A102" s="57" t="s">
        <v>2478</v>
      </c>
      <c r="B102" s="6" t="s">
        <v>3656</v>
      </c>
    </row>
    <row r="103" spans="1:2" x14ac:dyDescent="0.25">
      <c r="A103" s="57" t="s">
        <v>2478</v>
      </c>
      <c r="B103" s="6" t="s">
        <v>3654</v>
      </c>
    </row>
    <row r="104" spans="1:2" x14ac:dyDescent="0.25">
      <c r="A104" s="57" t="s">
        <v>2479</v>
      </c>
      <c r="B104" s="6" t="s">
        <v>3669</v>
      </c>
    </row>
    <row r="105" spans="1:2" x14ac:dyDescent="0.25">
      <c r="A105" s="57" t="s">
        <v>2479</v>
      </c>
      <c r="B105" s="6" t="s">
        <v>3662</v>
      </c>
    </row>
    <row r="106" spans="1:2" x14ac:dyDescent="0.25">
      <c r="A106" s="57" t="s">
        <v>2479</v>
      </c>
      <c r="B106" s="6" t="s">
        <v>3656</v>
      </c>
    </row>
    <row r="107" spans="1:2" x14ac:dyDescent="0.25">
      <c r="A107" s="57" t="s">
        <v>2479</v>
      </c>
      <c r="B107" s="6" t="s">
        <v>3654</v>
      </c>
    </row>
    <row r="108" spans="1:2" x14ac:dyDescent="0.25">
      <c r="A108" s="57" t="s">
        <v>2480</v>
      </c>
      <c r="B108" s="6" t="s">
        <v>3669</v>
      </c>
    </row>
    <row r="109" spans="1:2" x14ac:dyDescent="0.25">
      <c r="A109" s="57" t="s">
        <v>2480</v>
      </c>
      <c r="B109" s="6" t="s">
        <v>3651</v>
      </c>
    </row>
    <row r="110" spans="1:2" x14ac:dyDescent="0.25">
      <c r="A110" s="57" t="s">
        <v>2480</v>
      </c>
      <c r="B110" s="6" t="s">
        <v>3647</v>
      </c>
    </row>
    <row r="111" spans="1:2" x14ac:dyDescent="0.25">
      <c r="A111" s="57" t="s">
        <v>2481</v>
      </c>
      <c r="B111" s="6" t="s">
        <v>3669</v>
      </c>
    </row>
    <row r="112" spans="1:2" x14ac:dyDescent="0.25">
      <c r="A112" s="57" t="s">
        <v>2481</v>
      </c>
      <c r="B112" s="6" t="s">
        <v>3651</v>
      </c>
    </row>
    <row r="113" spans="1:2" x14ac:dyDescent="0.25">
      <c r="A113" s="57" t="s">
        <v>2481</v>
      </c>
      <c r="B113" s="6" t="s">
        <v>3647</v>
      </c>
    </row>
    <row r="114" spans="1:2" x14ac:dyDescent="0.25">
      <c r="A114" s="57" t="s">
        <v>2482</v>
      </c>
      <c r="B114" s="6" t="s">
        <v>3665</v>
      </c>
    </row>
    <row r="115" spans="1:2" x14ac:dyDescent="0.25">
      <c r="A115" s="57" t="s">
        <v>2482</v>
      </c>
      <c r="B115" s="6" t="s">
        <v>3658</v>
      </c>
    </row>
    <row r="116" spans="1:2" x14ac:dyDescent="0.25">
      <c r="A116" s="57" t="s">
        <v>2482</v>
      </c>
      <c r="B116" s="6" t="s">
        <v>3655</v>
      </c>
    </row>
    <row r="117" spans="1:2" x14ac:dyDescent="0.25">
      <c r="A117" s="57" t="s">
        <v>2482</v>
      </c>
      <c r="B117" s="6" t="s">
        <v>3653</v>
      </c>
    </row>
    <row r="118" spans="1:2" x14ac:dyDescent="0.25">
      <c r="A118" s="57" t="s">
        <v>2483</v>
      </c>
      <c r="B118" s="6" t="s">
        <v>3668</v>
      </c>
    </row>
    <row r="119" spans="1:2" x14ac:dyDescent="0.25">
      <c r="A119" s="57" t="s">
        <v>2483</v>
      </c>
      <c r="B119" s="6" t="s">
        <v>3661</v>
      </c>
    </row>
    <row r="120" spans="1:2" x14ac:dyDescent="0.25">
      <c r="A120" s="57" t="s">
        <v>2483</v>
      </c>
      <c r="B120" s="6" t="s">
        <v>3655</v>
      </c>
    </row>
    <row r="121" spans="1:2" x14ac:dyDescent="0.25">
      <c r="A121" s="57" t="s">
        <v>2483</v>
      </c>
      <c r="B121" s="6" t="s">
        <v>3653</v>
      </c>
    </row>
    <row r="122" spans="1:2" x14ac:dyDescent="0.25">
      <c r="A122" s="57" t="s">
        <v>2484</v>
      </c>
      <c r="B122" s="6" t="s">
        <v>3668</v>
      </c>
    </row>
    <row r="123" spans="1:2" x14ac:dyDescent="0.25">
      <c r="A123" s="57" t="s">
        <v>2484</v>
      </c>
      <c r="B123" s="6" t="s">
        <v>3661</v>
      </c>
    </row>
    <row r="124" spans="1:2" x14ac:dyDescent="0.25">
      <c r="A124" s="57" t="s">
        <v>2484</v>
      </c>
      <c r="B124" s="6" t="s">
        <v>3655</v>
      </c>
    </row>
    <row r="125" spans="1:2" x14ac:dyDescent="0.25">
      <c r="A125" s="57" t="s">
        <v>2484</v>
      </c>
      <c r="B125" s="6" t="s">
        <v>3653</v>
      </c>
    </row>
    <row r="126" spans="1:2" x14ac:dyDescent="0.25">
      <c r="A126" s="57" t="s">
        <v>2485</v>
      </c>
      <c r="B126" s="6" t="s">
        <v>3668</v>
      </c>
    </row>
    <row r="127" spans="1:2" x14ac:dyDescent="0.25">
      <c r="A127" s="57" t="s">
        <v>2485</v>
      </c>
      <c r="B127" s="6" t="s">
        <v>3650</v>
      </c>
    </row>
    <row r="128" spans="1:2" x14ac:dyDescent="0.25">
      <c r="A128" s="57" t="s">
        <v>2485</v>
      </c>
      <c r="B128" s="6" t="s">
        <v>3646</v>
      </c>
    </row>
    <row r="129" spans="1:2" x14ac:dyDescent="0.25">
      <c r="A129" s="57" t="s">
        <v>2486</v>
      </c>
      <c r="B129" s="6" t="s">
        <v>3668</v>
      </c>
    </row>
    <row r="130" spans="1:2" x14ac:dyDescent="0.25">
      <c r="A130" s="57" t="s">
        <v>2486</v>
      </c>
      <c r="B130" s="6" t="s">
        <v>3661</v>
      </c>
    </row>
    <row r="131" spans="1:2" x14ac:dyDescent="0.25">
      <c r="A131" s="57" t="s">
        <v>2486</v>
      </c>
      <c r="B131" s="6" t="s">
        <v>3655</v>
      </c>
    </row>
    <row r="132" spans="1:2" x14ac:dyDescent="0.25">
      <c r="A132" s="57" t="s">
        <v>2486</v>
      </c>
      <c r="B132" s="6" t="s">
        <v>3653</v>
      </c>
    </row>
    <row r="133" spans="1:2" x14ac:dyDescent="0.25">
      <c r="A133" s="57" t="s">
        <v>2487</v>
      </c>
      <c r="B133" s="6" t="s">
        <v>3665</v>
      </c>
    </row>
    <row r="134" spans="1:2" x14ac:dyDescent="0.25">
      <c r="A134" s="57" t="s">
        <v>2487</v>
      </c>
      <c r="B134" s="6" t="s">
        <v>3658</v>
      </c>
    </row>
    <row r="135" spans="1:2" x14ac:dyDescent="0.25">
      <c r="A135" s="57" t="s">
        <v>2487</v>
      </c>
      <c r="B135" s="6" t="s">
        <v>3655</v>
      </c>
    </row>
    <row r="136" spans="1:2" x14ac:dyDescent="0.25">
      <c r="A136" s="57" t="s">
        <v>2487</v>
      </c>
      <c r="B136" s="6" t="s">
        <v>3653</v>
      </c>
    </row>
    <row r="137" spans="1:2" x14ac:dyDescent="0.25">
      <c r="A137" s="57" t="s">
        <v>2488</v>
      </c>
      <c r="B137" s="6" t="s">
        <v>3665</v>
      </c>
    </row>
    <row r="138" spans="1:2" x14ac:dyDescent="0.25">
      <c r="A138" s="57" t="s">
        <v>2488</v>
      </c>
      <c r="B138" s="6" t="s">
        <v>3658</v>
      </c>
    </row>
    <row r="139" spans="1:2" x14ac:dyDescent="0.25">
      <c r="A139" s="57" t="s">
        <v>2488</v>
      </c>
      <c r="B139" s="6" t="s">
        <v>3655</v>
      </c>
    </row>
    <row r="140" spans="1:2" x14ac:dyDescent="0.25">
      <c r="A140" s="57" t="s">
        <v>2488</v>
      </c>
      <c r="B140" s="6" t="s">
        <v>3653</v>
      </c>
    </row>
    <row r="141" spans="1:2" x14ac:dyDescent="0.25">
      <c r="A141" s="57" t="s">
        <v>2489</v>
      </c>
      <c r="B141" s="6" t="s">
        <v>3665</v>
      </c>
    </row>
    <row r="142" spans="1:2" x14ac:dyDescent="0.25">
      <c r="A142" s="57" t="s">
        <v>2489</v>
      </c>
      <c r="B142" s="6" t="s">
        <v>3649</v>
      </c>
    </row>
    <row r="143" spans="1:2" x14ac:dyDescent="0.25">
      <c r="A143" s="57" t="s">
        <v>2489</v>
      </c>
      <c r="B143" s="6" t="s">
        <v>3646</v>
      </c>
    </row>
    <row r="144" spans="1:2" x14ac:dyDescent="0.25">
      <c r="A144" s="57" t="s">
        <v>2489</v>
      </c>
      <c r="B144" s="6" t="s">
        <v>3645</v>
      </c>
    </row>
    <row r="145" spans="1:2" x14ac:dyDescent="0.25">
      <c r="A145" s="57" t="s">
        <v>2490</v>
      </c>
      <c r="B145" s="6" t="s">
        <v>3665</v>
      </c>
    </row>
    <row r="146" spans="1:2" x14ac:dyDescent="0.25">
      <c r="A146" s="57" t="s">
        <v>2490</v>
      </c>
      <c r="B146" s="6" t="s">
        <v>3649</v>
      </c>
    </row>
    <row r="147" spans="1:2" x14ac:dyDescent="0.25">
      <c r="A147" s="57" t="s">
        <v>2490</v>
      </c>
      <c r="B147" s="6" t="s">
        <v>3646</v>
      </c>
    </row>
    <row r="148" spans="1:2" x14ac:dyDescent="0.25">
      <c r="A148" s="57" t="s">
        <v>2490</v>
      </c>
      <c r="B148" s="6" t="s">
        <v>3645</v>
      </c>
    </row>
    <row r="149" spans="1:2" x14ac:dyDescent="0.25">
      <c r="A149" s="57" t="s">
        <v>2491</v>
      </c>
      <c r="B149" s="6" t="s">
        <v>3668</v>
      </c>
    </row>
    <row r="150" spans="1:2" x14ac:dyDescent="0.25">
      <c r="A150" s="57" t="s">
        <v>2491</v>
      </c>
      <c r="B150" s="6" t="s">
        <v>3650</v>
      </c>
    </row>
    <row r="151" spans="1:2" x14ac:dyDescent="0.25">
      <c r="A151" s="57" t="s">
        <v>2491</v>
      </c>
      <c r="B151" s="6" t="s">
        <v>3646</v>
      </c>
    </row>
    <row r="152" spans="1:2" x14ac:dyDescent="0.25">
      <c r="A152" s="57" t="s">
        <v>2492</v>
      </c>
      <c r="B152" s="6" t="s">
        <v>3668</v>
      </c>
    </row>
    <row r="153" spans="1:2" x14ac:dyDescent="0.25">
      <c r="A153" s="57" t="s">
        <v>2492</v>
      </c>
      <c r="B153" s="6" t="s">
        <v>3661</v>
      </c>
    </row>
    <row r="154" spans="1:2" x14ac:dyDescent="0.25">
      <c r="A154" s="57" t="s">
        <v>2492</v>
      </c>
      <c r="B154" s="6" t="s">
        <v>3655</v>
      </c>
    </row>
    <row r="155" spans="1:2" x14ac:dyDescent="0.25">
      <c r="A155" s="57" t="s">
        <v>2493</v>
      </c>
      <c r="B155" s="6" t="s">
        <v>3668</v>
      </c>
    </row>
    <row r="156" spans="1:2" x14ac:dyDescent="0.25">
      <c r="A156" s="57" t="s">
        <v>2493</v>
      </c>
      <c r="B156" s="6" t="s">
        <v>3650</v>
      </c>
    </row>
    <row r="157" spans="1:2" x14ac:dyDescent="0.25">
      <c r="A157" s="57" t="s">
        <v>2493</v>
      </c>
      <c r="B157" s="6" t="s">
        <v>3646</v>
      </c>
    </row>
    <row r="158" spans="1:2" x14ac:dyDescent="0.25">
      <c r="A158" s="57" t="s">
        <v>2494</v>
      </c>
      <c r="B158" s="6" t="s">
        <v>3668</v>
      </c>
    </row>
    <row r="159" spans="1:2" x14ac:dyDescent="0.25">
      <c r="A159" s="57" t="s">
        <v>2494</v>
      </c>
      <c r="B159" s="6" t="s">
        <v>3661</v>
      </c>
    </row>
    <row r="160" spans="1:2" x14ac:dyDescent="0.25">
      <c r="A160" s="57" t="s">
        <v>2494</v>
      </c>
      <c r="B160" s="6" t="s">
        <v>3655</v>
      </c>
    </row>
    <row r="161" spans="1:2" x14ac:dyDescent="0.25">
      <c r="A161" s="57" t="s">
        <v>2495</v>
      </c>
      <c r="B161" s="6" t="s">
        <v>3668</v>
      </c>
    </row>
    <row r="162" spans="1:2" x14ac:dyDescent="0.25">
      <c r="A162" s="57" t="s">
        <v>2495</v>
      </c>
      <c r="B162" s="6" t="s">
        <v>3649</v>
      </c>
    </row>
    <row r="163" spans="1:2" x14ac:dyDescent="0.25">
      <c r="A163" s="57" t="s">
        <v>2495</v>
      </c>
      <c r="B163" s="6" t="s">
        <v>3646</v>
      </c>
    </row>
    <row r="164" spans="1:2" x14ac:dyDescent="0.25">
      <c r="A164" s="57" t="s">
        <v>2496</v>
      </c>
      <c r="B164" s="6" t="s">
        <v>3668</v>
      </c>
    </row>
    <row r="165" spans="1:2" x14ac:dyDescent="0.25">
      <c r="A165" s="57" t="s">
        <v>2496</v>
      </c>
      <c r="B165" s="6" t="s">
        <v>3649</v>
      </c>
    </row>
    <row r="166" spans="1:2" x14ac:dyDescent="0.25">
      <c r="A166" s="57" t="s">
        <v>2496</v>
      </c>
      <c r="B166" s="6" t="s">
        <v>3646</v>
      </c>
    </row>
    <row r="167" spans="1:2" x14ac:dyDescent="0.25">
      <c r="A167" s="57" t="s">
        <v>2497</v>
      </c>
      <c r="B167" s="6" t="s">
        <v>3668</v>
      </c>
    </row>
    <row r="168" spans="1:2" x14ac:dyDescent="0.25">
      <c r="A168" s="57" t="s">
        <v>2497</v>
      </c>
      <c r="B168" s="6" t="s">
        <v>3661</v>
      </c>
    </row>
    <row r="169" spans="1:2" x14ac:dyDescent="0.25">
      <c r="A169" s="57" t="s">
        <v>2497</v>
      </c>
      <c r="B169" s="6" t="s">
        <v>3655</v>
      </c>
    </row>
    <row r="170" spans="1:2" x14ac:dyDescent="0.25">
      <c r="A170" s="57" t="s">
        <v>2497</v>
      </c>
      <c r="B170" s="6" t="s">
        <v>3653</v>
      </c>
    </row>
    <row r="171" spans="1:2" x14ac:dyDescent="0.25">
      <c r="A171" s="57" t="s">
        <v>2497</v>
      </c>
      <c r="B171" s="6" t="s">
        <v>3664</v>
      </c>
    </row>
    <row r="172" spans="1:2" x14ac:dyDescent="0.25">
      <c r="A172" s="57" t="s">
        <v>2498</v>
      </c>
      <c r="B172" s="6" t="s">
        <v>3668</v>
      </c>
    </row>
    <row r="173" spans="1:2" x14ac:dyDescent="0.25">
      <c r="A173" s="57" t="s">
        <v>2498</v>
      </c>
      <c r="B173" s="6" t="s">
        <v>3661</v>
      </c>
    </row>
    <row r="174" spans="1:2" x14ac:dyDescent="0.25">
      <c r="A174" s="57" t="s">
        <v>2498</v>
      </c>
      <c r="B174" s="6" t="s">
        <v>3655</v>
      </c>
    </row>
    <row r="175" spans="1:2" x14ac:dyDescent="0.25">
      <c r="A175" s="57" t="s">
        <v>2498</v>
      </c>
      <c r="B175" s="6" t="s">
        <v>3653</v>
      </c>
    </row>
    <row r="176" spans="1:2" x14ac:dyDescent="0.25">
      <c r="A176" s="57" t="s">
        <v>2498</v>
      </c>
      <c r="B176" s="6" t="s">
        <v>3664</v>
      </c>
    </row>
    <row r="177" spans="1:2" x14ac:dyDescent="0.25">
      <c r="A177" s="57" t="s">
        <v>2499</v>
      </c>
      <c r="B177" s="6" t="s">
        <v>3634</v>
      </c>
    </row>
    <row r="178" spans="1:2" x14ac:dyDescent="0.25">
      <c r="A178" s="57" t="s">
        <v>2500</v>
      </c>
      <c r="B178" s="6" t="s">
        <v>3668</v>
      </c>
    </row>
    <row r="179" spans="1:2" x14ac:dyDescent="0.25">
      <c r="A179" s="57" t="s">
        <v>2500</v>
      </c>
      <c r="B179" s="6" t="s">
        <v>3661</v>
      </c>
    </row>
    <row r="180" spans="1:2" x14ac:dyDescent="0.25">
      <c r="A180" s="57" t="s">
        <v>2500</v>
      </c>
      <c r="B180" s="6" t="s">
        <v>3655</v>
      </c>
    </row>
    <row r="181" spans="1:2" x14ac:dyDescent="0.25">
      <c r="A181" s="57" t="s">
        <v>2500</v>
      </c>
      <c r="B181" s="6" t="s">
        <v>3653</v>
      </c>
    </row>
    <row r="182" spans="1:2" x14ac:dyDescent="0.25">
      <c r="A182" s="57" t="s">
        <v>2500</v>
      </c>
      <c r="B182" s="6" t="s">
        <v>3664</v>
      </c>
    </row>
    <row r="183" spans="1:2" x14ac:dyDescent="0.25">
      <c r="A183" s="57" t="s">
        <v>2501</v>
      </c>
      <c r="B183" s="6" t="s">
        <v>3668</v>
      </c>
    </row>
    <row r="184" spans="1:2" x14ac:dyDescent="0.25">
      <c r="A184" s="57" t="s">
        <v>2501</v>
      </c>
      <c r="B184" s="6" t="s">
        <v>3661</v>
      </c>
    </row>
    <row r="185" spans="1:2" x14ac:dyDescent="0.25">
      <c r="A185" s="57" t="s">
        <v>2501</v>
      </c>
      <c r="B185" s="6" t="s">
        <v>3655</v>
      </c>
    </row>
    <row r="186" spans="1:2" x14ac:dyDescent="0.25">
      <c r="A186" s="57" t="s">
        <v>2501</v>
      </c>
      <c r="B186" s="6" t="s">
        <v>3653</v>
      </c>
    </row>
    <row r="187" spans="1:2" x14ac:dyDescent="0.25">
      <c r="A187" s="57" t="s">
        <v>2502</v>
      </c>
      <c r="B187" s="6" t="s">
        <v>3644</v>
      </c>
    </row>
    <row r="188" spans="1:2" x14ac:dyDescent="0.25">
      <c r="A188" s="57" t="s">
        <v>2503</v>
      </c>
      <c r="B188" s="6" t="s">
        <v>3668</v>
      </c>
    </row>
    <row r="189" spans="1:2" x14ac:dyDescent="0.25">
      <c r="A189" s="57" t="s">
        <v>2503</v>
      </c>
      <c r="B189" s="6" t="s">
        <v>3661</v>
      </c>
    </row>
    <row r="190" spans="1:2" x14ac:dyDescent="0.25">
      <c r="A190" s="57" t="s">
        <v>2503</v>
      </c>
      <c r="B190" s="6" t="s">
        <v>3655</v>
      </c>
    </row>
    <row r="191" spans="1:2" x14ac:dyDescent="0.25">
      <c r="A191" s="57" t="s">
        <v>2503</v>
      </c>
      <c r="B191" s="6" t="s">
        <v>3653</v>
      </c>
    </row>
    <row r="192" spans="1:2" x14ac:dyDescent="0.25">
      <c r="A192" s="57" t="s">
        <v>2504</v>
      </c>
      <c r="B192" s="6" t="s">
        <v>3668</v>
      </c>
    </row>
    <row r="193" spans="1:2" x14ac:dyDescent="0.25">
      <c r="A193" s="57" t="s">
        <v>2504</v>
      </c>
      <c r="B193" s="6" t="s">
        <v>3661</v>
      </c>
    </row>
    <row r="194" spans="1:2" x14ac:dyDescent="0.25">
      <c r="A194" s="57" t="s">
        <v>2504</v>
      </c>
      <c r="B194" s="6" t="s">
        <v>3655</v>
      </c>
    </row>
    <row r="195" spans="1:2" x14ac:dyDescent="0.25">
      <c r="A195" s="57" t="s">
        <v>2504</v>
      </c>
      <c r="B195" s="6" t="s">
        <v>3653</v>
      </c>
    </row>
    <row r="196" spans="1:2" x14ac:dyDescent="0.25">
      <c r="A196" s="57" t="s">
        <v>2505</v>
      </c>
      <c r="B196" s="6" t="s">
        <v>3668</v>
      </c>
    </row>
    <row r="197" spans="1:2" x14ac:dyDescent="0.25">
      <c r="A197" s="57" t="s">
        <v>2505</v>
      </c>
      <c r="B197" s="6" t="s">
        <v>3661</v>
      </c>
    </row>
    <row r="198" spans="1:2" x14ac:dyDescent="0.25">
      <c r="A198" s="57" t="s">
        <v>2505</v>
      </c>
      <c r="B198" s="6" t="s">
        <v>3655</v>
      </c>
    </row>
    <row r="199" spans="1:2" x14ac:dyDescent="0.25">
      <c r="A199" s="57" t="s">
        <v>2505</v>
      </c>
      <c r="B199" s="6" t="s">
        <v>3653</v>
      </c>
    </row>
    <row r="200" spans="1:2" x14ac:dyDescent="0.25">
      <c r="A200" s="57" t="s">
        <v>2506</v>
      </c>
      <c r="B200" s="6" t="s">
        <v>3666</v>
      </c>
    </row>
    <row r="201" spans="1:2" x14ac:dyDescent="0.25">
      <c r="A201" s="57" t="s">
        <v>2506</v>
      </c>
      <c r="B201" s="6" t="s">
        <v>3659</v>
      </c>
    </row>
    <row r="202" spans="1:2" x14ac:dyDescent="0.25">
      <c r="A202" s="57" t="s">
        <v>2506</v>
      </c>
      <c r="B202" s="6" t="s">
        <v>3655</v>
      </c>
    </row>
    <row r="203" spans="1:2" x14ac:dyDescent="0.25">
      <c r="A203" s="57" t="s">
        <v>2506</v>
      </c>
      <c r="B203" s="6" t="s">
        <v>3653</v>
      </c>
    </row>
    <row r="204" spans="1:2" x14ac:dyDescent="0.25">
      <c r="A204" s="57" t="s">
        <v>2507</v>
      </c>
      <c r="B204" s="6" t="s">
        <v>3636</v>
      </c>
    </row>
    <row r="205" spans="1:2" x14ac:dyDescent="0.25">
      <c r="A205" s="57" t="s">
        <v>2507</v>
      </c>
      <c r="B205" s="6" t="s">
        <v>3641</v>
      </c>
    </row>
    <row r="206" spans="1:2" x14ac:dyDescent="0.25">
      <c r="A206" s="57" t="s">
        <v>2507</v>
      </c>
      <c r="B206" s="6" t="s">
        <v>3639</v>
      </c>
    </row>
    <row r="207" spans="1:2" x14ac:dyDescent="0.25">
      <c r="A207" s="57" t="s">
        <v>2507</v>
      </c>
      <c r="B207" s="6" t="s">
        <v>3635</v>
      </c>
    </row>
    <row r="208" spans="1:2" x14ac:dyDescent="0.25">
      <c r="A208" s="57" t="s">
        <v>2508</v>
      </c>
      <c r="B208" s="6" t="s">
        <v>3668</v>
      </c>
    </row>
    <row r="209" spans="1:2" x14ac:dyDescent="0.25">
      <c r="A209" s="57" t="s">
        <v>2508</v>
      </c>
      <c r="B209" s="6" t="s">
        <v>3661</v>
      </c>
    </row>
    <row r="210" spans="1:2" x14ac:dyDescent="0.25">
      <c r="A210" s="57" t="s">
        <v>2508</v>
      </c>
      <c r="B210" s="6" t="s">
        <v>3655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7"/>
  <sheetViews>
    <sheetView workbookViewId="0">
      <selection activeCell="B17" sqref="B17"/>
    </sheetView>
  </sheetViews>
  <sheetFormatPr defaultColWidth="11" defaultRowHeight="15.75" x14ac:dyDescent="0.25"/>
  <cols>
    <col min="1" max="1" width="17.375" customWidth="1"/>
    <col min="2" max="2" width="68.125" customWidth="1"/>
  </cols>
  <sheetData>
    <row r="1" spans="1:2" x14ac:dyDescent="0.25">
      <c r="A1" s="1" t="s">
        <v>30</v>
      </c>
      <c r="B1" s="1" t="s">
        <v>31</v>
      </c>
    </row>
    <row r="2" spans="1:2" x14ac:dyDescent="0.25">
      <c r="A2" t="s">
        <v>23</v>
      </c>
      <c r="B2" t="s">
        <v>22</v>
      </c>
    </row>
    <row r="3" spans="1:2" x14ac:dyDescent="0.25">
      <c r="A3" t="s">
        <v>24</v>
      </c>
      <c r="B3" t="s">
        <v>27</v>
      </c>
    </row>
    <row r="4" spans="1:2" x14ac:dyDescent="0.25">
      <c r="A4" t="s">
        <v>25</v>
      </c>
      <c r="B4" t="s">
        <v>28</v>
      </c>
    </row>
    <row r="5" spans="1:2" x14ac:dyDescent="0.25">
      <c r="A5" t="s">
        <v>26</v>
      </c>
      <c r="B5" t="s">
        <v>29</v>
      </c>
    </row>
    <row r="6" spans="1:2" x14ac:dyDescent="0.25">
      <c r="A6" t="s">
        <v>10</v>
      </c>
      <c r="B6" t="s">
        <v>8</v>
      </c>
    </row>
    <row r="7" spans="1:2" x14ac:dyDescent="0.25">
      <c r="A7" t="s">
        <v>9</v>
      </c>
      <c r="B7" t="s">
        <v>11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9"/>
  <sheetViews>
    <sheetView workbookViewId="0">
      <selection activeCell="B28" sqref="B28"/>
    </sheetView>
  </sheetViews>
  <sheetFormatPr defaultColWidth="11" defaultRowHeight="15.75" x14ac:dyDescent="0.25"/>
  <cols>
    <col min="1" max="1" width="22.5" customWidth="1"/>
    <col min="2" max="2" width="111.125" customWidth="1"/>
  </cols>
  <sheetData>
    <row r="1" spans="1:2" x14ac:dyDescent="0.25">
      <c r="A1" s="1" t="s">
        <v>21</v>
      </c>
      <c r="B1" s="1" t="s">
        <v>20</v>
      </c>
    </row>
    <row r="2" spans="1:2" x14ac:dyDescent="0.25">
      <c r="A2" t="s">
        <v>2</v>
      </c>
      <c r="B2" t="s">
        <v>12</v>
      </c>
    </row>
    <row r="3" spans="1:2" x14ac:dyDescent="0.25">
      <c r="A3" t="s">
        <v>3</v>
      </c>
      <c r="B3" t="s">
        <v>13</v>
      </c>
    </row>
    <row r="4" spans="1:2" x14ac:dyDescent="0.25">
      <c r="A4" t="s">
        <v>4</v>
      </c>
      <c r="B4" t="s">
        <v>14</v>
      </c>
    </row>
    <row r="5" spans="1:2" x14ac:dyDescent="0.25">
      <c r="A5" t="s">
        <v>5</v>
      </c>
      <c r="B5" t="s">
        <v>15</v>
      </c>
    </row>
    <row r="6" spans="1:2" x14ac:dyDescent="0.25">
      <c r="A6" t="s">
        <v>6</v>
      </c>
      <c r="B6" t="s">
        <v>16</v>
      </c>
    </row>
    <row r="7" spans="1:2" x14ac:dyDescent="0.25">
      <c r="A7" t="s">
        <v>7</v>
      </c>
      <c r="B7" t="s">
        <v>17</v>
      </c>
    </row>
    <row r="8" spans="1:2" x14ac:dyDescent="0.25">
      <c r="A8" t="s">
        <v>10</v>
      </c>
      <c r="B8" t="s">
        <v>18</v>
      </c>
    </row>
    <row r="9" spans="1:2" x14ac:dyDescent="0.25">
      <c r="A9" t="s">
        <v>9</v>
      </c>
      <c r="B9" t="s">
        <v>19</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46"/>
  <sheetViews>
    <sheetView workbookViewId="0">
      <selection activeCell="B8" sqref="B8"/>
    </sheetView>
  </sheetViews>
  <sheetFormatPr defaultRowHeight="15.75" x14ac:dyDescent="0.25"/>
  <cols>
    <col min="1" max="1" width="19" style="19" customWidth="1"/>
    <col min="2" max="2" width="19.25" style="19" customWidth="1"/>
    <col min="3" max="3" width="11.75" style="24" customWidth="1"/>
    <col min="4" max="4" width="22.375" customWidth="1"/>
    <col min="5" max="5" width="20.125" style="61" customWidth="1"/>
    <col min="6" max="16384" width="9" style="19"/>
  </cols>
  <sheetData>
    <row r="1" spans="1:5" s="18" customFormat="1" x14ac:dyDescent="0.25">
      <c r="A1" s="18" t="s">
        <v>969</v>
      </c>
      <c r="B1" s="17" t="s">
        <v>968</v>
      </c>
      <c r="C1" s="22" t="s">
        <v>104</v>
      </c>
      <c r="D1" s="18" t="s">
        <v>2313</v>
      </c>
      <c r="E1" s="59" t="s">
        <v>2512</v>
      </c>
    </row>
    <row r="2" spans="1:5" x14ac:dyDescent="0.25">
      <c r="A2" s="19" t="s">
        <v>973</v>
      </c>
      <c r="B2" s="20" t="s">
        <v>972</v>
      </c>
      <c r="C2" s="23" t="s">
        <v>106</v>
      </c>
      <c r="D2" s="77">
        <v>40603</v>
      </c>
      <c r="E2" s="60">
        <v>3.3</v>
      </c>
    </row>
    <row r="3" spans="1:5" x14ac:dyDescent="0.25">
      <c r="B3" s="20"/>
      <c r="C3" s="23"/>
      <c r="D3" s="19"/>
      <c r="E3" s="60"/>
    </row>
    <row r="4" spans="1:5" x14ac:dyDescent="0.25">
      <c r="B4" s="20"/>
      <c r="C4" s="23"/>
      <c r="D4" s="19"/>
      <c r="E4" s="60"/>
    </row>
    <row r="5" spans="1:5" x14ac:dyDescent="0.25">
      <c r="B5" s="20"/>
      <c r="C5" s="23"/>
      <c r="D5" s="19"/>
      <c r="E5" s="60"/>
    </row>
    <row r="6" spans="1:5" x14ac:dyDescent="0.25">
      <c r="B6" s="20"/>
      <c r="C6" s="23"/>
      <c r="D6" s="19"/>
      <c r="E6" s="60"/>
    </row>
    <row r="7" spans="1:5" x14ac:dyDescent="0.25">
      <c r="B7" s="20"/>
      <c r="C7" s="23"/>
      <c r="D7" s="19"/>
      <c r="E7" s="60"/>
    </row>
    <row r="8" spans="1:5" x14ac:dyDescent="0.25">
      <c r="B8" s="20"/>
      <c r="C8" s="23"/>
      <c r="D8" s="19"/>
      <c r="E8" s="60"/>
    </row>
    <row r="9" spans="1:5" x14ac:dyDescent="0.25">
      <c r="B9" s="20"/>
      <c r="C9" s="23"/>
      <c r="D9" s="19"/>
      <c r="E9" s="60"/>
    </row>
    <row r="10" spans="1:5" x14ac:dyDescent="0.25">
      <c r="B10" s="20"/>
      <c r="C10" s="23"/>
      <c r="D10" s="19"/>
      <c r="E10" s="60"/>
    </row>
    <row r="11" spans="1:5" x14ac:dyDescent="0.25">
      <c r="B11" s="20"/>
      <c r="C11" s="23"/>
      <c r="D11" s="19"/>
      <c r="E11" s="60"/>
    </row>
    <row r="12" spans="1:5" x14ac:dyDescent="0.25">
      <c r="B12" s="20"/>
      <c r="C12" s="23"/>
      <c r="D12" s="19"/>
      <c r="E12" s="60"/>
    </row>
    <row r="13" spans="1:5" x14ac:dyDescent="0.25">
      <c r="B13" s="20"/>
      <c r="C13" s="23"/>
      <c r="D13" s="19"/>
      <c r="E13" s="60"/>
    </row>
    <row r="14" spans="1:5" x14ac:dyDescent="0.25">
      <c r="B14" s="20"/>
      <c r="C14" s="23"/>
      <c r="D14" s="19"/>
      <c r="E14" s="60"/>
    </row>
    <row r="15" spans="1:5" x14ac:dyDescent="0.25">
      <c r="D15" s="19"/>
      <c r="E15" s="60"/>
    </row>
    <row r="16" spans="1:5" x14ac:dyDescent="0.25">
      <c r="D16" s="19"/>
      <c r="E16" s="60"/>
    </row>
    <row r="17" spans="4:5" x14ac:dyDescent="0.25">
      <c r="D17" s="19"/>
      <c r="E17" s="60"/>
    </row>
    <row r="18" spans="4:5" x14ac:dyDescent="0.25">
      <c r="D18" s="19"/>
      <c r="E18" s="60"/>
    </row>
    <row r="19" spans="4:5" x14ac:dyDescent="0.25">
      <c r="D19" s="19"/>
      <c r="E19" s="60"/>
    </row>
    <row r="20" spans="4:5" x14ac:dyDescent="0.25">
      <c r="D20" s="19"/>
      <c r="E20" s="60"/>
    </row>
    <row r="21" spans="4:5" x14ac:dyDescent="0.25">
      <c r="D21" s="19"/>
      <c r="E21" s="60"/>
    </row>
    <row r="22" spans="4:5" x14ac:dyDescent="0.25">
      <c r="D22" s="19"/>
      <c r="E22" s="60"/>
    </row>
    <row r="23" spans="4:5" x14ac:dyDescent="0.25">
      <c r="D23" s="19"/>
      <c r="E23" s="60"/>
    </row>
    <row r="24" spans="4:5" x14ac:dyDescent="0.25">
      <c r="D24" s="19"/>
      <c r="E24" s="60"/>
    </row>
    <row r="25" spans="4:5" x14ac:dyDescent="0.25">
      <c r="D25" s="19"/>
      <c r="E25" s="60"/>
    </row>
    <row r="26" spans="4:5" x14ac:dyDescent="0.25">
      <c r="D26" s="19"/>
      <c r="E26" s="60"/>
    </row>
    <row r="27" spans="4:5" x14ac:dyDescent="0.25">
      <c r="D27" s="19"/>
      <c r="E27" s="60"/>
    </row>
    <row r="28" spans="4:5" x14ac:dyDescent="0.25">
      <c r="D28" s="19"/>
      <c r="E28" s="60"/>
    </row>
    <row r="29" spans="4:5" x14ac:dyDescent="0.25">
      <c r="D29" s="19"/>
      <c r="E29" s="60"/>
    </row>
    <row r="30" spans="4:5" x14ac:dyDescent="0.25">
      <c r="D30" s="19"/>
      <c r="E30" s="60"/>
    </row>
    <row r="31" spans="4:5" x14ac:dyDescent="0.25">
      <c r="D31" s="19"/>
      <c r="E31" s="60"/>
    </row>
    <row r="32" spans="4:5" x14ac:dyDescent="0.25">
      <c r="D32" s="19"/>
      <c r="E32" s="60"/>
    </row>
    <row r="33" spans="4:5" x14ac:dyDescent="0.25">
      <c r="D33" s="19"/>
      <c r="E33" s="60"/>
    </row>
    <row r="34" spans="4:5" x14ac:dyDescent="0.25">
      <c r="D34" s="19"/>
      <c r="E34" s="60"/>
    </row>
    <row r="35" spans="4:5" x14ac:dyDescent="0.25">
      <c r="D35" s="19"/>
      <c r="E35" s="60"/>
    </row>
    <row r="36" spans="4:5" x14ac:dyDescent="0.25">
      <c r="D36" s="19"/>
      <c r="E36" s="60"/>
    </row>
    <row r="37" spans="4:5" x14ac:dyDescent="0.25">
      <c r="D37" s="19"/>
      <c r="E37" s="60"/>
    </row>
    <row r="38" spans="4:5" x14ac:dyDescent="0.25">
      <c r="D38" s="19"/>
      <c r="E38" s="60"/>
    </row>
    <row r="39" spans="4:5" x14ac:dyDescent="0.25">
      <c r="D39" s="19"/>
      <c r="E39" s="60"/>
    </row>
    <row r="40" spans="4:5" x14ac:dyDescent="0.25">
      <c r="D40" s="19"/>
      <c r="E40" s="60"/>
    </row>
    <row r="41" spans="4:5" x14ac:dyDescent="0.25">
      <c r="D41" s="19"/>
      <c r="E41" s="60"/>
    </row>
    <row r="42" spans="4:5" x14ac:dyDescent="0.25">
      <c r="D42" s="19"/>
      <c r="E42" s="60"/>
    </row>
    <row r="43" spans="4:5" x14ac:dyDescent="0.25">
      <c r="D43" s="19"/>
      <c r="E43" s="60"/>
    </row>
    <row r="44" spans="4:5" x14ac:dyDescent="0.25">
      <c r="D44" s="19"/>
      <c r="E44" s="60"/>
    </row>
    <row r="45" spans="4:5" x14ac:dyDescent="0.25">
      <c r="D45" s="19"/>
      <c r="E45" s="60"/>
    </row>
    <row r="46" spans="4:5" x14ac:dyDescent="0.25">
      <c r="D46" s="19"/>
      <c r="E46" s="6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15"/>
  <sheetViews>
    <sheetView topLeftCell="A4" zoomScale="70" zoomScaleNormal="70" workbookViewId="0">
      <selection activeCell="E20" sqref="E20"/>
    </sheetView>
  </sheetViews>
  <sheetFormatPr defaultRowHeight="15.75" x14ac:dyDescent="0.25"/>
  <cols>
    <col min="1" max="1" width="19.875" style="2" customWidth="1"/>
    <col min="2" max="2" width="19.375" style="19" customWidth="1"/>
    <col min="3" max="3" width="21.75" style="24" customWidth="1"/>
    <col min="4" max="4" width="21.75" style="19" customWidth="1"/>
    <col min="5" max="5" width="132.875" style="2" customWidth="1"/>
    <col min="6" max="16384" width="9" style="2"/>
  </cols>
  <sheetData>
    <row r="1" spans="1:5" x14ac:dyDescent="0.25">
      <c r="A1" s="3" t="s">
        <v>969</v>
      </c>
      <c r="B1" s="17" t="s">
        <v>970</v>
      </c>
      <c r="C1" s="81" t="s">
        <v>971</v>
      </c>
      <c r="D1" s="18" t="s">
        <v>1001</v>
      </c>
      <c r="E1" s="3" t="s">
        <v>1002</v>
      </c>
    </row>
    <row r="2" spans="1:5" ht="31.5" x14ac:dyDescent="0.25">
      <c r="A2" s="2" t="s">
        <v>973</v>
      </c>
      <c r="B2" s="19" t="s">
        <v>975</v>
      </c>
      <c r="C2" s="24" t="str">
        <f>A2&amp;B2</f>
        <v>QS6s1</v>
      </c>
      <c r="D2" s="19" t="s">
        <v>1003</v>
      </c>
      <c r="E2" s="2" t="s">
        <v>988</v>
      </c>
    </row>
    <row r="3" spans="1:5" ht="31.5" x14ac:dyDescent="0.25">
      <c r="A3" s="2" t="s">
        <v>973</v>
      </c>
      <c r="B3" s="19" t="s">
        <v>976</v>
      </c>
      <c r="C3" s="24" t="str">
        <f t="shared" ref="C3:C14" si="0">A3&amp;B3</f>
        <v>QS6s2</v>
      </c>
      <c r="D3" s="19" t="s">
        <v>1004</v>
      </c>
      <c r="E3" s="2" t="s">
        <v>989</v>
      </c>
    </row>
    <row r="4" spans="1:5" x14ac:dyDescent="0.25">
      <c r="A4" s="2" t="s">
        <v>973</v>
      </c>
      <c r="B4" s="19" t="s">
        <v>977</v>
      </c>
      <c r="C4" s="24" t="str">
        <f t="shared" si="0"/>
        <v>QS6s3</v>
      </c>
      <c r="D4" s="19" t="s">
        <v>1005</v>
      </c>
      <c r="E4" s="2" t="s">
        <v>990</v>
      </c>
    </row>
    <row r="5" spans="1:5" ht="31.5" x14ac:dyDescent="0.25">
      <c r="A5" s="2" t="s">
        <v>973</v>
      </c>
      <c r="B5" s="19" t="s">
        <v>978</v>
      </c>
      <c r="C5" s="24" t="str">
        <f t="shared" si="0"/>
        <v>QS6s4</v>
      </c>
      <c r="D5" s="19" t="s">
        <v>1006</v>
      </c>
      <c r="E5" s="2" t="s">
        <v>1000</v>
      </c>
    </row>
    <row r="6" spans="1:5" ht="31.5" x14ac:dyDescent="0.25">
      <c r="A6" s="2" t="s">
        <v>973</v>
      </c>
      <c r="B6" s="19" t="s">
        <v>979</v>
      </c>
      <c r="C6" s="24" t="str">
        <f t="shared" si="0"/>
        <v>QS6s5</v>
      </c>
      <c r="D6" s="19" t="s">
        <v>1007</v>
      </c>
      <c r="E6" s="2" t="s">
        <v>991</v>
      </c>
    </row>
    <row r="7" spans="1:5" ht="31.5" x14ac:dyDescent="0.25">
      <c r="A7" s="2" t="s">
        <v>973</v>
      </c>
      <c r="B7" s="19" t="s">
        <v>980</v>
      </c>
      <c r="C7" s="24" t="str">
        <f t="shared" si="0"/>
        <v>QS6s6</v>
      </c>
      <c r="D7" s="19" t="s">
        <v>1008</v>
      </c>
      <c r="E7" s="2" t="s">
        <v>992</v>
      </c>
    </row>
    <row r="8" spans="1:5" ht="47.25" x14ac:dyDescent="0.25">
      <c r="A8" s="2" t="s">
        <v>973</v>
      </c>
      <c r="B8" s="19" t="s">
        <v>981</v>
      </c>
      <c r="C8" s="24" t="str">
        <f t="shared" si="0"/>
        <v>QS6s7</v>
      </c>
      <c r="D8" s="19" t="s">
        <v>1009</v>
      </c>
      <c r="E8" s="2" t="s">
        <v>993</v>
      </c>
    </row>
    <row r="9" spans="1:5" x14ac:dyDescent="0.25">
      <c r="A9" s="2" t="s">
        <v>973</v>
      </c>
      <c r="B9" s="19" t="s">
        <v>982</v>
      </c>
      <c r="C9" s="24" t="str">
        <f t="shared" si="0"/>
        <v>QS6s8</v>
      </c>
      <c r="D9" s="19" t="s">
        <v>1010</v>
      </c>
      <c r="E9" s="2" t="s">
        <v>994</v>
      </c>
    </row>
    <row r="10" spans="1:5" x14ac:dyDescent="0.25">
      <c r="A10" s="2" t="s">
        <v>973</v>
      </c>
      <c r="B10" s="19" t="s">
        <v>983</v>
      </c>
      <c r="C10" s="24" t="str">
        <f t="shared" si="0"/>
        <v>QS6s9</v>
      </c>
      <c r="D10" s="19" t="s">
        <v>1011</v>
      </c>
      <c r="E10" s="2" t="s">
        <v>995</v>
      </c>
    </row>
    <row r="11" spans="1:5" ht="31.5" x14ac:dyDescent="0.25">
      <c r="A11" s="2" t="s">
        <v>973</v>
      </c>
      <c r="B11" s="19" t="s">
        <v>984</v>
      </c>
      <c r="C11" s="24" t="str">
        <f t="shared" si="0"/>
        <v>QS6s10</v>
      </c>
      <c r="D11" s="25" t="s">
        <v>1012</v>
      </c>
      <c r="E11" s="2" t="s">
        <v>996</v>
      </c>
    </row>
    <row r="12" spans="1:5" ht="31.5" x14ac:dyDescent="0.25">
      <c r="A12" s="2" t="s">
        <v>973</v>
      </c>
      <c r="B12" s="19" t="s">
        <v>985</v>
      </c>
      <c r="C12" s="24" t="str">
        <f t="shared" si="0"/>
        <v>QS6s11</v>
      </c>
      <c r="D12" s="19" t="s">
        <v>1013</v>
      </c>
      <c r="E12" s="2" t="s">
        <v>997</v>
      </c>
    </row>
    <row r="13" spans="1:5" ht="31.5" x14ac:dyDescent="0.25">
      <c r="A13" s="2" t="s">
        <v>973</v>
      </c>
      <c r="B13" s="19" t="s">
        <v>986</v>
      </c>
      <c r="C13" s="24" t="str">
        <f t="shared" si="0"/>
        <v>QS6s12</v>
      </c>
      <c r="D13" s="19" t="s">
        <v>54</v>
      </c>
      <c r="E13" s="2" t="s">
        <v>998</v>
      </c>
    </row>
    <row r="14" spans="1:5" ht="31.5" x14ac:dyDescent="0.25">
      <c r="A14" s="2" t="s">
        <v>973</v>
      </c>
      <c r="B14" s="19" t="s">
        <v>987</v>
      </c>
      <c r="C14" s="24" t="str">
        <f t="shared" si="0"/>
        <v>QS6s13</v>
      </c>
      <c r="D14" s="19" t="s">
        <v>1014</v>
      </c>
      <c r="E14" s="2" t="s">
        <v>3672</v>
      </c>
    </row>
    <row r="15" spans="1:5" x14ac:dyDescent="0.25">
      <c r="A15" s="2" t="s">
        <v>973</v>
      </c>
      <c r="B15" s="19" t="s">
        <v>1015</v>
      </c>
      <c r="C15" s="24" t="str">
        <f>A15&amp;B15</f>
        <v>QS6s14</v>
      </c>
      <c r="D15" s="19" t="s">
        <v>1016</v>
      </c>
      <c r="E15" s="2" t="s">
        <v>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F253"/>
  <sheetViews>
    <sheetView zoomScale="50" zoomScaleNormal="50" workbookViewId="0">
      <pane ySplit="1" topLeftCell="A2" activePane="bottomLeft" state="frozen"/>
      <selection pane="bottomLeft" activeCell="A15" sqref="A15:XFD87"/>
    </sheetView>
  </sheetViews>
  <sheetFormatPr defaultRowHeight="15.75" x14ac:dyDescent="0.25"/>
  <cols>
    <col min="1" max="1" width="21.25" customWidth="1"/>
    <col min="2" max="2" width="64.25" customWidth="1"/>
    <col min="3" max="3" width="43.5" customWidth="1"/>
  </cols>
  <sheetData>
    <row r="1" spans="1:3" x14ac:dyDescent="0.25">
      <c r="A1" s="1" t="s">
        <v>971</v>
      </c>
      <c r="B1" s="1" t="s">
        <v>1038</v>
      </c>
      <c r="C1" s="1" t="s">
        <v>3188</v>
      </c>
    </row>
    <row r="2" spans="1:3" x14ac:dyDescent="0.25">
      <c r="A2" t="s">
        <v>1017</v>
      </c>
      <c r="B2" t="s">
        <v>1037</v>
      </c>
    </row>
    <row r="3" spans="1:3" x14ac:dyDescent="0.25">
      <c r="A3" t="s">
        <v>1017</v>
      </c>
      <c r="B3" s="26" t="s">
        <v>1039</v>
      </c>
      <c r="C3" s="26"/>
    </row>
    <row r="4" spans="1:3" x14ac:dyDescent="0.25">
      <c r="A4" t="s">
        <v>1017</v>
      </c>
      <c r="B4" s="26" t="s">
        <v>1040</v>
      </c>
      <c r="C4" s="26"/>
    </row>
    <row r="5" spans="1:3" x14ac:dyDescent="0.25">
      <c r="A5" t="s">
        <v>1017</v>
      </c>
      <c r="B5" s="27" t="s">
        <v>1041</v>
      </c>
      <c r="C5" s="27"/>
    </row>
    <row r="6" spans="1:3" x14ac:dyDescent="0.25">
      <c r="A6" t="s">
        <v>1017</v>
      </c>
      <c r="B6" s="28" t="s">
        <v>1042</v>
      </c>
      <c r="C6" s="27" t="s">
        <v>3219</v>
      </c>
    </row>
    <row r="7" spans="1:3" x14ac:dyDescent="0.25">
      <c r="A7" t="s">
        <v>1017</v>
      </c>
      <c r="B7" s="28" t="s">
        <v>1043</v>
      </c>
      <c r="C7" s="27" t="s">
        <v>3219</v>
      </c>
    </row>
    <row r="8" spans="1:3" x14ac:dyDescent="0.25">
      <c r="A8" t="s">
        <v>1017</v>
      </c>
      <c r="B8" s="28" t="s">
        <v>1044</v>
      </c>
      <c r="C8" s="27" t="s">
        <v>3219</v>
      </c>
    </row>
    <row r="9" spans="1:3" x14ac:dyDescent="0.25">
      <c r="A9" t="s">
        <v>1017</v>
      </c>
      <c r="B9" s="28" t="s">
        <v>1045</v>
      </c>
      <c r="C9" s="27" t="s">
        <v>3219</v>
      </c>
    </row>
    <row r="10" spans="1:3" x14ac:dyDescent="0.25">
      <c r="A10" t="s">
        <v>1018</v>
      </c>
      <c r="B10" s="27" t="s">
        <v>1046</v>
      </c>
      <c r="C10" s="27"/>
    </row>
    <row r="11" spans="1:3" x14ac:dyDescent="0.25">
      <c r="A11" t="s">
        <v>1018</v>
      </c>
      <c r="B11" s="27" t="s">
        <v>1047</v>
      </c>
      <c r="C11" s="27"/>
    </row>
    <row r="12" spans="1:3" x14ac:dyDescent="0.25">
      <c r="A12" t="s">
        <v>1018</v>
      </c>
      <c r="B12" s="27" t="s">
        <v>1048</v>
      </c>
      <c r="C12" s="27"/>
    </row>
    <row r="13" spans="1:3" x14ac:dyDescent="0.25">
      <c r="A13" t="s">
        <v>1019</v>
      </c>
      <c r="B13" s="27" t="s">
        <v>1049</v>
      </c>
      <c r="C13" s="27"/>
    </row>
    <row r="14" spans="1:3" x14ac:dyDescent="0.25">
      <c r="A14" t="s">
        <v>1019</v>
      </c>
      <c r="B14" s="27" t="s">
        <v>1050</v>
      </c>
      <c r="C14" s="27"/>
    </row>
    <row r="15" spans="1:3" x14ac:dyDescent="0.25">
      <c r="A15" t="s">
        <v>1020</v>
      </c>
      <c r="B15" s="28" t="s">
        <v>3189</v>
      </c>
      <c r="C15" s="27" t="s">
        <v>1051</v>
      </c>
    </row>
    <row r="16" spans="1:3" x14ac:dyDescent="0.25">
      <c r="A16" t="s">
        <v>1020</v>
      </c>
      <c r="B16" s="28" t="s">
        <v>3190</v>
      </c>
      <c r="C16" s="27" t="s">
        <v>1051</v>
      </c>
    </row>
    <row r="17" spans="1:3" x14ac:dyDescent="0.25">
      <c r="A17" t="s">
        <v>1020</v>
      </c>
      <c r="B17" s="28" t="s">
        <v>3191</v>
      </c>
      <c r="C17" s="27" t="s">
        <v>1051</v>
      </c>
    </row>
    <row r="18" spans="1:3" x14ac:dyDescent="0.25">
      <c r="A18" t="s">
        <v>1020</v>
      </c>
      <c r="B18" s="28" t="s">
        <v>3192</v>
      </c>
      <c r="C18" s="27" t="s">
        <v>1051</v>
      </c>
    </row>
    <row r="19" spans="1:3" x14ac:dyDescent="0.25">
      <c r="A19" t="s">
        <v>1020</v>
      </c>
      <c r="B19" s="28" t="s">
        <v>3193</v>
      </c>
      <c r="C19" s="27" t="s">
        <v>1051</v>
      </c>
    </row>
    <row r="20" spans="1:3" x14ac:dyDescent="0.25">
      <c r="A20" t="s">
        <v>1020</v>
      </c>
      <c r="B20" s="28" t="s">
        <v>3194</v>
      </c>
      <c r="C20" s="27" t="s">
        <v>1051</v>
      </c>
    </row>
    <row r="21" spans="1:3" x14ac:dyDescent="0.25">
      <c r="A21" t="s">
        <v>1020</v>
      </c>
      <c r="B21" s="28" t="s">
        <v>3195</v>
      </c>
      <c r="C21" s="27" t="s">
        <v>1051</v>
      </c>
    </row>
    <row r="22" spans="1:3" x14ac:dyDescent="0.25">
      <c r="A22" t="s">
        <v>1020</v>
      </c>
      <c r="B22" s="28" t="s">
        <v>3196</v>
      </c>
      <c r="C22" s="27" t="s">
        <v>1051</v>
      </c>
    </row>
    <row r="23" spans="1:3" x14ac:dyDescent="0.25">
      <c r="A23" t="s">
        <v>1020</v>
      </c>
      <c r="B23" s="28" t="s">
        <v>3197</v>
      </c>
      <c r="C23" s="27" t="s">
        <v>1051</v>
      </c>
    </row>
    <row r="24" spans="1:3" x14ac:dyDescent="0.25">
      <c r="A24" t="s">
        <v>1020</v>
      </c>
      <c r="B24" s="28" t="s">
        <v>3198</v>
      </c>
      <c r="C24" s="27" t="s">
        <v>1051</v>
      </c>
    </row>
    <row r="25" spans="1:3" x14ac:dyDescent="0.25">
      <c r="A25" t="s">
        <v>1020</v>
      </c>
      <c r="B25" s="28" t="s">
        <v>3199</v>
      </c>
      <c r="C25" s="27" t="s">
        <v>1051</v>
      </c>
    </row>
    <row r="26" spans="1:3" x14ac:dyDescent="0.25">
      <c r="A26" t="s">
        <v>1020</v>
      </c>
      <c r="B26" s="28" t="s">
        <v>3200</v>
      </c>
      <c r="C26" s="27" t="s">
        <v>1051</v>
      </c>
    </row>
    <row r="27" spans="1:3" x14ac:dyDescent="0.25">
      <c r="A27" t="s">
        <v>1020</v>
      </c>
      <c r="B27" s="28" t="s">
        <v>3201</v>
      </c>
      <c r="C27" s="27" t="s">
        <v>1051</v>
      </c>
    </row>
    <row r="28" spans="1:3" x14ac:dyDescent="0.25">
      <c r="A28" t="s">
        <v>1020</v>
      </c>
      <c r="B28" s="28" t="s">
        <v>3202</v>
      </c>
      <c r="C28" s="27" t="s">
        <v>1051</v>
      </c>
    </row>
    <row r="29" spans="1:3" x14ac:dyDescent="0.25">
      <c r="A29" t="s">
        <v>1020</v>
      </c>
      <c r="B29" s="6" t="s">
        <v>3203</v>
      </c>
      <c r="C29" s="27" t="s">
        <v>1052</v>
      </c>
    </row>
    <row r="30" spans="1:3" x14ac:dyDescent="0.25">
      <c r="A30" t="s">
        <v>1020</v>
      </c>
      <c r="B30" s="28" t="s">
        <v>3204</v>
      </c>
      <c r="C30" s="27" t="s">
        <v>1052</v>
      </c>
    </row>
    <row r="31" spans="1:3" x14ac:dyDescent="0.25">
      <c r="A31" t="s">
        <v>1020</v>
      </c>
      <c r="B31" s="28" t="s">
        <v>3205</v>
      </c>
      <c r="C31" s="27" t="s">
        <v>1052</v>
      </c>
    </row>
    <row r="32" spans="1:3" x14ac:dyDescent="0.25">
      <c r="A32" t="s">
        <v>1020</v>
      </c>
      <c r="B32" s="28" t="s">
        <v>3206</v>
      </c>
      <c r="C32" s="27" t="s">
        <v>1052</v>
      </c>
    </row>
    <row r="33" spans="1:3" x14ac:dyDescent="0.25">
      <c r="A33" t="s">
        <v>1020</v>
      </c>
      <c r="B33" s="28" t="s">
        <v>3207</v>
      </c>
      <c r="C33" s="27" t="s">
        <v>1052</v>
      </c>
    </row>
    <row r="34" spans="1:3" x14ac:dyDescent="0.25">
      <c r="A34" t="s">
        <v>1020</v>
      </c>
      <c r="B34" s="28" t="s">
        <v>3208</v>
      </c>
      <c r="C34" s="27" t="s">
        <v>1052</v>
      </c>
    </row>
    <row r="35" spans="1:3" x14ac:dyDescent="0.25">
      <c r="A35" t="s">
        <v>1020</v>
      </c>
      <c r="B35" s="28" t="s">
        <v>3209</v>
      </c>
      <c r="C35" s="27" t="s">
        <v>1052</v>
      </c>
    </row>
    <row r="36" spans="1:3" x14ac:dyDescent="0.25">
      <c r="A36" t="s">
        <v>1020</v>
      </c>
      <c r="B36" s="28" t="s">
        <v>3210</v>
      </c>
      <c r="C36" s="27" t="s">
        <v>1052</v>
      </c>
    </row>
    <row r="37" spans="1:3" x14ac:dyDescent="0.25">
      <c r="A37" t="s">
        <v>1020</v>
      </c>
      <c r="B37" s="28" t="s">
        <v>3211</v>
      </c>
      <c r="C37" s="27" t="s">
        <v>1052</v>
      </c>
    </row>
    <row r="38" spans="1:3" x14ac:dyDescent="0.25">
      <c r="A38" t="s">
        <v>1020</v>
      </c>
      <c r="B38" s="28" t="s">
        <v>3212</v>
      </c>
      <c r="C38" s="27" t="s">
        <v>1052</v>
      </c>
    </row>
    <row r="39" spans="1:3" x14ac:dyDescent="0.25">
      <c r="A39" t="s">
        <v>1020</v>
      </c>
      <c r="B39" s="28" t="s">
        <v>3213</v>
      </c>
      <c r="C39" s="27" t="s">
        <v>1052</v>
      </c>
    </row>
    <row r="40" spans="1:3" x14ac:dyDescent="0.25">
      <c r="A40" t="s">
        <v>1020</v>
      </c>
      <c r="B40" s="28" t="s">
        <v>3214</v>
      </c>
      <c r="C40" s="27" t="s">
        <v>1052</v>
      </c>
    </row>
    <row r="41" spans="1:3" x14ac:dyDescent="0.25">
      <c r="A41" t="s">
        <v>1020</v>
      </c>
      <c r="B41" s="28" t="s">
        <v>3215</v>
      </c>
      <c r="C41" s="27" t="s">
        <v>1052</v>
      </c>
    </row>
    <row r="42" spans="1:3" x14ac:dyDescent="0.25">
      <c r="A42" t="s">
        <v>1020</v>
      </c>
      <c r="B42" s="28" t="s">
        <v>3216</v>
      </c>
      <c r="C42" s="27" t="s">
        <v>1052</v>
      </c>
    </row>
    <row r="43" spans="1:3" x14ac:dyDescent="0.25">
      <c r="A43" t="s">
        <v>1020</v>
      </c>
      <c r="B43" s="28" t="s">
        <v>3217</v>
      </c>
      <c r="C43" s="27" t="s">
        <v>1052</v>
      </c>
    </row>
    <row r="44" spans="1:3" x14ac:dyDescent="0.25">
      <c r="A44" t="s">
        <v>1020</v>
      </c>
      <c r="B44" s="28" t="s">
        <v>3218</v>
      </c>
      <c r="C44" s="27" t="s">
        <v>1052</v>
      </c>
    </row>
    <row r="45" spans="1:3" x14ac:dyDescent="0.25">
      <c r="A45" t="s">
        <v>1020</v>
      </c>
      <c r="B45" s="6" t="s">
        <v>3220</v>
      </c>
      <c r="C45" s="27" t="s">
        <v>1053</v>
      </c>
    </row>
    <row r="46" spans="1:3" x14ac:dyDescent="0.25">
      <c r="A46" t="s">
        <v>1020</v>
      </c>
      <c r="B46" s="28" t="s">
        <v>3221</v>
      </c>
      <c r="C46" s="27" t="s">
        <v>1053</v>
      </c>
    </row>
    <row r="47" spans="1:3" x14ac:dyDescent="0.25">
      <c r="A47" t="s">
        <v>1020</v>
      </c>
      <c r="B47" s="28" t="s">
        <v>3222</v>
      </c>
      <c r="C47" s="27" t="s">
        <v>1053</v>
      </c>
    </row>
    <row r="48" spans="1:3" x14ac:dyDescent="0.25">
      <c r="A48" t="s">
        <v>1020</v>
      </c>
      <c r="B48" s="28" t="s">
        <v>3223</v>
      </c>
      <c r="C48" s="27" t="s">
        <v>1053</v>
      </c>
    </row>
    <row r="49" spans="1:3" x14ac:dyDescent="0.25">
      <c r="A49" t="s">
        <v>1020</v>
      </c>
      <c r="B49" s="28" t="s">
        <v>1057</v>
      </c>
      <c r="C49" s="27" t="s">
        <v>1053</v>
      </c>
    </row>
    <row r="50" spans="1:3" x14ac:dyDescent="0.25">
      <c r="A50" t="s">
        <v>1020</v>
      </c>
      <c r="B50" s="28" t="s">
        <v>3224</v>
      </c>
      <c r="C50" s="27" t="s">
        <v>1053</v>
      </c>
    </row>
    <row r="51" spans="1:3" x14ac:dyDescent="0.25">
      <c r="A51" t="s">
        <v>1020</v>
      </c>
      <c r="B51" s="28" t="s">
        <v>3225</v>
      </c>
      <c r="C51" s="27" t="s">
        <v>1053</v>
      </c>
    </row>
    <row r="52" spans="1:3" x14ac:dyDescent="0.25">
      <c r="A52" t="s">
        <v>1020</v>
      </c>
      <c r="B52" s="28" t="s">
        <v>3226</v>
      </c>
      <c r="C52" s="27" t="s">
        <v>1053</v>
      </c>
    </row>
    <row r="53" spans="1:3" x14ac:dyDescent="0.25">
      <c r="A53" t="s">
        <v>1020</v>
      </c>
      <c r="B53" s="28" t="s">
        <v>3227</v>
      </c>
      <c r="C53" s="27" t="s">
        <v>1053</v>
      </c>
    </row>
    <row r="54" spans="1:3" x14ac:dyDescent="0.25">
      <c r="A54" t="s">
        <v>1020</v>
      </c>
      <c r="B54" s="28" t="s">
        <v>3228</v>
      </c>
      <c r="C54" s="27" t="s">
        <v>1053</v>
      </c>
    </row>
    <row r="55" spans="1:3" x14ac:dyDescent="0.25">
      <c r="A55" t="s">
        <v>1020</v>
      </c>
      <c r="B55" s="28" t="s">
        <v>3229</v>
      </c>
      <c r="C55" s="27" t="s">
        <v>1053</v>
      </c>
    </row>
    <row r="56" spans="1:3" x14ac:dyDescent="0.25">
      <c r="A56" t="s">
        <v>1020</v>
      </c>
      <c r="B56" s="28" t="s">
        <v>3230</v>
      </c>
      <c r="C56" s="27" t="s">
        <v>1053</v>
      </c>
    </row>
    <row r="57" spans="1:3" x14ac:dyDescent="0.25">
      <c r="A57" t="s">
        <v>1020</v>
      </c>
      <c r="B57" s="28" t="s">
        <v>2208</v>
      </c>
      <c r="C57" s="27" t="s">
        <v>1054</v>
      </c>
    </row>
    <row r="58" spans="1:3" x14ac:dyDescent="0.25">
      <c r="A58" t="s">
        <v>1020</v>
      </c>
      <c r="B58" s="28" t="s">
        <v>3231</v>
      </c>
      <c r="C58" s="27" t="s">
        <v>1054</v>
      </c>
    </row>
    <row r="59" spans="1:3" x14ac:dyDescent="0.25">
      <c r="A59" t="s">
        <v>1020</v>
      </c>
      <c r="B59" s="28" t="s">
        <v>3232</v>
      </c>
      <c r="C59" s="27" t="s">
        <v>1054</v>
      </c>
    </row>
    <row r="60" spans="1:3" x14ac:dyDescent="0.25">
      <c r="A60" t="s">
        <v>1020</v>
      </c>
      <c r="B60" s="28" t="s">
        <v>3233</v>
      </c>
      <c r="C60" s="27" t="s">
        <v>1054</v>
      </c>
    </row>
    <row r="61" spans="1:3" x14ac:dyDescent="0.25">
      <c r="A61" t="s">
        <v>1020</v>
      </c>
      <c r="B61" s="28" t="s">
        <v>2291</v>
      </c>
      <c r="C61" s="27" t="s">
        <v>1054</v>
      </c>
    </row>
    <row r="62" spans="1:3" x14ac:dyDescent="0.25">
      <c r="A62" t="s">
        <v>1020</v>
      </c>
      <c r="B62" s="28" t="s">
        <v>3234</v>
      </c>
      <c r="C62" s="27" t="s">
        <v>1054</v>
      </c>
    </row>
    <row r="63" spans="1:3" x14ac:dyDescent="0.25">
      <c r="A63" t="s">
        <v>1020</v>
      </c>
      <c r="B63" s="28" t="s">
        <v>2178</v>
      </c>
      <c r="C63" s="27" t="s">
        <v>1054</v>
      </c>
    </row>
    <row r="64" spans="1:3" x14ac:dyDescent="0.25">
      <c r="A64" t="s">
        <v>1020</v>
      </c>
      <c r="B64" s="28" t="s">
        <v>3235</v>
      </c>
      <c r="C64" s="27" t="s">
        <v>1054</v>
      </c>
    </row>
    <row r="65" spans="1:3" x14ac:dyDescent="0.25">
      <c r="A65" t="s">
        <v>1020</v>
      </c>
      <c r="B65" s="28" t="s">
        <v>3236</v>
      </c>
      <c r="C65" s="27" t="s">
        <v>1054</v>
      </c>
    </row>
    <row r="66" spans="1:3" x14ac:dyDescent="0.25">
      <c r="A66" t="s">
        <v>1020</v>
      </c>
      <c r="B66" s="28" t="s">
        <v>3237</v>
      </c>
      <c r="C66" s="27" t="s">
        <v>1054</v>
      </c>
    </row>
    <row r="67" spans="1:3" x14ac:dyDescent="0.25">
      <c r="A67" t="s">
        <v>1020</v>
      </c>
      <c r="B67" s="28" t="s">
        <v>3238</v>
      </c>
      <c r="C67" s="27" t="s">
        <v>1054</v>
      </c>
    </row>
    <row r="68" spans="1:3" x14ac:dyDescent="0.25">
      <c r="A68" t="s">
        <v>1020</v>
      </c>
      <c r="B68" s="28" t="s">
        <v>3239</v>
      </c>
      <c r="C68" s="27" t="s">
        <v>1054</v>
      </c>
    </row>
    <row r="69" spans="1:3" x14ac:dyDescent="0.25">
      <c r="A69" t="s">
        <v>1020</v>
      </c>
      <c r="B69" s="28" t="s">
        <v>3240</v>
      </c>
      <c r="C69" s="27" t="s">
        <v>1054</v>
      </c>
    </row>
    <row r="70" spans="1:3" x14ac:dyDescent="0.25">
      <c r="A70" t="s">
        <v>1020</v>
      </c>
      <c r="B70" s="28" t="s">
        <v>3241</v>
      </c>
      <c r="C70" s="26" t="s">
        <v>1055</v>
      </c>
    </row>
    <row r="71" spans="1:3" x14ac:dyDescent="0.25">
      <c r="A71" t="s">
        <v>1020</v>
      </c>
      <c r="B71" s="28" t="s">
        <v>2175</v>
      </c>
      <c r="C71" s="26" t="s">
        <v>1055</v>
      </c>
    </row>
    <row r="72" spans="1:3" x14ac:dyDescent="0.25">
      <c r="A72" t="s">
        <v>1020</v>
      </c>
      <c r="B72" s="28" t="s">
        <v>3242</v>
      </c>
      <c r="C72" s="26" t="s">
        <v>1055</v>
      </c>
    </row>
    <row r="73" spans="1:3" x14ac:dyDescent="0.25">
      <c r="A73" t="s">
        <v>1020</v>
      </c>
      <c r="B73" s="28" t="s">
        <v>2176</v>
      </c>
      <c r="C73" s="26" t="s">
        <v>1055</v>
      </c>
    </row>
    <row r="74" spans="1:3" x14ac:dyDescent="0.25">
      <c r="A74" t="s">
        <v>1020</v>
      </c>
      <c r="B74" s="28" t="s">
        <v>2230</v>
      </c>
      <c r="C74" s="26" t="s">
        <v>1056</v>
      </c>
    </row>
    <row r="75" spans="1:3" x14ac:dyDescent="0.25">
      <c r="A75" t="s">
        <v>1020</v>
      </c>
      <c r="B75" s="28" t="s">
        <v>3243</v>
      </c>
      <c r="C75" s="26" t="s">
        <v>1056</v>
      </c>
    </row>
    <row r="76" spans="1:3" x14ac:dyDescent="0.25">
      <c r="A76" t="s">
        <v>1020</v>
      </c>
      <c r="B76" s="28" t="s">
        <v>3244</v>
      </c>
      <c r="C76" s="26" t="s">
        <v>1056</v>
      </c>
    </row>
    <row r="77" spans="1:3" x14ac:dyDescent="0.25">
      <c r="A77" t="s">
        <v>1020</v>
      </c>
      <c r="B77" s="28" t="s">
        <v>3245</v>
      </c>
      <c r="C77" s="26" t="s">
        <v>1056</v>
      </c>
    </row>
    <row r="78" spans="1:3" x14ac:dyDescent="0.25">
      <c r="A78" t="s">
        <v>1020</v>
      </c>
      <c r="B78" s="28" t="s">
        <v>2209</v>
      </c>
      <c r="C78" s="26" t="s">
        <v>1056</v>
      </c>
    </row>
    <row r="79" spans="1:3" x14ac:dyDescent="0.25">
      <c r="A79" t="s">
        <v>1020</v>
      </c>
      <c r="B79" s="28" t="s">
        <v>2233</v>
      </c>
      <c r="C79" s="26" t="s">
        <v>1056</v>
      </c>
    </row>
    <row r="80" spans="1:3" x14ac:dyDescent="0.25">
      <c r="A80" t="s">
        <v>1020</v>
      </c>
      <c r="B80" s="28" t="s">
        <v>3246</v>
      </c>
      <c r="C80" s="26" t="s">
        <v>1056</v>
      </c>
    </row>
    <row r="81" spans="1:3" x14ac:dyDescent="0.25">
      <c r="A81" t="s">
        <v>1020</v>
      </c>
      <c r="B81" s="28" t="s">
        <v>3247</v>
      </c>
      <c r="C81" s="26" t="s">
        <v>1056</v>
      </c>
    </row>
    <row r="82" spans="1:3" x14ac:dyDescent="0.25">
      <c r="A82" t="s">
        <v>1020</v>
      </c>
      <c r="B82" s="28" t="s">
        <v>3248</v>
      </c>
      <c r="C82" s="26" t="s">
        <v>1056</v>
      </c>
    </row>
    <row r="83" spans="1:3" x14ac:dyDescent="0.25">
      <c r="A83" t="s">
        <v>1020</v>
      </c>
      <c r="B83" s="28" t="s">
        <v>3249</v>
      </c>
      <c r="C83" s="26" t="s">
        <v>1056</v>
      </c>
    </row>
    <row r="84" spans="1:3" x14ac:dyDescent="0.25">
      <c r="A84" t="s">
        <v>1020</v>
      </c>
      <c r="B84" s="28" t="s">
        <v>3250</v>
      </c>
      <c r="C84" s="26" t="s">
        <v>1056</v>
      </c>
    </row>
    <row r="85" spans="1:3" x14ac:dyDescent="0.25">
      <c r="A85" t="s">
        <v>1020</v>
      </c>
      <c r="B85" s="28" t="s">
        <v>3251</v>
      </c>
      <c r="C85" s="26" t="s">
        <v>1056</v>
      </c>
    </row>
    <row r="86" spans="1:3" x14ac:dyDescent="0.25">
      <c r="A86" t="s">
        <v>1020</v>
      </c>
      <c r="B86" s="28" t="s">
        <v>3252</v>
      </c>
      <c r="C86" s="26" t="s">
        <v>1056</v>
      </c>
    </row>
    <row r="87" spans="1:3" x14ac:dyDescent="0.25">
      <c r="A87" t="s">
        <v>1020</v>
      </c>
      <c r="B87" s="28" t="s">
        <v>3253</v>
      </c>
      <c r="C87" s="26" t="s">
        <v>1056</v>
      </c>
    </row>
    <row r="88" spans="1:3" x14ac:dyDescent="0.25">
      <c r="A88" t="s">
        <v>1021</v>
      </c>
      <c r="B88" s="27" t="s">
        <v>1057</v>
      </c>
      <c r="C88" s="27"/>
    </row>
    <row r="89" spans="1:3" x14ac:dyDescent="0.25">
      <c r="A89" t="s">
        <v>1021</v>
      </c>
      <c r="B89" s="74" t="s">
        <v>3254</v>
      </c>
      <c r="C89" s="26" t="s">
        <v>1058</v>
      </c>
    </row>
    <row r="90" spans="1:3" x14ac:dyDescent="0.25">
      <c r="A90" t="s">
        <v>1021</v>
      </c>
      <c r="B90" s="74" t="s">
        <v>3255</v>
      </c>
      <c r="C90" s="26" t="s">
        <v>1058</v>
      </c>
    </row>
    <row r="91" spans="1:3" x14ac:dyDescent="0.25">
      <c r="A91" t="s">
        <v>1021</v>
      </c>
      <c r="B91" s="74" t="s">
        <v>3256</v>
      </c>
      <c r="C91" s="26" t="s">
        <v>1058</v>
      </c>
    </row>
    <row r="92" spans="1:3" x14ac:dyDescent="0.25">
      <c r="A92" t="s">
        <v>1021</v>
      </c>
      <c r="B92" s="74" t="s">
        <v>3257</v>
      </c>
      <c r="C92" s="26" t="s">
        <v>1058</v>
      </c>
    </row>
    <row r="93" spans="1:3" x14ac:dyDescent="0.25">
      <c r="A93" t="s">
        <v>1021</v>
      </c>
      <c r="B93" s="74" t="s">
        <v>3258</v>
      </c>
      <c r="C93" s="26" t="s">
        <v>1058</v>
      </c>
    </row>
    <row r="94" spans="1:3" x14ac:dyDescent="0.25">
      <c r="A94" t="s">
        <v>1021</v>
      </c>
      <c r="B94" s="74" t="s">
        <v>3259</v>
      </c>
      <c r="C94" s="26" t="s">
        <v>1058</v>
      </c>
    </row>
    <row r="95" spans="1:3" x14ac:dyDescent="0.25">
      <c r="A95" t="s">
        <v>1021</v>
      </c>
      <c r="B95" s="74" t="s">
        <v>3260</v>
      </c>
      <c r="C95" s="26" t="s">
        <v>1058</v>
      </c>
    </row>
    <row r="96" spans="1:3" x14ac:dyDescent="0.25">
      <c r="A96" t="s">
        <v>1021</v>
      </c>
      <c r="B96" s="74" t="s">
        <v>3261</v>
      </c>
      <c r="C96" s="26" t="s">
        <v>1058</v>
      </c>
    </row>
    <row r="97" spans="1:3" x14ac:dyDescent="0.25">
      <c r="A97" t="s">
        <v>1021</v>
      </c>
      <c r="B97" s="74" t="s">
        <v>3262</v>
      </c>
      <c r="C97" s="26" t="s">
        <v>1058</v>
      </c>
    </row>
    <row r="98" spans="1:3" x14ac:dyDescent="0.25">
      <c r="A98" t="s">
        <v>1021</v>
      </c>
      <c r="B98" s="74" t="s">
        <v>3263</v>
      </c>
      <c r="C98" s="26" t="s">
        <v>1058</v>
      </c>
    </row>
    <row r="99" spans="1:3" x14ac:dyDescent="0.25">
      <c r="A99" t="s">
        <v>1021</v>
      </c>
      <c r="B99" s="74" t="s">
        <v>3264</v>
      </c>
      <c r="C99" s="26" t="s">
        <v>1058</v>
      </c>
    </row>
    <row r="100" spans="1:3" x14ac:dyDescent="0.25">
      <c r="A100" t="s">
        <v>1021</v>
      </c>
      <c r="B100" s="74" t="s">
        <v>3265</v>
      </c>
      <c r="C100" s="26" t="s">
        <v>1058</v>
      </c>
    </row>
    <row r="101" spans="1:3" x14ac:dyDescent="0.25">
      <c r="A101" t="s">
        <v>1021</v>
      </c>
      <c r="B101" s="74" t="s">
        <v>3266</v>
      </c>
      <c r="C101" s="26" t="s">
        <v>1058</v>
      </c>
    </row>
    <row r="102" spans="1:3" x14ac:dyDescent="0.25">
      <c r="A102" t="s">
        <v>1021</v>
      </c>
      <c r="B102" s="74" t="s">
        <v>3267</v>
      </c>
      <c r="C102" s="26" t="s">
        <v>1058</v>
      </c>
    </row>
    <row r="103" spans="1:3" x14ac:dyDescent="0.25">
      <c r="A103" t="s">
        <v>1021</v>
      </c>
      <c r="B103" s="74" t="s">
        <v>3268</v>
      </c>
      <c r="C103" s="26" t="s">
        <v>1058</v>
      </c>
    </row>
    <row r="104" spans="1:3" x14ac:dyDescent="0.25">
      <c r="A104" t="s">
        <v>1021</v>
      </c>
      <c r="B104" s="74" t="s">
        <v>3269</v>
      </c>
      <c r="C104" s="26" t="s">
        <v>1058</v>
      </c>
    </row>
    <row r="105" spans="1:3" x14ac:dyDescent="0.25">
      <c r="A105" t="s">
        <v>1022</v>
      </c>
      <c r="B105" s="26" t="s">
        <v>1059</v>
      </c>
      <c r="C105" s="26"/>
    </row>
    <row r="106" spans="1:3" x14ac:dyDescent="0.25">
      <c r="A106" t="s">
        <v>1023</v>
      </c>
      <c r="B106" s="6" t="s">
        <v>3270</v>
      </c>
      <c r="C106" s="27" t="s">
        <v>1060</v>
      </c>
    </row>
    <row r="107" spans="1:3" x14ac:dyDescent="0.25">
      <c r="A107" t="s">
        <v>1023</v>
      </c>
      <c r="B107" s="28" t="s">
        <v>3271</v>
      </c>
      <c r="C107" s="27" t="s">
        <v>1060</v>
      </c>
    </row>
    <row r="108" spans="1:3" x14ac:dyDescent="0.25">
      <c r="A108" t="s">
        <v>1023</v>
      </c>
      <c r="B108" s="28" t="s">
        <v>3272</v>
      </c>
      <c r="C108" s="27" t="s">
        <v>1060</v>
      </c>
    </row>
    <row r="109" spans="1:3" x14ac:dyDescent="0.25">
      <c r="A109" t="s">
        <v>1023</v>
      </c>
      <c r="B109" s="28" t="s">
        <v>3273</v>
      </c>
      <c r="C109" s="27" t="s">
        <v>1060</v>
      </c>
    </row>
    <row r="110" spans="1:3" x14ac:dyDescent="0.25">
      <c r="A110" t="s">
        <v>1023</v>
      </c>
      <c r="B110" s="6" t="s">
        <v>3274</v>
      </c>
      <c r="C110" s="27" t="s">
        <v>1051</v>
      </c>
    </row>
    <row r="111" spans="1:3" x14ac:dyDescent="0.25">
      <c r="A111" t="s">
        <v>1023</v>
      </c>
      <c r="B111" s="28" t="s">
        <v>3190</v>
      </c>
      <c r="C111" s="27" t="s">
        <v>1051</v>
      </c>
    </row>
    <row r="112" spans="1:3" x14ac:dyDescent="0.25">
      <c r="A112" t="s">
        <v>1023</v>
      </c>
      <c r="B112" s="28" t="s">
        <v>3191</v>
      </c>
      <c r="C112" s="27" t="s">
        <v>1051</v>
      </c>
    </row>
    <row r="113" spans="1:3" x14ac:dyDescent="0.25">
      <c r="A113" t="s">
        <v>1023</v>
      </c>
      <c r="B113" s="28" t="s">
        <v>3192</v>
      </c>
      <c r="C113" s="27" t="s">
        <v>1051</v>
      </c>
    </row>
    <row r="114" spans="1:3" x14ac:dyDescent="0.25">
      <c r="A114" t="s">
        <v>1023</v>
      </c>
      <c r="B114" s="28" t="s">
        <v>3193</v>
      </c>
      <c r="C114" s="27" t="s">
        <v>1051</v>
      </c>
    </row>
    <row r="115" spans="1:3" x14ac:dyDescent="0.25">
      <c r="A115" t="s">
        <v>1023</v>
      </c>
      <c r="B115" s="28" t="s">
        <v>3194</v>
      </c>
      <c r="C115" s="27" t="s">
        <v>1051</v>
      </c>
    </row>
    <row r="116" spans="1:3" x14ac:dyDescent="0.25">
      <c r="A116" t="s">
        <v>1023</v>
      </c>
      <c r="B116" s="28" t="s">
        <v>3195</v>
      </c>
      <c r="C116" s="27" t="s">
        <v>1051</v>
      </c>
    </row>
    <row r="117" spans="1:3" x14ac:dyDescent="0.25">
      <c r="A117" t="s">
        <v>1023</v>
      </c>
      <c r="B117" s="28" t="s">
        <v>3196</v>
      </c>
      <c r="C117" s="27" t="s">
        <v>1051</v>
      </c>
    </row>
    <row r="118" spans="1:3" x14ac:dyDescent="0.25">
      <c r="A118" t="s">
        <v>1023</v>
      </c>
      <c r="B118" s="28" t="s">
        <v>3197</v>
      </c>
      <c r="C118" s="27" t="s">
        <v>1051</v>
      </c>
    </row>
    <row r="119" spans="1:3" x14ac:dyDescent="0.25">
      <c r="A119" t="s">
        <v>1023</v>
      </c>
      <c r="B119" s="28" t="s">
        <v>3198</v>
      </c>
      <c r="C119" s="27" t="s">
        <v>1051</v>
      </c>
    </row>
    <row r="120" spans="1:3" x14ac:dyDescent="0.25">
      <c r="A120" t="s">
        <v>1023</v>
      </c>
      <c r="B120" s="28" t="s">
        <v>3199</v>
      </c>
      <c r="C120" s="27" t="s">
        <v>1051</v>
      </c>
    </row>
    <row r="121" spans="1:3" x14ac:dyDescent="0.25">
      <c r="A121" t="s">
        <v>1023</v>
      </c>
      <c r="B121" s="28" t="s">
        <v>3200</v>
      </c>
      <c r="C121" s="27" t="s">
        <v>1051</v>
      </c>
    </row>
    <row r="122" spans="1:3" x14ac:dyDescent="0.25">
      <c r="A122" t="s">
        <v>1023</v>
      </c>
      <c r="B122" s="28" t="s">
        <v>3201</v>
      </c>
      <c r="C122" s="27" t="s">
        <v>1051</v>
      </c>
    </row>
    <row r="123" spans="1:3" x14ac:dyDescent="0.25">
      <c r="A123" t="s">
        <v>1023</v>
      </c>
      <c r="B123" s="28" t="s">
        <v>3202</v>
      </c>
      <c r="C123" s="27" t="s">
        <v>1051</v>
      </c>
    </row>
    <row r="124" spans="1:3" x14ac:dyDescent="0.25">
      <c r="A124" t="s">
        <v>1023</v>
      </c>
      <c r="B124" s="28" t="s">
        <v>3203</v>
      </c>
      <c r="C124" s="27" t="s">
        <v>1052</v>
      </c>
    </row>
    <row r="125" spans="1:3" x14ac:dyDescent="0.25">
      <c r="A125" t="s">
        <v>1023</v>
      </c>
      <c r="B125" s="28" t="s">
        <v>3204</v>
      </c>
      <c r="C125" s="27" t="s">
        <v>1052</v>
      </c>
    </row>
    <row r="126" spans="1:3" x14ac:dyDescent="0.25">
      <c r="A126" t="s">
        <v>1023</v>
      </c>
      <c r="B126" s="28" t="s">
        <v>3205</v>
      </c>
      <c r="C126" s="27" t="s">
        <v>1052</v>
      </c>
    </row>
    <row r="127" spans="1:3" x14ac:dyDescent="0.25">
      <c r="A127" t="s">
        <v>1023</v>
      </c>
      <c r="B127" s="28" t="s">
        <v>3206</v>
      </c>
      <c r="C127" s="27" t="s">
        <v>1052</v>
      </c>
    </row>
    <row r="128" spans="1:3" x14ac:dyDescent="0.25">
      <c r="A128" t="s">
        <v>1023</v>
      </c>
      <c r="B128" s="28" t="s">
        <v>3207</v>
      </c>
      <c r="C128" s="27" t="s">
        <v>1052</v>
      </c>
    </row>
    <row r="129" spans="1:3" x14ac:dyDescent="0.25">
      <c r="A129" t="s">
        <v>1023</v>
      </c>
      <c r="B129" s="28" t="s">
        <v>3208</v>
      </c>
      <c r="C129" s="27" t="s">
        <v>1052</v>
      </c>
    </row>
    <row r="130" spans="1:3" x14ac:dyDescent="0.25">
      <c r="A130" t="s">
        <v>1023</v>
      </c>
      <c r="B130" s="28" t="s">
        <v>3209</v>
      </c>
      <c r="C130" s="27" t="s">
        <v>1052</v>
      </c>
    </row>
    <row r="131" spans="1:3" x14ac:dyDescent="0.25">
      <c r="A131" t="s">
        <v>1023</v>
      </c>
      <c r="B131" s="28" t="s">
        <v>3210</v>
      </c>
      <c r="C131" s="27" t="s">
        <v>1052</v>
      </c>
    </row>
    <row r="132" spans="1:3" x14ac:dyDescent="0.25">
      <c r="A132" t="s">
        <v>1023</v>
      </c>
      <c r="B132" s="28" t="s">
        <v>3211</v>
      </c>
      <c r="C132" s="27" t="s">
        <v>1052</v>
      </c>
    </row>
    <row r="133" spans="1:3" x14ac:dyDescent="0.25">
      <c r="A133" t="s">
        <v>1023</v>
      </c>
      <c r="B133" s="28" t="s">
        <v>3212</v>
      </c>
      <c r="C133" s="27" t="s">
        <v>1052</v>
      </c>
    </row>
    <row r="134" spans="1:3" x14ac:dyDescent="0.25">
      <c r="A134" t="s">
        <v>1023</v>
      </c>
      <c r="B134" s="28" t="s">
        <v>3213</v>
      </c>
      <c r="C134" s="27" t="s">
        <v>1052</v>
      </c>
    </row>
    <row r="135" spans="1:3" x14ac:dyDescent="0.25">
      <c r="A135" t="s">
        <v>1023</v>
      </c>
      <c r="B135" s="28" t="s">
        <v>3214</v>
      </c>
      <c r="C135" s="27" t="s">
        <v>1052</v>
      </c>
    </row>
    <row r="136" spans="1:3" x14ac:dyDescent="0.25">
      <c r="A136" t="s">
        <v>1023</v>
      </c>
      <c r="B136" s="28" t="s">
        <v>3215</v>
      </c>
      <c r="C136" s="27" t="s">
        <v>1052</v>
      </c>
    </row>
    <row r="137" spans="1:3" x14ac:dyDescent="0.25">
      <c r="A137" t="s">
        <v>1023</v>
      </c>
      <c r="B137" s="28" t="s">
        <v>3216</v>
      </c>
      <c r="C137" s="27" t="s">
        <v>1052</v>
      </c>
    </row>
    <row r="138" spans="1:3" x14ac:dyDescent="0.25">
      <c r="A138" t="s">
        <v>1023</v>
      </c>
      <c r="B138" s="28" t="s">
        <v>3217</v>
      </c>
      <c r="C138" s="27" t="s">
        <v>1052</v>
      </c>
    </row>
    <row r="139" spans="1:3" x14ac:dyDescent="0.25">
      <c r="A139" t="s">
        <v>1023</v>
      </c>
      <c r="B139" s="28" t="s">
        <v>3218</v>
      </c>
      <c r="C139" s="27" t="s">
        <v>1052</v>
      </c>
    </row>
    <row r="140" spans="1:3" x14ac:dyDescent="0.25">
      <c r="A140" t="s">
        <v>1023</v>
      </c>
      <c r="B140" s="28" t="s">
        <v>3220</v>
      </c>
      <c r="C140" s="27" t="s">
        <v>1053</v>
      </c>
    </row>
    <row r="141" spans="1:3" x14ac:dyDescent="0.25">
      <c r="A141" t="s">
        <v>1023</v>
      </c>
      <c r="B141" s="28" t="s">
        <v>3221</v>
      </c>
      <c r="C141" s="27" t="s">
        <v>1053</v>
      </c>
    </row>
    <row r="142" spans="1:3" x14ac:dyDescent="0.25">
      <c r="A142" t="s">
        <v>1023</v>
      </c>
      <c r="B142" s="28" t="s">
        <v>3222</v>
      </c>
      <c r="C142" s="27" t="s">
        <v>1053</v>
      </c>
    </row>
    <row r="143" spans="1:3" x14ac:dyDescent="0.25">
      <c r="A143" t="s">
        <v>1023</v>
      </c>
      <c r="B143" s="28" t="s">
        <v>3223</v>
      </c>
      <c r="C143" s="27" t="s">
        <v>1053</v>
      </c>
    </row>
    <row r="144" spans="1:3" x14ac:dyDescent="0.25">
      <c r="A144" t="s">
        <v>1023</v>
      </c>
      <c r="B144" s="28" t="s">
        <v>1057</v>
      </c>
      <c r="C144" s="27" t="s">
        <v>1053</v>
      </c>
    </row>
    <row r="145" spans="1:3" x14ac:dyDescent="0.25">
      <c r="A145" t="s">
        <v>1023</v>
      </c>
      <c r="B145" s="28" t="s">
        <v>3224</v>
      </c>
      <c r="C145" s="27" t="s">
        <v>1053</v>
      </c>
    </row>
    <row r="146" spans="1:3" x14ac:dyDescent="0.25">
      <c r="A146" t="s">
        <v>1023</v>
      </c>
      <c r="B146" s="28" t="s">
        <v>3225</v>
      </c>
      <c r="C146" s="27" t="s">
        <v>1053</v>
      </c>
    </row>
    <row r="147" spans="1:3" x14ac:dyDescent="0.25">
      <c r="A147" t="s">
        <v>1023</v>
      </c>
      <c r="B147" s="28" t="s">
        <v>3226</v>
      </c>
      <c r="C147" s="27" t="s">
        <v>1053</v>
      </c>
    </row>
    <row r="148" spans="1:3" x14ac:dyDescent="0.25">
      <c r="A148" t="s">
        <v>1023</v>
      </c>
      <c r="B148" s="28" t="s">
        <v>3227</v>
      </c>
      <c r="C148" s="27" t="s">
        <v>1053</v>
      </c>
    </row>
    <row r="149" spans="1:3" x14ac:dyDescent="0.25">
      <c r="A149" t="s">
        <v>1023</v>
      </c>
      <c r="B149" s="28" t="s">
        <v>3228</v>
      </c>
      <c r="C149" s="27" t="s">
        <v>1053</v>
      </c>
    </row>
    <row r="150" spans="1:3" x14ac:dyDescent="0.25">
      <c r="A150" t="s">
        <v>1023</v>
      </c>
      <c r="B150" s="28" t="s">
        <v>3229</v>
      </c>
      <c r="C150" s="27" t="s">
        <v>1053</v>
      </c>
    </row>
    <row r="151" spans="1:3" x14ac:dyDescent="0.25">
      <c r="A151" t="s">
        <v>1023</v>
      </c>
      <c r="B151" s="28" t="s">
        <v>3230</v>
      </c>
      <c r="C151" s="27" t="s">
        <v>1053</v>
      </c>
    </row>
    <row r="152" spans="1:3" x14ac:dyDescent="0.25">
      <c r="A152" t="s">
        <v>1023</v>
      </c>
      <c r="B152" s="28" t="s">
        <v>2208</v>
      </c>
      <c r="C152" s="27" t="s">
        <v>1054</v>
      </c>
    </row>
    <row r="153" spans="1:3" x14ac:dyDescent="0.25">
      <c r="A153" t="s">
        <v>1023</v>
      </c>
      <c r="B153" s="28" t="s">
        <v>3231</v>
      </c>
      <c r="C153" s="27" t="s">
        <v>1054</v>
      </c>
    </row>
    <row r="154" spans="1:3" x14ac:dyDescent="0.25">
      <c r="A154" t="s">
        <v>1023</v>
      </c>
      <c r="B154" s="28" t="s">
        <v>3232</v>
      </c>
      <c r="C154" s="27" t="s">
        <v>1054</v>
      </c>
    </row>
    <row r="155" spans="1:3" x14ac:dyDescent="0.25">
      <c r="A155" t="s">
        <v>1023</v>
      </c>
      <c r="B155" s="28" t="s">
        <v>3233</v>
      </c>
      <c r="C155" s="27" t="s">
        <v>1054</v>
      </c>
    </row>
    <row r="156" spans="1:3" x14ac:dyDescent="0.25">
      <c r="A156" t="s">
        <v>1023</v>
      </c>
      <c r="B156" s="28" t="s">
        <v>2291</v>
      </c>
      <c r="C156" s="27" t="s">
        <v>1054</v>
      </c>
    </row>
    <row r="157" spans="1:3" x14ac:dyDescent="0.25">
      <c r="A157" t="s">
        <v>1023</v>
      </c>
      <c r="B157" s="28" t="s">
        <v>3234</v>
      </c>
      <c r="C157" s="27" t="s">
        <v>1054</v>
      </c>
    </row>
    <row r="158" spans="1:3" x14ac:dyDescent="0.25">
      <c r="A158" t="s">
        <v>1023</v>
      </c>
      <c r="B158" s="6" t="s">
        <v>2178</v>
      </c>
      <c r="C158" s="27" t="s">
        <v>1054</v>
      </c>
    </row>
    <row r="159" spans="1:3" x14ac:dyDescent="0.25">
      <c r="A159" t="s">
        <v>1023</v>
      </c>
      <c r="B159" s="6" t="s">
        <v>3235</v>
      </c>
      <c r="C159" s="27" t="s">
        <v>1054</v>
      </c>
    </row>
    <row r="160" spans="1:3" x14ac:dyDescent="0.25">
      <c r="A160" t="s">
        <v>1023</v>
      </c>
      <c r="B160" s="6" t="s">
        <v>3236</v>
      </c>
      <c r="C160" s="27" t="s">
        <v>1054</v>
      </c>
    </row>
    <row r="161" spans="1:3" x14ac:dyDescent="0.25">
      <c r="A161" t="s">
        <v>1023</v>
      </c>
      <c r="B161" s="6" t="s">
        <v>3237</v>
      </c>
      <c r="C161" s="27" t="s">
        <v>1054</v>
      </c>
    </row>
    <row r="162" spans="1:3" x14ac:dyDescent="0.25">
      <c r="A162" t="s">
        <v>1023</v>
      </c>
      <c r="B162" s="6" t="s">
        <v>3238</v>
      </c>
      <c r="C162" s="27" t="s">
        <v>1054</v>
      </c>
    </row>
    <row r="163" spans="1:3" x14ac:dyDescent="0.25">
      <c r="A163" t="s">
        <v>1023</v>
      </c>
      <c r="B163" s="6" t="s">
        <v>3239</v>
      </c>
      <c r="C163" s="27" t="s">
        <v>1054</v>
      </c>
    </row>
    <row r="164" spans="1:3" x14ac:dyDescent="0.25">
      <c r="A164" t="s">
        <v>1023</v>
      </c>
      <c r="B164" s="6" t="s">
        <v>3240</v>
      </c>
      <c r="C164" s="27" t="s">
        <v>1054</v>
      </c>
    </row>
    <row r="165" spans="1:3" x14ac:dyDescent="0.25">
      <c r="A165" t="s">
        <v>1023</v>
      </c>
      <c r="B165" s="6" t="s">
        <v>2293</v>
      </c>
      <c r="C165" s="26" t="s">
        <v>1056</v>
      </c>
    </row>
    <row r="166" spans="1:3" x14ac:dyDescent="0.25">
      <c r="A166" t="s">
        <v>1023</v>
      </c>
      <c r="B166" s="6" t="s">
        <v>3275</v>
      </c>
      <c r="C166" s="26" t="s">
        <v>1056</v>
      </c>
    </row>
    <row r="167" spans="1:3" x14ac:dyDescent="0.25">
      <c r="A167" t="s">
        <v>1023</v>
      </c>
      <c r="B167" s="6" t="s">
        <v>3276</v>
      </c>
      <c r="C167" s="26" t="s">
        <v>1056</v>
      </c>
    </row>
    <row r="168" spans="1:3" x14ac:dyDescent="0.25">
      <c r="A168" t="s">
        <v>1023</v>
      </c>
      <c r="B168" s="6" t="s">
        <v>3277</v>
      </c>
      <c r="C168" s="26" t="s">
        <v>1056</v>
      </c>
    </row>
    <row r="169" spans="1:3" x14ac:dyDescent="0.25">
      <c r="A169" t="s">
        <v>1023</v>
      </c>
      <c r="B169" s="6" t="s">
        <v>3278</v>
      </c>
      <c r="C169" s="26" t="s">
        <v>1056</v>
      </c>
    </row>
    <row r="170" spans="1:3" x14ac:dyDescent="0.25">
      <c r="A170" t="s">
        <v>1023</v>
      </c>
      <c r="B170" s="6" t="s">
        <v>3279</v>
      </c>
      <c r="C170" s="26" t="s">
        <v>1056</v>
      </c>
    </row>
    <row r="171" spans="1:3" x14ac:dyDescent="0.25">
      <c r="A171" t="s">
        <v>1023</v>
      </c>
      <c r="B171" s="6" t="s">
        <v>3280</v>
      </c>
      <c r="C171" s="26" t="s">
        <v>1056</v>
      </c>
    </row>
    <row r="172" spans="1:3" x14ac:dyDescent="0.25">
      <c r="A172" t="s">
        <v>1023</v>
      </c>
      <c r="B172" s="6" t="s">
        <v>3281</v>
      </c>
      <c r="C172" s="26" t="s">
        <v>1056</v>
      </c>
    </row>
    <row r="173" spans="1:3" x14ac:dyDescent="0.25">
      <c r="A173" t="s">
        <v>1023</v>
      </c>
      <c r="B173" s="6" t="s">
        <v>3282</v>
      </c>
      <c r="C173" s="26" t="s">
        <v>1056</v>
      </c>
    </row>
    <row r="174" spans="1:3" x14ac:dyDescent="0.25">
      <c r="A174" t="s">
        <v>1023</v>
      </c>
      <c r="B174" s="6" t="s">
        <v>3283</v>
      </c>
      <c r="C174" s="26" t="s">
        <v>1056</v>
      </c>
    </row>
    <row r="175" spans="1:3" x14ac:dyDescent="0.25">
      <c r="A175" t="s">
        <v>1023</v>
      </c>
      <c r="B175" s="6" t="s">
        <v>3284</v>
      </c>
      <c r="C175" s="26" t="s">
        <v>1056</v>
      </c>
    </row>
    <row r="176" spans="1:3" x14ac:dyDescent="0.25">
      <c r="A176" t="s">
        <v>1023</v>
      </c>
      <c r="B176" s="6" t="s">
        <v>3285</v>
      </c>
      <c r="C176" s="26" t="s">
        <v>1056</v>
      </c>
    </row>
    <row r="177" spans="1:3" x14ac:dyDescent="0.25">
      <c r="A177" t="s">
        <v>1023</v>
      </c>
      <c r="B177" s="6" t="s">
        <v>3286</v>
      </c>
      <c r="C177" s="26" t="s">
        <v>1056</v>
      </c>
    </row>
    <row r="178" spans="1:3" x14ac:dyDescent="0.25">
      <c r="A178" t="s">
        <v>1023</v>
      </c>
      <c r="B178" s="6" t="s">
        <v>2295</v>
      </c>
      <c r="C178" s="26" t="s">
        <v>1056</v>
      </c>
    </row>
    <row r="179" spans="1:3" x14ac:dyDescent="0.25">
      <c r="A179" t="s">
        <v>1023</v>
      </c>
      <c r="B179" s="6" t="s">
        <v>3287</v>
      </c>
      <c r="C179" s="26" t="s">
        <v>1056</v>
      </c>
    </row>
    <row r="180" spans="1:3" x14ac:dyDescent="0.25">
      <c r="A180" t="s">
        <v>1023</v>
      </c>
      <c r="B180" s="6" t="s">
        <v>3288</v>
      </c>
      <c r="C180" s="26" t="s">
        <v>1056</v>
      </c>
    </row>
    <row r="181" spans="1:3" x14ac:dyDescent="0.25">
      <c r="A181" t="s">
        <v>1023</v>
      </c>
      <c r="B181" s="6" t="s">
        <v>3289</v>
      </c>
      <c r="C181" s="26" t="s">
        <v>1056</v>
      </c>
    </row>
    <row r="182" spans="1:3" x14ac:dyDescent="0.25">
      <c r="A182" t="s">
        <v>1023</v>
      </c>
      <c r="B182" s="6" t="s">
        <v>3290</v>
      </c>
      <c r="C182" s="26" t="s">
        <v>1056</v>
      </c>
    </row>
    <row r="183" spans="1:3" x14ac:dyDescent="0.25">
      <c r="A183" t="s">
        <v>1023</v>
      </c>
      <c r="B183" s="6" t="s">
        <v>3291</v>
      </c>
      <c r="C183" s="26" t="s">
        <v>1061</v>
      </c>
    </row>
    <row r="184" spans="1:3" x14ac:dyDescent="0.25">
      <c r="A184" t="s">
        <v>1023</v>
      </c>
      <c r="B184" s="6" t="s">
        <v>3292</v>
      </c>
      <c r="C184" s="26" t="s">
        <v>1061</v>
      </c>
    </row>
    <row r="185" spans="1:3" x14ac:dyDescent="0.25">
      <c r="A185" t="s">
        <v>1023</v>
      </c>
      <c r="B185" s="6" t="s">
        <v>3293</v>
      </c>
      <c r="C185" s="26" t="s">
        <v>1061</v>
      </c>
    </row>
    <row r="186" spans="1:3" x14ac:dyDescent="0.25">
      <c r="A186" t="s">
        <v>1023</v>
      </c>
      <c r="B186" s="6" t="s">
        <v>3294</v>
      </c>
      <c r="C186" s="26" t="s">
        <v>1061</v>
      </c>
    </row>
    <row r="187" spans="1:3" x14ac:dyDescent="0.25">
      <c r="A187" t="s">
        <v>1023</v>
      </c>
      <c r="B187" s="6" t="s">
        <v>3295</v>
      </c>
      <c r="C187" s="26" t="s">
        <v>1061</v>
      </c>
    </row>
    <row r="188" spans="1:3" x14ac:dyDescent="0.25">
      <c r="A188" t="s">
        <v>1023</v>
      </c>
      <c r="B188" s="6" t="s">
        <v>3296</v>
      </c>
      <c r="C188" s="26" t="s">
        <v>1061</v>
      </c>
    </row>
    <row r="189" spans="1:3" x14ac:dyDescent="0.25">
      <c r="A189" t="s">
        <v>1023</v>
      </c>
      <c r="B189" s="6" t="s">
        <v>3297</v>
      </c>
      <c r="C189" s="26" t="s">
        <v>1061</v>
      </c>
    </row>
    <row r="190" spans="1:3" x14ac:dyDescent="0.25">
      <c r="A190" t="s">
        <v>1023</v>
      </c>
      <c r="B190" s="6" t="s">
        <v>3298</v>
      </c>
      <c r="C190" s="26" t="s">
        <v>1061</v>
      </c>
    </row>
    <row r="191" spans="1:3" x14ac:dyDescent="0.25">
      <c r="A191" t="s">
        <v>1023</v>
      </c>
      <c r="B191" s="6" t="s">
        <v>3299</v>
      </c>
      <c r="C191" s="26" t="s">
        <v>1061</v>
      </c>
    </row>
    <row r="192" spans="1:3" x14ac:dyDescent="0.25">
      <c r="A192" t="s">
        <v>1023</v>
      </c>
      <c r="B192" s="6" t="s">
        <v>3300</v>
      </c>
      <c r="C192" s="26" t="s">
        <v>1061</v>
      </c>
    </row>
    <row r="193" spans="1:3" x14ac:dyDescent="0.25">
      <c r="A193" t="s">
        <v>1023</v>
      </c>
      <c r="B193" s="6" t="s">
        <v>3301</v>
      </c>
      <c r="C193" s="26" t="s">
        <v>1061</v>
      </c>
    </row>
    <row r="194" spans="1:3" x14ac:dyDescent="0.25">
      <c r="A194" t="s">
        <v>1023</v>
      </c>
      <c r="B194" s="6" t="s">
        <v>3302</v>
      </c>
      <c r="C194" s="26" t="s">
        <v>1061</v>
      </c>
    </row>
    <row r="195" spans="1:3" x14ac:dyDescent="0.25">
      <c r="A195" t="s">
        <v>1023</v>
      </c>
      <c r="B195" s="6" t="s">
        <v>3303</v>
      </c>
      <c r="C195" s="26" t="s">
        <v>1061</v>
      </c>
    </row>
    <row r="196" spans="1:3" x14ac:dyDescent="0.25">
      <c r="A196" t="s">
        <v>1023</v>
      </c>
      <c r="B196" s="6" t="s">
        <v>3304</v>
      </c>
      <c r="C196" s="26" t="s">
        <v>1061</v>
      </c>
    </row>
    <row r="197" spans="1:3" x14ac:dyDescent="0.25">
      <c r="A197" t="s">
        <v>1023</v>
      </c>
      <c r="B197" s="6" t="s">
        <v>3305</v>
      </c>
      <c r="C197" s="26" t="s">
        <v>1061</v>
      </c>
    </row>
    <row r="198" spans="1:3" x14ac:dyDescent="0.25">
      <c r="A198" t="s">
        <v>1023</v>
      </c>
      <c r="B198" s="6" t="s">
        <v>3306</v>
      </c>
      <c r="C198" s="26" t="s">
        <v>1061</v>
      </c>
    </row>
    <row r="199" spans="1:3" x14ac:dyDescent="0.25">
      <c r="A199" t="s">
        <v>1023</v>
      </c>
      <c r="B199" s="6" t="s">
        <v>3307</v>
      </c>
      <c r="C199" s="26" t="s">
        <v>1061</v>
      </c>
    </row>
    <row r="200" spans="1:3" x14ac:dyDescent="0.25">
      <c r="A200" t="s">
        <v>1023</v>
      </c>
      <c r="B200" s="6" t="s">
        <v>3308</v>
      </c>
      <c r="C200" s="26" t="s">
        <v>1061</v>
      </c>
    </row>
    <row r="201" spans="1:3" x14ac:dyDescent="0.25">
      <c r="A201" t="s">
        <v>1023</v>
      </c>
      <c r="B201" s="6" t="s">
        <v>3309</v>
      </c>
      <c r="C201" s="26" t="s">
        <v>1061</v>
      </c>
    </row>
    <row r="202" spans="1:3" x14ac:dyDescent="0.25">
      <c r="A202" t="s">
        <v>1023</v>
      </c>
      <c r="B202" s="6" t="s">
        <v>3310</v>
      </c>
      <c r="C202" s="26" t="s">
        <v>1061</v>
      </c>
    </row>
    <row r="203" spans="1:3" x14ac:dyDescent="0.25">
      <c r="A203" t="s">
        <v>1023</v>
      </c>
      <c r="B203" s="6" t="s">
        <v>3311</v>
      </c>
      <c r="C203" s="26" t="s">
        <v>1061</v>
      </c>
    </row>
    <row r="204" spans="1:3" x14ac:dyDescent="0.25">
      <c r="A204" t="s">
        <v>1023</v>
      </c>
      <c r="B204" s="6" t="s">
        <v>3312</v>
      </c>
      <c r="C204" s="26" t="s">
        <v>1061</v>
      </c>
    </row>
    <row r="205" spans="1:3" x14ac:dyDescent="0.25">
      <c r="A205" t="s">
        <v>1023</v>
      </c>
      <c r="B205" s="6" t="s">
        <v>3313</v>
      </c>
      <c r="C205" s="26" t="s">
        <v>1061</v>
      </c>
    </row>
    <row r="206" spans="1:3" x14ac:dyDescent="0.25">
      <c r="A206" t="s">
        <v>1023</v>
      </c>
      <c r="B206" s="6" t="s">
        <v>3314</v>
      </c>
      <c r="C206" s="26" t="s">
        <v>1061</v>
      </c>
    </row>
    <row r="207" spans="1:3" x14ac:dyDescent="0.25">
      <c r="A207" t="s">
        <v>1023</v>
      </c>
      <c r="B207" s="6" t="s">
        <v>3315</v>
      </c>
      <c r="C207" s="26" t="s">
        <v>1061</v>
      </c>
    </row>
    <row r="208" spans="1:3" x14ac:dyDescent="0.25">
      <c r="A208" t="s">
        <v>1023</v>
      </c>
      <c r="B208" s="6" t="s">
        <v>3316</v>
      </c>
      <c r="C208" s="26" t="s">
        <v>1061</v>
      </c>
    </row>
    <row r="209" spans="1:3" x14ac:dyDescent="0.25">
      <c r="A209" t="s">
        <v>1023</v>
      </c>
      <c r="B209" s="6" t="s">
        <v>3317</v>
      </c>
      <c r="C209" s="26" t="s">
        <v>1061</v>
      </c>
    </row>
    <row r="210" spans="1:3" x14ac:dyDescent="0.25">
      <c r="A210" t="s">
        <v>1023</v>
      </c>
      <c r="B210" s="6" t="s">
        <v>3318</v>
      </c>
      <c r="C210" s="26" t="s">
        <v>1061</v>
      </c>
    </row>
    <row r="211" spans="1:3" x14ac:dyDescent="0.25">
      <c r="A211" t="s">
        <v>1023</v>
      </c>
      <c r="B211" s="6" t="s">
        <v>3319</v>
      </c>
      <c r="C211" s="26" t="s">
        <v>1061</v>
      </c>
    </row>
    <row r="212" spans="1:3" x14ac:dyDescent="0.25">
      <c r="A212" t="s">
        <v>1023</v>
      </c>
      <c r="B212" s="6" t="s">
        <v>3320</v>
      </c>
      <c r="C212" s="26" t="s">
        <v>1061</v>
      </c>
    </row>
    <row r="213" spans="1:3" x14ac:dyDescent="0.25">
      <c r="A213" t="s">
        <v>1023</v>
      </c>
      <c r="B213" s="6" t="s">
        <v>3321</v>
      </c>
      <c r="C213" s="26" t="s">
        <v>1061</v>
      </c>
    </row>
    <row r="214" spans="1:3" x14ac:dyDescent="0.25">
      <c r="A214" t="s">
        <v>1023</v>
      </c>
      <c r="B214" s="6" t="s">
        <v>3322</v>
      </c>
      <c r="C214" s="26" t="s">
        <v>1061</v>
      </c>
    </row>
    <row r="215" spans="1:3" x14ac:dyDescent="0.25">
      <c r="A215" t="s">
        <v>1023</v>
      </c>
      <c r="B215" s="6" t="s">
        <v>3323</v>
      </c>
      <c r="C215" s="26" t="s">
        <v>1061</v>
      </c>
    </row>
    <row r="216" spans="1:3" x14ac:dyDescent="0.25">
      <c r="A216" t="s">
        <v>1023</v>
      </c>
      <c r="B216" s="6" t="s">
        <v>3324</v>
      </c>
      <c r="C216" s="26" t="s">
        <v>1061</v>
      </c>
    </row>
    <row r="217" spans="1:3" x14ac:dyDescent="0.25">
      <c r="A217" t="s">
        <v>1023</v>
      </c>
      <c r="B217" s="6" t="s">
        <v>3325</v>
      </c>
      <c r="C217" s="26" t="s">
        <v>1061</v>
      </c>
    </row>
    <row r="218" spans="1:3" x14ac:dyDescent="0.25">
      <c r="A218" t="s">
        <v>1023</v>
      </c>
      <c r="B218" s="6" t="s">
        <v>3326</v>
      </c>
      <c r="C218" s="26" t="s">
        <v>1061</v>
      </c>
    </row>
    <row r="219" spans="1:3" x14ac:dyDescent="0.25">
      <c r="A219" t="s">
        <v>1023</v>
      </c>
      <c r="B219" s="6" t="s">
        <v>3327</v>
      </c>
      <c r="C219" s="26" t="s">
        <v>1061</v>
      </c>
    </row>
    <row r="220" spans="1:3" x14ac:dyDescent="0.25">
      <c r="A220" t="s">
        <v>1023</v>
      </c>
      <c r="B220" s="6" t="s">
        <v>3328</v>
      </c>
      <c r="C220" s="26" t="s">
        <v>1061</v>
      </c>
    </row>
    <row r="221" spans="1:3" x14ac:dyDescent="0.25">
      <c r="A221" t="s">
        <v>1023</v>
      </c>
      <c r="B221" s="6" t="s">
        <v>3329</v>
      </c>
      <c r="C221" s="26" t="s">
        <v>1061</v>
      </c>
    </row>
    <row r="222" spans="1:3" x14ac:dyDescent="0.25">
      <c r="A222" t="s">
        <v>1023</v>
      </c>
      <c r="B222" s="6" t="s">
        <v>3330</v>
      </c>
      <c r="C222" s="26" t="s">
        <v>1061</v>
      </c>
    </row>
    <row r="223" spans="1:3" x14ac:dyDescent="0.25">
      <c r="A223" t="s">
        <v>1023</v>
      </c>
      <c r="B223" s="6" t="s">
        <v>3331</v>
      </c>
      <c r="C223" s="26" t="s">
        <v>1061</v>
      </c>
    </row>
    <row r="224" spans="1:3" x14ac:dyDescent="0.25">
      <c r="A224" t="s">
        <v>1023</v>
      </c>
      <c r="B224" s="6" t="s">
        <v>3332</v>
      </c>
      <c r="C224" s="26" t="s">
        <v>1061</v>
      </c>
    </row>
    <row r="225" spans="1:6" x14ac:dyDescent="0.25">
      <c r="A225" t="s">
        <v>1023</v>
      </c>
      <c r="B225" s="6" t="s">
        <v>3333</v>
      </c>
      <c r="C225" s="26" t="s">
        <v>1061</v>
      </c>
    </row>
    <row r="226" spans="1:6" x14ac:dyDescent="0.25">
      <c r="A226" t="s">
        <v>1023</v>
      </c>
      <c r="B226" s="6" t="s">
        <v>3334</v>
      </c>
      <c r="C226" s="26" t="s">
        <v>1061</v>
      </c>
    </row>
    <row r="227" spans="1:6" x14ac:dyDescent="0.25">
      <c r="A227" t="s">
        <v>1023</v>
      </c>
      <c r="B227" s="6" t="s">
        <v>3335</v>
      </c>
      <c r="C227" s="26" t="s">
        <v>1061</v>
      </c>
    </row>
    <row r="228" spans="1:6" x14ac:dyDescent="0.25">
      <c r="A228" t="s">
        <v>1023</v>
      </c>
      <c r="B228" s="6" t="s">
        <v>3336</v>
      </c>
      <c r="C228" s="26" t="s">
        <v>1061</v>
      </c>
    </row>
    <row r="229" spans="1:6" x14ac:dyDescent="0.25">
      <c r="A229" t="s">
        <v>1024</v>
      </c>
      <c r="B229" s="27" t="s">
        <v>1062</v>
      </c>
      <c r="C229" s="27"/>
    </row>
    <row r="230" spans="1:6" x14ac:dyDescent="0.25">
      <c r="A230" t="s">
        <v>1024</v>
      </c>
      <c r="B230" s="6" t="s">
        <v>3337</v>
      </c>
      <c r="C230" s="27" t="s">
        <v>1063</v>
      </c>
    </row>
    <row r="231" spans="1:6" x14ac:dyDescent="0.25">
      <c r="A231" t="s">
        <v>1024</v>
      </c>
      <c r="B231" s="28" t="s">
        <v>3338</v>
      </c>
      <c r="C231" s="27" t="s">
        <v>1063</v>
      </c>
    </row>
    <row r="232" spans="1:6" x14ac:dyDescent="0.25">
      <c r="A232" t="s">
        <v>1024</v>
      </c>
      <c r="B232" s="28" t="s">
        <v>3339</v>
      </c>
      <c r="C232" s="27" t="s">
        <v>1063</v>
      </c>
    </row>
    <row r="233" spans="1:6" x14ac:dyDescent="0.25">
      <c r="A233" t="s">
        <v>1024</v>
      </c>
      <c r="B233" s="28" t="s">
        <v>3340</v>
      </c>
      <c r="C233" s="27" t="s">
        <v>1063</v>
      </c>
    </row>
    <row r="234" spans="1:6" x14ac:dyDescent="0.25">
      <c r="A234" t="s">
        <v>1024</v>
      </c>
      <c r="B234" s="28" t="s">
        <v>3341</v>
      </c>
      <c r="C234" s="27" t="s">
        <v>1063</v>
      </c>
    </row>
    <row r="235" spans="1:6" x14ac:dyDescent="0.25">
      <c r="A235" t="s">
        <v>1024</v>
      </c>
      <c r="B235" s="28" t="s">
        <v>3342</v>
      </c>
      <c r="C235" s="27" t="s">
        <v>1063</v>
      </c>
    </row>
    <row r="236" spans="1:6" x14ac:dyDescent="0.25">
      <c r="A236" t="s">
        <v>1025</v>
      </c>
      <c r="B236" s="27" t="s">
        <v>1064</v>
      </c>
      <c r="C236" s="27"/>
      <c r="D236" s="29"/>
      <c r="E236" s="27"/>
      <c r="F236" s="27"/>
    </row>
    <row r="237" spans="1:6" x14ac:dyDescent="0.25">
      <c r="A237" t="s">
        <v>1025</v>
      </c>
      <c r="B237" s="27" t="s">
        <v>1065</v>
      </c>
      <c r="C237" s="27"/>
      <c r="D237" s="29"/>
      <c r="E237" s="27"/>
      <c r="F237" s="27"/>
    </row>
    <row r="238" spans="1:6" x14ac:dyDescent="0.25">
      <c r="A238" t="s">
        <v>1025</v>
      </c>
      <c r="B238" s="27" t="s">
        <v>1066</v>
      </c>
      <c r="C238" s="27"/>
      <c r="D238" s="29"/>
      <c r="E238" s="27"/>
      <c r="F238" s="27"/>
    </row>
    <row r="239" spans="1:6" x14ac:dyDescent="0.25">
      <c r="A239" t="s">
        <v>1025</v>
      </c>
      <c r="B239" s="27" t="s">
        <v>1067</v>
      </c>
      <c r="C239" s="27"/>
      <c r="D239" s="29"/>
      <c r="E239" s="27"/>
      <c r="F239" s="27"/>
    </row>
    <row r="240" spans="1:6" x14ac:dyDescent="0.25">
      <c r="A240" t="s">
        <v>1025</v>
      </c>
      <c r="B240" s="27" t="s">
        <v>1068</v>
      </c>
      <c r="C240" s="27"/>
      <c r="D240" s="29"/>
      <c r="E240" s="27"/>
      <c r="F240" s="27"/>
    </row>
    <row r="241" spans="1:6" x14ac:dyDescent="0.25">
      <c r="A241" t="s">
        <v>1025</v>
      </c>
      <c r="B241" s="27" t="s">
        <v>1069</v>
      </c>
      <c r="C241" s="27"/>
      <c r="D241" s="29"/>
      <c r="E241" s="27"/>
      <c r="F241" s="27"/>
    </row>
    <row r="242" spans="1:6" x14ac:dyDescent="0.25">
      <c r="A242" t="s">
        <v>1025</v>
      </c>
      <c r="B242" s="27" t="s">
        <v>1070</v>
      </c>
      <c r="C242" s="27"/>
      <c r="D242" s="29"/>
      <c r="E242" s="27"/>
      <c r="F242" s="27"/>
    </row>
    <row r="243" spans="1:6" x14ac:dyDescent="0.25">
      <c r="A243" t="s">
        <v>1026</v>
      </c>
      <c r="B243" s="27" t="s">
        <v>1071</v>
      </c>
    </row>
    <row r="244" spans="1:6" x14ac:dyDescent="0.25">
      <c r="A244" t="s">
        <v>1026</v>
      </c>
      <c r="B244" s="27" t="s">
        <v>1072</v>
      </c>
      <c r="C244" s="27"/>
    </row>
    <row r="245" spans="1:6" x14ac:dyDescent="0.25">
      <c r="A245" t="s">
        <v>1026</v>
      </c>
      <c r="B245" s="27" t="s">
        <v>1073</v>
      </c>
      <c r="C245" s="27"/>
    </row>
    <row r="246" spans="1:6" x14ac:dyDescent="0.25">
      <c r="A246" t="s">
        <v>1027</v>
      </c>
      <c r="B246" s="26" t="s">
        <v>1074</v>
      </c>
      <c r="C246" s="26"/>
      <c r="D246" s="30"/>
      <c r="E246" s="27"/>
      <c r="F246" s="27"/>
    </row>
    <row r="247" spans="1:6" x14ac:dyDescent="0.25">
      <c r="A247" t="s">
        <v>1027</v>
      </c>
      <c r="B247" s="26" t="s">
        <v>1075</v>
      </c>
      <c r="C247" s="26"/>
      <c r="D247" s="30"/>
      <c r="E247" s="27"/>
      <c r="F247" s="27"/>
    </row>
    <row r="248" spans="1:6" x14ac:dyDescent="0.25">
      <c r="A248" t="s">
        <v>1027</v>
      </c>
      <c r="B248" s="26" t="s">
        <v>1076</v>
      </c>
      <c r="C248" s="26"/>
      <c r="D248" s="30"/>
      <c r="E248" s="27"/>
      <c r="F248" s="27"/>
    </row>
    <row r="249" spans="1:6" x14ac:dyDescent="0.25">
      <c r="A249" t="s">
        <v>1027</v>
      </c>
      <c r="B249" s="26" t="s">
        <v>1077</v>
      </c>
      <c r="C249" s="26"/>
      <c r="D249" s="30"/>
      <c r="E249" s="27"/>
      <c r="F249" s="27"/>
    </row>
    <row r="250" spans="1:6" x14ac:dyDescent="0.25">
      <c r="A250" t="s">
        <v>1028</v>
      </c>
      <c r="B250" s="26" t="s">
        <v>1074</v>
      </c>
      <c r="C250" s="26"/>
      <c r="D250" s="30"/>
    </row>
    <row r="251" spans="1:6" x14ac:dyDescent="0.25">
      <c r="A251" t="s">
        <v>1028</v>
      </c>
      <c r="B251" s="26" t="s">
        <v>1078</v>
      </c>
      <c r="C251" s="26"/>
      <c r="D251" s="31"/>
    </row>
    <row r="252" spans="1:6" x14ac:dyDescent="0.25">
      <c r="A252" t="s">
        <v>1029</v>
      </c>
      <c r="B252" s="26" t="s">
        <v>1079</v>
      </c>
      <c r="C252" s="26"/>
      <c r="D252" s="27"/>
    </row>
    <row r="253" spans="1:6" x14ac:dyDescent="0.25">
      <c r="A253" t="s">
        <v>1029</v>
      </c>
      <c r="B253" s="26" t="s">
        <v>1080</v>
      </c>
      <c r="C253" s="26"/>
      <c r="D253" s="27"/>
    </row>
  </sheetData>
  <autoFilter ref="A1:C25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731"/>
  <sheetViews>
    <sheetView zoomScale="80" zoomScaleNormal="80" workbookViewId="0">
      <selection activeCell="A9" sqref="A9"/>
    </sheetView>
  </sheetViews>
  <sheetFormatPr defaultRowHeight="15.75" x14ac:dyDescent="0.25"/>
  <cols>
    <col min="1" max="1" width="20.25" customWidth="1"/>
    <col min="2" max="2" width="27.625" style="6" customWidth="1"/>
    <col min="3" max="3" width="57.5" customWidth="1"/>
    <col min="4" max="4" width="19.125" customWidth="1"/>
    <col min="5" max="5" width="19.5" customWidth="1"/>
    <col min="6" max="6" width="22" customWidth="1"/>
    <col min="7" max="7" width="74.375" customWidth="1"/>
    <col min="8" max="8" width="13.875" customWidth="1"/>
    <col min="9" max="9" width="16.375" customWidth="1"/>
  </cols>
  <sheetData>
    <row r="1" spans="1:9" x14ac:dyDescent="0.25">
      <c r="A1" s="51" t="s">
        <v>2047</v>
      </c>
      <c r="B1" s="4" t="s">
        <v>1038</v>
      </c>
      <c r="C1" s="41" t="s">
        <v>1101</v>
      </c>
      <c r="D1" s="41" t="s">
        <v>1102</v>
      </c>
      <c r="E1" s="41" t="s">
        <v>1103</v>
      </c>
      <c r="F1" s="41" t="s">
        <v>1104</v>
      </c>
      <c r="G1" s="41" t="s">
        <v>1105</v>
      </c>
      <c r="H1" s="51" t="s">
        <v>2315</v>
      </c>
      <c r="I1" s="41" t="s">
        <v>1106</v>
      </c>
    </row>
    <row r="2" spans="1:9" ht="57.75" x14ac:dyDescent="0.25">
      <c r="A2" s="42">
        <v>2</v>
      </c>
      <c r="B2" s="82" t="s">
        <v>2049</v>
      </c>
      <c r="C2" s="43" t="s">
        <v>1107</v>
      </c>
      <c r="D2" s="42">
        <v>57</v>
      </c>
      <c r="E2" s="42">
        <v>123</v>
      </c>
      <c r="F2" s="44">
        <v>46.3</v>
      </c>
      <c r="G2" s="43" t="s">
        <v>1108</v>
      </c>
      <c r="H2" s="42">
        <v>1</v>
      </c>
      <c r="I2" s="45">
        <v>40724</v>
      </c>
    </row>
    <row r="3" spans="1:9" ht="57.75" x14ac:dyDescent="0.25">
      <c r="A3" s="42">
        <v>3</v>
      </c>
      <c r="B3" s="82" t="s">
        <v>2049</v>
      </c>
      <c r="C3" s="43" t="s">
        <v>1109</v>
      </c>
      <c r="D3" s="42">
        <v>130</v>
      </c>
      <c r="E3" s="42">
        <v>275</v>
      </c>
      <c r="F3" s="44">
        <v>47.2</v>
      </c>
      <c r="G3" s="43" t="s">
        <v>1108</v>
      </c>
      <c r="H3" s="42">
        <v>1</v>
      </c>
      <c r="I3" s="45">
        <v>40724</v>
      </c>
    </row>
    <row r="4" spans="1:9" ht="43.5" x14ac:dyDescent="0.25">
      <c r="A4" s="42">
        <v>4</v>
      </c>
      <c r="B4" s="82" t="s">
        <v>2048</v>
      </c>
      <c r="C4" s="43" t="s">
        <v>1110</v>
      </c>
      <c r="D4" s="42">
        <v>196</v>
      </c>
      <c r="E4" s="42">
        <v>372</v>
      </c>
      <c r="F4" s="44">
        <v>52.6</v>
      </c>
      <c r="G4" s="43" t="s">
        <v>1111</v>
      </c>
      <c r="H4" s="42">
        <v>1</v>
      </c>
      <c r="I4" s="45">
        <v>40724</v>
      </c>
    </row>
    <row r="5" spans="1:9" ht="29.25" x14ac:dyDescent="0.25">
      <c r="A5" s="42">
        <v>5</v>
      </c>
      <c r="B5" s="82" t="s">
        <v>2048</v>
      </c>
      <c r="C5" s="43" t="s">
        <v>1112</v>
      </c>
      <c r="D5" s="42">
        <v>135</v>
      </c>
      <c r="E5" s="42">
        <v>201</v>
      </c>
      <c r="F5" s="44">
        <v>67.2</v>
      </c>
      <c r="G5" s="43" t="s">
        <v>1113</v>
      </c>
      <c r="H5" s="42">
        <v>1</v>
      </c>
      <c r="I5" s="45">
        <v>40724</v>
      </c>
    </row>
    <row r="6" spans="1:9" ht="29.25" x14ac:dyDescent="0.25">
      <c r="A6" s="42">
        <v>6</v>
      </c>
      <c r="B6" s="82" t="s">
        <v>2050</v>
      </c>
      <c r="C6" s="43" t="s">
        <v>1114</v>
      </c>
      <c r="D6" s="42">
        <v>312</v>
      </c>
      <c r="E6" s="42">
        <v>499</v>
      </c>
      <c r="F6" s="44">
        <v>62.5</v>
      </c>
      <c r="G6" s="43" t="s">
        <v>1115</v>
      </c>
      <c r="H6" s="42">
        <v>1</v>
      </c>
      <c r="I6" s="45">
        <v>40724</v>
      </c>
    </row>
    <row r="7" spans="1:9" ht="29.25" x14ac:dyDescent="0.25">
      <c r="A7" s="42">
        <v>7</v>
      </c>
      <c r="B7" s="82" t="s">
        <v>2051</v>
      </c>
      <c r="C7" s="43" t="s">
        <v>1116</v>
      </c>
      <c r="D7" s="42">
        <v>129</v>
      </c>
      <c r="E7" s="42">
        <v>270</v>
      </c>
      <c r="F7" s="44">
        <v>47.8</v>
      </c>
      <c r="G7" s="43" t="s">
        <v>1117</v>
      </c>
      <c r="H7" s="42">
        <v>1</v>
      </c>
      <c r="I7" s="45">
        <v>40724</v>
      </c>
    </row>
    <row r="8" spans="1:9" ht="29.25" x14ac:dyDescent="0.25">
      <c r="A8" s="42">
        <v>8</v>
      </c>
      <c r="B8" s="82" t="s">
        <v>2052</v>
      </c>
      <c r="C8" s="43" t="s">
        <v>1118</v>
      </c>
      <c r="D8" s="42">
        <v>32</v>
      </c>
      <c r="E8" s="42">
        <v>322</v>
      </c>
      <c r="F8" s="44">
        <v>9.9</v>
      </c>
      <c r="G8" s="43" t="s">
        <v>1119</v>
      </c>
      <c r="H8" s="42">
        <v>1</v>
      </c>
      <c r="I8" s="45">
        <v>40724</v>
      </c>
    </row>
    <row r="9" spans="1:9" ht="143.25" x14ac:dyDescent="0.25">
      <c r="A9" s="42">
        <v>9</v>
      </c>
      <c r="B9" s="82" t="s">
        <v>2053</v>
      </c>
      <c r="C9" s="43" t="s">
        <v>1120</v>
      </c>
      <c r="D9" s="42">
        <v>118</v>
      </c>
      <c r="E9" s="42">
        <v>144</v>
      </c>
      <c r="F9" s="44">
        <v>81.94444</v>
      </c>
      <c r="G9" s="43" t="s">
        <v>1121</v>
      </c>
      <c r="H9" s="42">
        <v>1</v>
      </c>
      <c r="I9" s="45">
        <v>40724</v>
      </c>
    </row>
    <row r="10" spans="1:9" ht="57.75" x14ac:dyDescent="0.25">
      <c r="A10" s="42">
        <v>10</v>
      </c>
      <c r="B10" s="82" t="s">
        <v>2054</v>
      </c>
      <c r="C10" s="43" t="s">
        <v>1122</v>
      </c>
      <c r="D10" s="42">
        <v>355</v>
      </c>
      <c r="E10" s="42">
        <v>394</v>
      </c>
      <c r="F10" s="44">
        <v>89</v>
      </c>
      <c r="G10" s="43" t="s">
        <v>1123</v>
      </c>
      <c r="H10" s="42">
        <v>1</v>
      </c>
      <c r="I10" s="45">
        <v>40724</v>
      </c>
    </row>
    <row r="11" spans="1:9" ht="29.25" x14ac:dyDescent="0.25">
      <c r="A11" s="42">
        <v>11</v>
      </c>
      <c r="B11" s="82" t="s">
        <v>2055</v>
      </c>
      <c r="C11" s="43" t="s">
        <v>1124</v>
      </c>
      <c r="D11" s="42">
        <v>129</v>
      </c>
      <c r="E11" s="42">
        <v>368</v>
      </c>
      <c r="F11" s="44">
        <v>35</v>
      </c>
      <c r="G11" s="43" t="s">
        <v>1125</v>
      </c>
      <c r="H11" s="42">
        <v>1</v>
      </c>
      <c r="I11" s="45">
        <v>40724</v>
      </c>
    </row>
    <row r="12" spans="1:9" x14ac:dyDescent="0.25">
      <c r="A12" s="42">
        <v>12</v>
      </c>
      <c r="B12" s="82" t="s">
        <v>2055</v>
      </c>
      <c r="C12" s="43" t="s">
        <v>1126</v>
      </c>
      <c r="D12" s="42">
        <v>184</v>
      </c>
      <c r="E12" s="42">
        <v>351</v>
      </c>
      <c r="F12" s="44">
        <v>52</v>
      </c>
      <c r="G12" s="43" t="s">
        <v>1127</v>
      </c>
      <c r="H12" s="42">
        <v>1</v>
      </c>
      <c r="I12" s="45">
        <v>40724</v>
      </c>
    </row>
    <row r="13" spans="1:9" ht="29.25" x14ac:dyDescent="0.25">
      <c r="A13" s="42">
        <v>13</v>
      </c>
      <c r="B13" s="82" t="s">
        <v>2056</v>
      </c>
      <c r="C13" s="43" t="s">
        <v>1128</v>
      </c>
      <c r="D13" s="42">
        <v>125</v>
      </c>
      <c r="E13" s="42">
        <v>139</v>
      </c>
      <c r="F13" s="44">
        <v>90</v>
      </c>
      <c r="G13" s="43" t="s">
        <v>1129</v>
      </c>
      <c r="H13" s="42">
        <v>1</v>
      </c>
      <c r="I13" s="45">
        <v>40724</v>
      </c>
    </row>
    <row r="14" spans="1:9" ht="100.5" x14ac:dyDescent="0.25">
      <c r="A14" s="42">
        <v>14</v>
      </c>
      <c r="B14" s="82" t="s">
        <v>2057</v>
      </c>
      <c r="C14" s="43" t="s">
        <v>1130</v>
      </c>
      <c r="D14" s="42">
        <v>34</v>
      </c>
      <c r="E14" s="42">
        <v>39</v>
      </c>
      <c r="F14" s="44">
        <v>87</v>
      </c>
      <c r="G14" s="43" t="s">
        <v>1131</v>
      </c>
      <c r="H14" s="42">
        <v>1</v>
      </c>
      <c r="I14" s="45">
        <v>40724</v>
      </c>
    </row>
    <row r="15" spans="1:9" ht="100.5" x14ac:dyDescent="0.25">
      <c r="A15" s="42">
        <v>15</v>
      </c>
      <c r="B15" s="82" t="s">
        <v>2058</v>
      </c>
      <c r="C15" s="43" t="s">
        <v>1132</v>
      </c>
      <c r="D15" s="42">
        <v>36</v>
      </c>
      <c r="E15" s="42">
        <v>39</v>
      </c>
      <c r="F15" s="44">
        <v>92</v>
      </c>
      <c r="G15" s="43" t="s">
        <v>1131</v>
      </c>
      <c r="H15" s="42">
        <v>1</v>
      </c>
      <c r="I15" s="45">
        <v>40724</v>
      </c>
    </row>
    <row r="16" spans="1:9" x14ac:dyDescent="0.25">
      <c r="A16" s="42">
        <v>17</v>
      </c>
      <c r="B16" s="82" t="s">
        <v>2059</v>
      </c>
      <c r="C16" s="43" t="s">
        <v>1133</v>
      </c>
      <c r="D16" s="46"/>
      <c r="E16" s="46"/>
      <c r="F16" s="44">
        <v>82</v>
      </c>
      <c r="G16" s="43" t="s">
        <v>1134</v>
      </c>
      <c r="H16" s="42">
        <v>3</v>
      </c>
      <c r="I16" s="45">
        <v>40632</v>
      </c>
    </row>
    <row r="17" spans="1:9" x14ac:dyDescent="0.25">
      <c r="A17" s="42">
        <v>18</v>
      </c>
      <c r="B17" s="82" t="s">
        <v>2060</v>
      </c>
      <c r="C17" s="43" t="s">
        <v>1135</v>
      </c>
      <c r="D17" s="46"/>
      <c r="E17" s="46"/>
      <c r="F17" s="44">
        <v>75</v>
      </c>
      <c r="G17" s="43" t="s">
        <v>1136</v>
      </c>
      <c r="H17" s="42">
        <v>4</v>
      </c>
      <c r="I17" s="45">
        <v>40267</v>
      </c>
    </row>
    <row r="18" spans="1:9" ht="29.25" x14ac:dyDescent="0.25">
      <c r="A18" s="42">
        <v>19</v>
      </c>
      <c r="B18" s="82" t="s">
        <v>2060</v>
      </c>
      <c r="C18" s="43" t="s">
        <v>1135</v>
      </c>
      <c r="D18" s="46"/>
      <c r="E18" s="46"/>
      <c r="F18" s="44">
        <v>68</v>
      </c>
      <c r="G18" s="43" t="s">
        <v>1137</v>
      </c>
      <c r="H18" s="42">
        <v>3</v>
      </c>
      <c r="I18" s="45">
        <v>40632</v>
      </c>
    </row>
    <row r="19" spans="1:9" ht="29.25" x14ac:dyDescent="0.25">
      <c r="A19" s="42">
        <v>20</v>
      </c>
      <c r="B19" s="82" t="s">
        <v>2060</v>
      </c>
      <c r="C19" s="43" t="s">
        <v>1135</v>
      </c>
      <c r="D19" s="46"/>
      <c r="E19" s="46"/>
      <c r="F19" s="44">
        <v>72</v>
      </c>
      <c r="G19" s="43" t="s">
        <v>1138</v>
      </c>
      <c r="H19" s="42">
        <v>2</v>
      </c>
      <c r="I19" s="45">
        <v>40998</v>
      </c>
    </row>
    <row r="20" spans="1:9" x14ac:dyDescent="0.25">
      <c r="A20" s="42">
        <v>21</v>
      </c>
      <c r="B20" s="82" t="s">
        <v>2060</v>
      </c>
      <c r="C20" s="43" t="s">
        <v>1139</v>
      </c>
      <c r="D20" s="46"/>
      <c r="E20" s="46"/>
      <c r="F20" s="44">
        <v>60</v>
      </c>
      <c r="G20" s="43" t="s">
        <v>1136</v>
      </c>
      <c r="H20" s="42">
        <v>4</v>
      </c>
      <c r="I20" s="45">
        <v>40267</v>
      </c>
    </row>
    <row r="21" spans="1:9" ht="29.25" x14ac:dyDescent="0.25">
      <c r="A21" s="42">
        <v>22</v>
      </c>
      <c r="B21" s="82" t="s">
        <v>2060</v>
      </c>
      <c r="C21" s="43" t="s">
        <v>1139</v>
      </c>
      <c r="D21" s="46"/>
      <c r="E21" s="46"/>
      <c r="F21" s="44">
        <v>65</v>
      </c>
      <c r="G21" s="43" t="s">
        <v>1140</v>
      </c>
      <c r="H21" s="42">
        <v>3</v>
      </c>
      <c r="I21" s="45">
        <v>40632</v>
      </c>
    </row>
    <row r="22" spans="1:9" ht="29.25" x14ac:dyDescent="0.25">
      <c r="A22" s="42">
        <v>23</v>
      </c>
      <c r="B22" s="82" t="s">
        <v>2060</v>
      </c>
      <c r="C22" s="43" t="s">
        <v>1139</v>
      </c>
      <c r="D22" s="46"/>
      <c r="E22" s="46"/>
      <c r="F22" s="44">
        <v>78</v>
      </c>
      <c r="G22" s="43" t="s">
        <v>1141</v>
      </c>
      <c r="H22" s="42">
        <v>2</v>
      </c>
      <c r="I22" s="45">
        <v>40998</v>
      </c>
    </row>
    <row r="23" spans="1:9" ht="29.25" x14ac:dyDescent="0.25">
      <c r="A23" s="42">
        <v>24</v>
      </c>
      <c r="B23" s="82" t="s">
        <v>2061</v>
      </c>
      <c r="C23" s="43" t="s">
        <v>1142</v>
      </c>
      <c r="D23" s="46"/>
      <c r="E23" s="46"/>
      <c r="F23" s="44">
        <v>81</v>
      </c>
      <c r="G23" s="43" t="s">
        <v>1143</v>
      </c>
      <c r="H23" s="42">
        <v>3</v>
      </c>
      <c r="I23" s="45">
        <v>40632</v>
      </c>
    </row>
    <row r="24" spans="1:9" ht="43.5" x14ac:dyDescent="0.25">
      <c r="A24" s="42">
        <v>25</v>
      </c>
      <c r="B24" s="82" t="s">
        <v>2061</v>
      </c>
      <c r="C24" s="43" t="s">
        <v>1142</v>
      </c>
      <c r="D24" s="46"/>
      <c r="E24" s="46"/>
      <c r="F24" s="44">
        <v>84</v>
      </c>
      <c r="G24" s="43" t="s">
        <v>1144</v>
      </c>
      <c r="H24" s="42">
        <v>2</v>
      </c>
      <c r="I24" s="45">
        <v>40998</v>
      </c>
    </row>
    <row r="25" spans="1:9" x14ac:dyDescent="0.25">
      <c r="A25" s="42">
        <v>26</v>
      </c>
      <c r="B25" s="82" t="s">
        <v>2062</v>
      </c>
      <c r="C25" s="43" t="s">
        <v>1145</v>
      </c>
      <c r="D25" s="46"/>
      <c r="E25" s="46"/>
      <c r="F25" s="44">
        <v>85</v>
      </c>
      <c r="G25" s="43" t="s">
        <v>1136</v>
      </c>
      <c r="H25" s="42">
        <v>4</v>
      </c>
      <c r="I25" s="45">
        <v>40267</v>
      </c>
    </row>
    <row r="26" spans="1:9" ht="43.5" x14ac:dyDescent="0.25">
      <c r="A26" s="42">
        <v>27</v>
      </c>
      <c r="B26" s="82" t="s">
        <v>2062</v>
      </c>
      <c r="C26" s="43" t="s">
        <v>1145</v>
      </c>
      <c r="D26" s="46"/>
      <c r="E26" s="46"/>
      <c r="F26" s="44">
        <v>86</v>
      </c>
      <c r="G26" s="43" t="s">
        <v>1146</v>
      </c>
      <c r="H26" s="42">
        <v>3</v>
      </c>
      <c r="I26" s="45">
        <v>40632</v>
      </c>
    </row>
    <row r="27" spans="1:9" ht="43.5" x14ac:dyDescent="0.25">
      <c r="A27" s="42">
        <v>28</v>
      </c>
      <c r="B27" s="82" t="s">
        <v>2062</v>
      </c>
      <c r="C27" s="43" t="s">
        <v>1145</v>
      </c>
      <c r="D27" s="46"/>
      <c r="E27" s="46"/>
      <c r="F27" s="44">
        <v>89</v>
      </c>
      <c r="G27" s="43" t="s">
        <v>1147</v>
      </c>
      <c r="H27" s="42">
        <v>2</v>
      </c>
      <c r="I27" s="45">
        <v>40998</v>
      </c>
    </row>
    <row r="28" spans="1:9" ht="43.5" x14ac:dyDescent="0.25">
      <c r="A28" s="42">
        <v>29</v>
      </c>
      <c r="B28" s="82" t="s">
        <v>2062</v>
      </c>
      <c r="C28" s="43" t="s">
        <v>1148</v>
      </c>
      <c r="D28" s="46"/>
      <c r="E28" s="46"/>
      <c r="F28" s="44">
        <v>4.3</v>
      </c>
      <c r="G28" s="43" t="s">
        <v>1146</v>
      </c>
      <c r="H28" s="42">
        <v>3</v>
      </c>
      <c r="I28" s="45">
        <v>40632</v>
      </c>
    </row>
    <row r="29" spans="1:9" ht="43.5" x14ac:dyDescent="0.25">
      <c r="A29" s="42">
        <v>30</v>
      </c>
      <c r="B29" s="82" t="s">
        <v>2062</v>
      </c>
      <c r="C29" s="43" t="s">
        <v>1148</v>
      </c>
      <c r="D29" s="46"/>
      <c r="E29" s="46"/>
      <c r="F29" s="44">
        <v>4</v>
      </c>
      <c r="G29" s="43" t="s">
        <v>1147</v>
      </c>
      <c r="H29" s="42">
        <v>2</v>
      </c>
      <c r="I29" s="45">
        <v>40998</v>
      </c>
    </row>
    <row r="30" spans="1:9" ht="29.25" x14ac:dyDescent="0.25">
      <c r="A30" s="42">
        <v>31</v>
      </c>
      <c r="B30" s="82" t="s">
        <v>2063</v>
      </c>
      <c r="C30" s="43" t="s">
        <v>1149</v>
      </c>
      <c r="D30" s="46"/>
      <c r="E30" s="46"/>
      <c r="F30" s="44">
        <v>4</v>
      </c>
      <c r="G30" s="43" t="s">
        <v>1150</v>
      </c>
      <c r="H30" s="42">
        <v>4</v>
      </c>
      <c r="I30" s="45">
        <v>40267</v>
      </c>
    </row>
    <row r="31" spans="1:9" ht="29.25" x14ac:dyDescent="0.25">
      <c r="A31" s="42">
        <v>32</v>
      </c>
      <c r="B31" s="82" t="s">
        <v>2063</v>
      </c>
      <c r="C31" s="43" t="s">
        <v>1149</v>
      </c>
      <c r="D31" s="46"/>
      <c r="E31" s="46"/>
      <c r="F31" s="44">
        <v>4</v>
      </c>
      <c r="G31" s="43" t="s">
        <v>1150</v>
      </c>
      <c r="H31" s="42">
        <v>3</v>
      </c>
      <c r="I31" s="45">
        <v>40632</v>
      </c>
    </row>
    <row r="32" spans="1:9" ht="29.25" x14ac:dyDescent="0.25">
      <c r="A32" s="42">
        <v>33</v>
      </c>
      <c r="B32" s="82" t="s">
        <v>2063</v>
      </c>
      <c r="C32" s="43" t="s">
        <v>1149</v>
      </c>
      <c r="D32" s="46"/>
      <c r="E32" s="46"/>
      <c r="F32" s="44">
        <v>3.1</v>
      </c>
      <c r="G32" s="43" t="s">
        <v>1151</v>
      </c>
      <c r="H32" s="42">
        <v>2</v>
      </c>
      <c r="I32" s="45">
        <v>40998</v>
      </c>
    </row>
    <row r="33" spans="1:9" ht="29.25" x14ac:dyDescent="0.25">
      <c r="A33" s="42">
        <v>34</v>
      </c>
      <c r="B33" s="82" t="s">
        <v>2063</v>
      </c>
      <c r="C33" s="43" t="s">
        <v>1152</v>
      </c>
      <c r="D33" s="46"/>
      <c r="E33" s="46"/>
      <c r="F33" s="44">
        <v>6</v>
      </c>
      <c r="G33" s="43" t="s">
        <v>1153</v>
      </c>
      <c r="H33" s="42">
        <v>3</v>
      </c>
      <c r="I33" s="45">
        <v>40632</v>
      </c>
    </row>
    <row r="34" spans="1:9" ht="29.25" x14ac:dyDescent="0.25">
      <c r="A34" s="42">
        <v>35</v>
      </c>
      <c r="B34" s="82" t="s">
        <v>2063</v>
      </c>
      <c r="C34" s="43" t="s">
        <v>1152</v>
      </c>
      <c r="D34" s="46"/>
      <c r="E34" s="46"/>
      <c r="F34" s="44">
        <v>7.3</v>
      </c>
      <c r="G34" s="43" t="s">
        <v>1153</v>
      </c>
      <c r="H34" s="42">
        <v>2</v>
      </c>
      <c r="I34" s="45">
        <v>40998</v>
      </c>
    </row>
    <row r="35" spans="1:9" ht="129" x14ac:dyDescent="0.25">
      <c r="A35" s="42">
        <v>36</v>
      </c>
      <c r="B35" s="82" t="s">
        <v>2064</v>
      </c>
      <c r="C35" s="43" t="s">
        <v>1154</v>
      </c>
      <c r="D35" s="42">
        <v>295</v>
      </c>
      <c r="E35" s="42">
        <v>345</v>
      </c>
      <c r="F35" s="44">
        <v>85.507249999999999</v>
      </c>
      <c r="G35" s="43" t="s">
        <v>1155</v>
      </c>
      <c r="H35" s="42">
        <v>5</v>
      </c>
      <c r="I35" s="45">
        <v>40421</v>
      </c>
    </row>
    <row r="36" spans="1:9" ht="29.25" x14ac:dyDescent="0.25">
      <c r="A36" s="42">
        <v>37</v>
      </c>
      <c r="B36" s="82" t="s">
        <v>2064</v>
      </c>
      <c r="C36" s="43" t="s">
        <v>1156</v>
      </c>
      <c r="D36" s="42">
        <v>195</v>
      </c>
      <c r="E36" s="42">
        <v>210</v>
      </c>
      <c r="F36" s="44">
        <v>92.857140000000001</v>
      </c>
      <c r="G36" s="43" t="s">
        <v>1157</v>
      </c>
      <c r="H36" s="42">
        <v>5</v>
      </c>
      <c r="I36" s="45">
        <v>40421</v>
      </c>
    </row>
    <row r="37" spans="1:9" ht="29.25" x14ac:dyDescent="0.25">
      <c r="A37" s="42">
        <v>38</v>
      </c>
      <c r="B37" s="82" t="s">
        <v>2065</v>
      </c>
      <c r="C37" s="43" t="s">
        <v>1158</v>
      </c>
      <c r="D37" s="42">
        <v>18</v>
      </c>
      <c r="E37" s="42">
        <v>61</v>
      </c>
      <c r="F37" s="44">
        <v>29.508199999999999</v>
      </c>
      <c r="G37" s="43" t="s">
        <v>1159</v>
      </c>
      <c r="H37" s="42">
        <v>5</v>
      </c>
      <c r="I37" s="45">
        <v>40421</v>
      </c>
    </row>
    <row r="38" spans="1:9" ht="29.25" x14ac:dyDescent="0.25">
      <c r="A38" s="42">
        <v>39</v>
      </c>
      <c r="B38" s="82" t="s">
        <v>2065</v>
      </c>
      <c r="C38" s="43" t="s">
        <v>1160</v>
      </c>
      <c r="D38" s="42">
        <v>39</v>
      </c>
      <c r="E38" s="42">
        <v>45</v>
      </c>
      <c r="F38" s="44">
        <v>86.666659999999993</v>
      </c>
      <c r="G38" s="43" t="s">
        <v>1161</v>
      </c>
      <c r="H38" s="42">
        <v>5</v>
      </c>
      <c r="I38" s="45">
        <v>40421</v>
      </c>
    </row>
    <row r="39" spans="1:9" x14ac:dyDescent="0.25">
      <c r="A39" s="42">
        <v>40</v>
      </c>
      <c r="B39" s="82" t="s">
        <v>2065</v>
      </c>
      <c r="C39" s="43" t="s">
        <v>1162</v>
      </c>
      <c r="D39" s="42">
        <v>251</v>
      </c>
      <c r="E39" s="42">
        <v>377</v>
      </c>
      <c r="F39" s="44">
        <v>66.578249999999997</v>
      </c>
      <c r="G39" s="43" t="s">
        <v>1161</v>
      </c>
      <c r="H39" s="42">
        <v>5</v>
      </c>
      <c r="I39" s="45">
        <v>40421</v>
      </c>
    </row>
    <row r="40" spans="1:9" x14ac:dyDescent="0.25">
      <c r="A40" s="42">
        <v>41</v>
      </c>
      <c r="B40" s="82" t="s">
        <v>2065</v>
      </c>
      <c r="C40" s="43" t="s">
        <v>1163</v>
      </c>
      <c r="D40" s="42">
        <v>95</v>
      </c>
      <c r="E40" s="42">
        <v>95</v>
      </c>
      <c r="F40" s="44">
        <v>100</v>
      </c>
      <c r="G40" s="43" t="s">
        <v>1164</v>
      </c>
      <c r="H40" s="42">
        <v>5</v>
      </c>
      <c r="I40" s="45">
        <v>40421</v>
      </c>
    </row>
    <row r="41" spans="1:9" x14ac:dyDescent="0.25">
      <c r="A41" s="42">
        <v>42</v>
      </c>
      <c r="B41" s="82" t="s">
        <v>2065</v>
      </c>
      <c r="C41" s="43" t="s">
        <v>1165</v>
      </c>
      <c r="D41" s="42">
        <v>86</v>
      </c>
      <c r="E41" s="42">
        <v>95</v>
      </c>
      <c r="F41" s="44">
        <v>90.526309999999995</v>
      </c>
      <c r="G41" s="43" t="s">
        <v>1161</v>
      </c>
      <c r="H41" s="42">
        <v>5</v>
      </c>
      <c r="I41" s="45">
        <v>40421</v>
      </c>
    </row>
    <row r="42" spans="1:9" x14ac:dyDescent="0.25">
      <c r="A42" s="42">
        <v>43</v>
      </c>
      <c r="B42" s="82" t="s">
        <v>2065</v>
      </c>
      <c r="C42" s="43" t="s">
        <v>1166</v>
      </c>
      <c r="D42" s="42">
        <v>58</v>
      </c>
      <c r="E42" s="42">
        <v>95</v>
      </c>
      <c r="F42" s="44">
        <v>61.052630000000001</v>
      </c>
      <c r="G42" s="43" t="s">
        <v>1164</v>
      </c>
      <c r="H42" s="42">
        <v>5</v>
      </c>
      <c r="I42" s="45">
        <v>40421</v>
      </c>
    </row>
    <row r="43" spans="1:9" x14ac:dyDescent="0.25">
      <c r="A43" s="42">
        <v>44</v>
      </c>
      <c r="B43" s="82" t="s">
        <v>2065</v>
      </c>
      <c r="C43" s="43" t="s">
        <v>1167</v>
      </c>
      <c r="D43" s="42">
        <v>24</v>
      </c>
      <c r="E43" s="42">
        <v>95</v>
      </c>
      <c r="F43" s="44">
        <v>25.263159999999999</v>
      </c>
      <c r="G43" s="43" t="s">
        <v>1164</v>
      </c>
      <c r="H43" s="42">
        <v>5</v>
      </c>
      <c r="I43" s="45">
        <v>40421</v>
      </c>
    </row>
    <row r="44" spans="1:9" ht="29.25" x14ac:dyDescent="0.25">
      <c r="A44" s="42">
        <v>45</v>
      </c>
      <c r="B44" s="82" t="s">
        <v>2065</v>
      </c>
      <c r="C44" s="43" t="s">
        <v>1168</v>
      </c>
      <c r="D44" s="42">
        <v>100</v>
      </c>
      <c r="E44" s="42">
        <v>104</v>
      </c>
      <c r="F44" s="44">
        <v>96.153850000000006</v>
      </c>
      <c r="G44" s="43" t="s">
        <v>1169</v>
      </c>
      <c r="H44" s="42">
        <v>5</v>
      </c>
      <c r="I44" s="45">
        <v>40421</v>
      </c>
    </row>
    <row r="45" spans="1:9" ht="29.25" x14ac:dyDescent="0.25">
      <c r="A45" s="42">
        <v>46</v>
      </c>
      <c r="B45" s="82" t="s">
        <v>2065</v>
      </c>
      <c r="C45" s="43" t="s">
        <v>1170</v>
      </c>
      <c r="D45" s="42">
        <v>102</v>
      </c>
      <c r="E45" s="42">
        <v>105</v>
      </c>
      <c r="F45" s="44">
        <v>97.142859999999999</v>
      </c>
      <c r="G45" s="43" t="s">
        <v>1171</v>
      </c>
      <c r="H45" s="42">
        <v>5</v>
      </c>
      <c r="I45" s="45">
        <v>40421</v>
      </c>
    </row>
    <row r="46" spans="1:9" ht="29.25" x14ac:dyDescent="0.25">
      <c r="A46" s="42">
        <v>47</v>
      </c>
      <c r="B46" s="82" t="s">
        <v>2065</v>
      </c>
      <c r="C46" s="43" t="s">
        <v>1172</v>
      </c>
      <c r="D46" s="42">
        <v>98</v>
      </c>
      <c r="E46" s="42">
        <v>105</v>
      </c>
      <c r="F46" s="44">
        <v>93.333340000000007</v>
      </c>
      <c r="G46" s="43" t="s">
        <v>1173</v>
      </c>
      <c r="H46" s="42">
        <v>5</v>
      </c>
      <c r="I46" s="45">
        <v>40421</v>
      </c>
    </row>
    <row r="47" spans="1:9" ht="29.25" x14ac:dyDescent="0.25">
      <c r="A47" s="42">
        <v>48</v>
      </c>
      <c r="B47" s="82" t="s">
        <v>2065</v>
      </c>
      <c r="C47" s="43" t="s">
        <v>1174</v>
      </c>
      <c r="D47" s="42">
        <v>91</v>
      </c>
      <c r="E47" s="42">
        <v>104</v>
      </c>
      <c r="F47" s="44">
        <v>87.5</v>
      </c>
      <c r="G47" s="43" t="s">
        <v>1175</v>
      </c>
      <c r="H47" s="42">
        <v>5</v>
      </c>
      <c r="I47" s="45">
        <v>40421</v>
      </c>
    </row>
    <row r="48" spans="1:9" ht="29.25" x14ac:dyDescent="0.25">
      <c r="A48" s="42">
        <v>51</v>
      </c>
      <c r="B48" s="82" t="s">
        <v>2066</v>
      </c>
      <c r="C48" s="43" t="s">
        <v>1176</v>
      </c>
      <c r="D48" s="42">
        <v>95</v>
      </c>
      <c r="E48" s="42">
        <v>105</v>
      </c>
      <c r="F48" s="44">
        <v>90.476190000000003</v>
      </c>
      <c r="G48" s="43" t="s">
        <v>1177</v>
      </c>
      <c r="H48" s="42">
        <v>5</v>
      </c>
      <c r="I48" s="45">
        <v>40421</v>
      </c>
    </row>
    <row r="49" spans="1:9" ht="43.5" x14ac:dyDescent="0.25">
      <c r="A49" s="42">
        <v>52</v>
      </c>
      <c r="B49" s="82" t="s">
        <v>2067</v>
      </c>
      <c r="C49" s="43" t="s">
        <v>1178</v>
      </c>
      <c r="D49" s="42">
        <v>646</v>
      </c>
      <c r="E49" s="42">
        <v>3564</v>
      </c>
      <c r="F49" s="44">
        <v>18.125699999999998</v>
      </c>
      <c r="G49" s="43" t="s">
        <v>1179</v>
      </c>
      <c r="H49" s="42">
        <v>8</v>
      </c>
      <c r="I49" s="45">
        <v>40086</v>
      </c>
    </row>
    <row r="50" spans="1:9" ht="29.25" x14ac:dyDescent="0.25">
      <c r="A50" s="42">
        <v>53</v>
      </c>
      <c r="B50" s="82" t="s">
        <v>2067</v>
      </c>
      <c r="C50" s="43" t="s">
        <v>1180</v>
      </c>
      <c r="D50" s="42">
        <v>2255</v>
      </c>
      <c r="E50" s="42">
        <v>3564</v>
      </c>
      <c r="F50" s="44">
        <v>63.271610000000003</v>
      </c>
      <c r="G50" s="43" t="s">
        <v>1181</v>
      </c>
      <c r="H50" s="42">
        <v>8</v>
      </c>
      <c r="I50" s="45">
        <v>40086</v>
      </c>
    </row>
    <row r="51" spans="1:9" ht="129" x14ac:dyDescent="0.25">
      <c r="A51" s="42">
        <v>54</v>
      </c>
      <c r="B51" s="82" t="s">
        <v>2067</v>
      </c>
      <c r="C51" s="43" t="s">
        <v>1182</v>
      </c>
      <c r="D51" s="42">
        <v>1005</v>
      </c>
      <c r="E51" s="42">
        <v>3044</v>
      </c>
      <c r="F51" s="44">
        <v>33.015770000000003</v>
      </c>
      <c r="G51" s="43" t="s">
        <v>1183</v>
      </c>
      <c r="H51" s="42">
        <v>8</v>
      </c>
      <c r="I51" s="45">
        <v>40086</v>
      </c>
    </row>
    <row r="52" spans="1:9" ht="43.5" x14ac:dyDescent="0.25">
      <c r="A52" s="42">
        <v>55</v>
      </c>
      <c r="B52" s="82" t="s">
        <v>2067</v>
      </c>
      <c r="C52" s="43" t="s">
        <v>1180</v>
      </c>
      <c r="D52" s="42">
        <v>2394</v>
      </c>
      <c r="E52" s="42">
        <v>3501</v>
      </c>
      <c r="F52" s="44">
        <v>68.380459999999999</v>
      </c>
      <c r="G52" s="43" t="s">
        <v>1184</v>
      </c>
      <c r="H52" s="42">
        <v>7</v>
      </c>
      <c r="I52" s="45">
        <v>40451</v>
      </c>
    </row>
    <row r="53" spans="1:9" ht="43.5" x14ac:dyDescent="0.25">
      <c r="A53" s="42">
        <v>56</v>
      </c>
      <c r="B53" s="82" t="s">
        <v>2067</v>
      </c>
      <c r="C53" s="43" t="s">
        <v>1178</v>
      </c>
      <c r="D53" s="42">
        <v>904</v>
      </c>
      <c r="E53" s="42">
        <v>3501</v>
      </c>
      <c r="F53" s="44">
        <v>25.821190000000001</v>
      </c>
      <c r="G53" s="43" t="s">
        <v>1185</v>
      </c>
      <c r="H53" s="42">
        <v>7</v>
      </c>
      <c r="I53" s="45">
        <v>40451</v>
      </c>
    </row>
    <row r="54" spans="1:9" ht="157.5" x14ac:dyDescent="0.25">
      <c r="A54" s="42">
        <v>57</v>
      </c>
      <c r="B54" s="82" t="s">
        <v>2067</v>
      </c>
      <c r="C54" s="43" t="s">
        <v>1182</v>
      </c>
      <c r="D54" s="42">
        <v>1420</v>
      </c>
      <c r="E54" s="42">
        <v>3577</v>
      </c>
      <c r="F54" s="44">
        <v>39.698070000000001</v>
      </c>
      <c r="G54" s="43" t="s">
        <v>1186</v>
      </c>
      <c r="H54" s="42">
        <v>7</v>
      </c>
      <c r="I54" s="45">
        <v>40451</v>
      </c>
    </row>
    <row r="55" spans="1:9" ht="43.5" x14ac:dyDescent="0.25">
      <c r="A55" s="42">
        <v>58</v>
      </c>
      <c r="B55" s="82" t="s">
        <v>2067</v>
      </c>
      <c r="C55" s="43" t="s">
        <v>1180</v>
      </c>
      <c r="D55" s="42">
        <v>3149</v>
      </c>
      <c r="E55" s="42">
        <v>4112</v>
      </c>
      <c r="F55" s="44">
        <v>76.580740000000006</v>
      </c>
      <c r="G55" s="43" t="s">
        <v>1187</v>
      </c>
      <c r="H55" s="42">
        <v>6</v>
      </c>
      <c r="I55" s="45">
        <v>40816</v>
      </c>
    </row>
    <row r="56" spans="1:9" ht="43.5" x14ac:dyDescent="0.25">
      <c r="A56" s="42">
        <v>59</v>
      </c>
      <c r="B56" s="82" t="s">
        <v>2067</v>
      </c>
      <c r="C56" s="43" t="s">
        <v>1178</v>
      </c>
      <c r="D56" s="42">
        <v>1341</v>
      </c>
      <c r="E56" s="42">
        <v>4112</v>
      </c>
      <c r="F56" s="44">
        <v>32.611870000000003</v>
      </c>
      <c r="G56" s="43" t="s">
        <v>1188</v>
      </c>
      <c r="H56" s="42">
        <v>6</v>
      </c>
      <c r="I56" s="45">
        <v>40816</v>
      </c>
    </row>
    <row r="57" spans="1:9" ht="157.5" x14ac:dyDescent="0.25">
      <c r="A57" s="42">
        <v>60</v>
      </c>
      <c r="B57" s="82" t="s">
        <v>2067</v>
      </c>
      <c r="C57" s="43" t="s">
        <v>1182</v>
      </c>
      <c r="D57" s="42">
        <v>2047</v>
      </c>
      <c r="E57" s="42">
        <v>4194</v>
      </c>
      <c r="F57" s="44">
        <v>48.80782</v>
      </c>
      <c r="G57" s="43" t="s">
        <v>1189</v>
      </c>
      <c r="H57" s="42">
        <v>6</v>
      </c>
      <c r="I57" s="45">
        <v>40816</v>
      </c>
    </row>
    <row r="58" spans="1:9" ht="29.25" x14ac:dyDescent="0.25">
      <c r="A58" s="42">
        <v>61</v>
      </c>
      <c r="B58" s="82" t="s">
        <v>2068</v>
      </c>
      <c r="C58" s="43" t="s">
        <v>1190</v>
      </c>
      <c r="D58" s="42">
        <v>51320</v>
      </c>
      <c r="E58" s="46"/>
      <c r="F58" s="44">
        <v>97</v>
      </c>
      <c r="G58" s="43" t="s">
        <v>1191</v>
      </c>
      <c r="H58" s="42">
        <v>9</v>
      </c>
      <c r="I58" s="45">
        <v>40999</v>
      </c>
    </row>
    <row r="59" spans="1:9" ht="29.25" x14ac:dyDescent="0.25">
      <c r="A59" s="42">
        <v>62</v>
      </c>
      <c r="B59" s="82" t="s">
        <v>2068</v>
      </c>
      <c r="C59" s="43" t="s">
        <v>1192</v>
      </c>
      <c r="D59" s="42">
        <v>55058</v>
      </c>
      <c r="E59" s="46"/>
      <c r="F59" s="44">
        <v>97</v>
      </c>
      <c r="G59" s="43" t="s">
        <v>1191</v>
      </c>
      <c r="H59" s="42">
        <v>9</v>
      </c>
      <c r="I59" s="45">
        <v>40999</v>
      </c>
    </row>
    <row r="60" spans="1:9" ht="29.25" x14ac:dyDescent="0.25">
      <c r="A60" s="42">
        <v>63</v>
      </c>
      <c r="B60" s="82" t="s">
        <v>2068</v>
      </c>
      <c r="C60" s="43" t="s">
        <v>1193</v>
      </c>
      <c r="D60" s="42">
        <v>54770</v>
      </c>
      <c r="E60" s="46"/>
      <c r="F60" s="44">
        <v>99</v>
      </c>
      <c r="G60" s="43" t="s">
        <v>1191</v>
      </c>
      <c r="H60" s="42">
        <v>9</v>
      </c>
      <c r="I60" s="45">
        <v>40999</v>
      </c>
    </row>
    <row r="61" spans="1:9" ht="29.25" x14ac:dyDescent="0.25">
      <c r="A61" s="42">
        <v>64</v>
      </c>
      <c r="B61" s="82" t="s">
        <v>2068</v>
      </c>
      <c r="C61" s="43" t="s">
        <v>1194</v>
      </c>
      <c r="D61" s="42">
        <v>50137</v>
      </c>
      <c r="E61" s="46"/>
      <c r="F61" s="44">
        <v>96</v>
      </c>
      <c r="G61" s="43" t="s">
        <v>1191</v>
      </c>
      <c r="H61" s="42">
        <v>9</v>
      </c>
      <c r="I61" s="45">
        <v>40999</v>
      </c>
    </row>
    <row r="62" spans="1:9" ht="29.25" x14ac:dyDescent="0.25">
      <c r="A62" s="42">
        <v>65</v>
      </c>
      <c r="B62" s="82" t="s">
        <v>2069</v>
      </c>
      <c r="C62" s="43" t="s">
        <v>1195</v>
      </c>
      <c r="D62" s="42">
        <v>53436</v>
      </c>
      <c r="E62" s="46"/>
      <c r="F62" s="44">
        <v>96</v>
      </c>
      <c r="G62" s="43" t="s">
        <v>1191</v>
      </c>
      <c r="H62" s="42">
        <v>9</v>
      </c>
      <c r="I62" s="45">
        <v>40999</v>
      </c>
    </row>
    <row r="63" spans="1:9" ht="43.5" x14ac:dyDescent="0.25">
      <c r="A63" s="42">
        <v>66</v>
      </c>
      <c r="B63" s="82" t="s">
        <v>2070</v>
      </c>
      <c r="C63" s="43" t="s">
        <v>1196</v>
      </c>
      <c r="D63" s="42">
        <v>17965</v>
      </c>
      <c r="E63" s="46"/>
      <c r="F63" s="44">
        <v>92</v>
      </c>
      <c r="G63" s="43" t="s">
        <v>1197</v>
      </c>
      <c r="H63" s="42">
        <v>9</v>
      </c>
      <c r="I63" s="45">
        <v>40999</v>
      </c>
    </row>
    <row r="64" spans="1:9" ht="43.5" x14ac:dyDescent="0.25">
      <c r="A64" s="42">
        <v>67</v>
      </c>
      <c r="B64" s="82" t="s">
        <v>2070</v>
      </c>
      <c r="C64" s="43" t="s">
        <v>1198</v>
      </c>
      <c r="D64" s="42">
        <v>13444</v>
      </c>
      <c r="E64" s="46"/>
      <c r="F64" s="44">
        <v>89</v>
      </c>
      <c r="G64" s="43" t="s">
        <v>1197</v>
      </c>
      <c r="H64" s="42">
        <v>9</v>
      </c>
      <c r="I64" s="45">
        <v>40999</v>
      </c>
    </row>
    <row r="65" spans="1:9" ht="43.5" x14ac:dyDescent="0.25">
      <c r="A65" s="42">
        <v>68</v>
      </c>
      <c r="B65" s="82" t="s">
        <v>2070</v>
      </c>
      <c r="C65" s="43" t="s">
        <v>1199</v>
      </c>
      <c r="D65" s="42">
        <v>2540</v>
      </c>
      <c r="E65" s="46"/>
      <c r="F65" s="44">
        <v>51</v>
      </c>
      <c r="G65" s="43" t="s">
        <v>1197</v>
      </c>
      <c r="H65" s="42">
        <v>9</v>
      </c>
      <c r="I65" s="45">
        <v>40999</v>
      </c>
    </row>
    <row r="66" spans="1:9" ht="43.5" x14ac:dyDescent="0.25">
      <c r="A66" s="42">
        <v>69</v>
      </c>
      <c r="B66" s="82" t="s">
        <v>2070</v>
      </c>
      <c r="C66" s="43" t="s">
        <v>1200</v>
      </c>
      <c r="D66" s="42">
        <v>15922</v>
      </c>
      <c r="E66" s="46"/>
      <c r="F66" s="44">
        <v>83</v>
      </c>
      <c r="G66" s="43" t="s">
        <v>1197</v>
      </c>
      <c r="H66" s="42">
        <v>9</v>
      </c>
      <c r="I66" s="45">
        <v>40999</v>
      </c>
    </row>
    <row r="67" spans="1:9" ht="29.25" x14ac:dyDescent="0.25">
      <c r="A67" s="42">
        <v>70</v>
      </c>
      <c r="B67" s="82" t="s">
        <v>2071</v>
      </c>
      <c r="C67" s="43" t="s">
        <v>1201</v>
      </c>
      <c r="D67" s="42">
        <v>23404</v>
      </c>
      <c r="E67" s="42">
        <v>28112</v>
      </c>
      <c r="F67" s="44">
        <v>83.252700000000004</v>
      </c>
      <c r="G67" s="43" t="s">
        <v>1202</v>
      </c>
      <c r="H67" s="42">
        <v>12</v>
      </c>
      <c r="I67" s="45">
        <v>40390</v>
      </c>
    </row>
    <row r="68" spans="1:9" ht="29.25" x14ac:dyDescent="0.25">
      <c r="A68" s="42">
        <v>71</v>
      </c>
      <c r="B68" s="82" t="s">
        <v>2071</v>
      </c>
      <c r="C68" s="43" t="s">
        <v>1201</v>
      </c>
      <c r="D68" s="46"/>
      <c r="E68" s="46"/>
      <c r="F68" s="44">
        <v>88</v>
      </c>
      <c r="G68" s="43" t="s">
        <v>1203</v>
      </c>
      <c r="H68" s="42">
        <v>11</v>
      </c>
      <c r="I68" s="45">
        <v>40755</v>
      </c>
    </row>
    <row r="69" spans="1:9" ht="29.25" x14ac:dyDescent="0.25">
      <c r="A69" s="42">
        <v>72</v>
      </c>
      <c r="B69" s="82" t="s">
        <v>2071</v>
      </c>
      <c r="C69" s="43" t="s">
        <v>1201</v>
      </c>
      <c r="D69" s="46"/>
      <c r="E69" s="46"/>
      <c r="F69" s="44">
        <v>89.1</v>
      </c>
      <c r="G69" s="43" t="s">
        <v>1204</v>
      </c>
      <c r="H69" s="42">
        <v>10</v>
      </c>
      <c r="I69" s="45">
        <v>40998</v>
      </c>
    </row>
    <row r="70" spans="1:9" x14ac:dyDescent="0.25">
      <c r="A70" s="42">
        <v>73</v>
      </c>
      <c r="B70" s="82" t="s">
        <v>2072</v>
      </c>
      <c r="C70" s="43" t="s">
        <v>1205</v>
      </c>
      <c r="D70" s="42">
        <v>11555</v>
      </c>
      <c r="E70" s="42">
        <v>17814</v>
      </c>
      <c r="F70" s="44">
        <v>64.864720000000005</v>
      </c>
      <c r="G70" s="43" t="s">
        <v>1206</v>
      </c>
      <c r="H70" s="42">
        <v>12</v>
      </c>
      <c r="I70" s="45">
        <v>40390</v>
      </c>
    </row>
    <row r="71" spans="1:9" ht="29.25" x14ac:dyDescent="0.25">
      <c r="A71" s="42">
        <v>74</v>
      </c>
      <c r="B71" s="82" t="s">
        <v>2072</v>
      </c>
      <c r="C71" s="43" t="s">
        <v>1207</v>
      </c>
      <c r="D71" s="42">
        <v>1093</v>
      </c>
      <c r="E71" s="42">
        <v>17814</v>
      </c>
      <c r="F71" s="44">
        <v>6.1356229999999998</v>
      </c>
      <c r="G71" s="43" t="s">
        <v>1206</v>
      </c>
      <c r="H71" s="42">
        <v>12</v>
      </c>
      <c r="I71" s="45">
        <v>40390</v>
      </c>
    </row>
    <row r="72" spans="1:9" x14ac:dyDescent="0.25">
      <c r="A72" s="42">
        <v>75</v>
      </c>
      <c r="B72" s="82" t="s">
        <v>2072</v>
      </c>
      <c r="C72" s="43" t="s">
        <v>1208</v>
      </c>
      <c r="D72" s="42">
        <v>5166</v>
      </c>
      <c r="E72" s="42">
        <v>17814</v>
      </c>
      <c r="F72" s="44">
        <v>28.999659999999999</v>
      </c>
      <c r="G72" s="43" t="s">
        <v>1206</v>
      </c>
      <c r="H72" s="42">
        <v>12</v>
      </c>
      <c r="I72" s="45">
        <v>40390</v>
      </c>
    </row>
    <row r="73" spans="1:9" ht="29.25" x14ac:dyDescent="0.25">
      <c r="A73" s="42">
        <v>76</v>
      </c>
      <c r="B73" s="82" t="s">
        <v>2072</v>
      </c>
      <c r="C73" s="43" t="s">
        <v>1205</v>
      </c>
      <c r="D73" s="42">
        <v>10258</v>
      </c>
      <c r="E73" s="42">
        <v>17607</v>
      </c>
      <c r="F73" s="44">
        <v>58.260919999999999</v>
      </c>
      <c r="G73" s="43" t="s">
        <v>1209</v>
      </c>
      <c r="H73" s="42">
        <v>11</v>
      </c>
      <c r="I73" s="45">
        <v>40755</v>
      </c>
    </row>
    <row r="74" spans="1:9" ht="29.25" x14ac:dyDescent="0.25">
      <c r="A74" s="42">
        <v>77</v>
      </c>
      <c r="B74" s="82" t="s">
        <v>2072</v>
      </c>
      <c r="C74" s="43" t="s">
        <v>1207</v>
      </c>
      <c r="D74" s="42">
        <v>1230</v>
      </c>
      <c r="E74" s="42">
        <v>17607</v>
      </c>
      <c r="F74" s="44">
        <v>6.9858580000000003</v>
      </c>
      <c r="G74" s="43" t="s">
        <v>1209</v>
      </c>
      <c r="H74" s="42">
        <v>11</v>
      </c>
      <c r="I74" s="45">
        <v>40755</v>
      </c>
    </row>
    <row r="75" spans="1:9" ht="29.25" x14ac:dyDescent="0.25">
      <c r="A75" s="42">
        <v>78</v>
      </c>
      <c r="B75" s="82" t="s">
        <v>2072</v>
      </c>
      <c r="C75" s="43" t="s">
        <v>1208</v>
      </c>
      <c r="D75" s="42">
        <v>6119</v>
      </c>
      <c r="E75" s="42">
        <v>17607</v>
      </c>
      <c r="F75" s="44">
        <v>34.753219999999999</v>
      </c>
      <c r="G75" s="43" t="s">
        <v>1209</v>
      </c>
      <c r="H75" s="42">
        <v>11</v>
      </c>
      <c r="I75" s="45">
        <v>40755</v>
      </c>
    </row>
    <row r="76" spans="1:9" ht="29.25" x14ac:dyDescent="0.25">
      <c r="A76" s="42">
        <v>79</v>
      </c>
      <c r="B76" s="82" t="s">
        <v>2072</v>
      </c>
      <c r="C76" s="43" t="s">
        <v>1205</v>
      </c>
      <c r="D76" s="42">
        <v>7529</v>
      </c>
      <c r="E76" s="42">
        <v>14820</v>
      </c>
      <c r="F76" s="44">
        <v>50.802970000000002</v>
      </c>
      <c r="G76" s="43" t="s">
        <v>1210</v>
      </c>
      <c r="H76" s="42">
        <v>10</v>
      </c>
      <c r="I76" s="45">
        <v>40998</v>
      </c>
    </row>
    <row r="77" spans="1:9" ht="29.25" x14ac:dyDescent="0.25">
      <c r="A77" s="42">
        <v>80</v>
      </c>
      <c r="B77" s="82" t="s">
        <v>2072</v>
      </c>
      <c r="C77" s="43" t="s">
        <v>1207</v>
      </c>
      <c r="D77" s="42">
        <v>1220</v>
      </c>
      <c r="E77" s="42">
        <v>14820</v>
      </c>
      <c r="F77" s="44">
        <v>8.2321190000000009</v>
      </c>
      <c r="G77" s="43" t="s">
        <v>1210</v>
      </c>
      <c r="H77" s="42">
        <v>10</v>
      </c>
      <c r="I77" s="45">
        <v>40998</v>
      </c>
    </row>
    <row r="78" spans="1:9" ht="29.25" x14ac:dyDescent="0.25">
      <c r="A78" s="42">
        <v>81</v>
      </c>
      <c r="B78" s="82" t="s">
        <v>2072</v>
      </c>
      <c r="C78" s="43" t="s">
        <v>1208</v>
      </c>
      <c r="D78" s="42">
        <v>6071</v>
      </c>
      <c r="E78" s="42">
        <v>14820</v>
      </c>
      <c r="F78" s="44">
        <v>40.964910000000003</v>
      </c>
      <c r="G78" s="43" t="s">
        <v>1210</v>
      </c>
      <c r="H78" s="42">
        <v>10</v>
      </c>
      <c r="I78" s="45">
        <v>40998</v>
      </c>
    </row>
    <row r="79" spans="1:9" x14ac:dyDescent="0.25">
      <c r="A79" s="42">
        <v>82</v>
      </c>
      <c r="B79" s="82" t="s">
        <v>2073</v>
      </c>
      <c r="C79" s="43" t="s">
        <v>1211</v>
      </c>
      <c r="D79" s="42">
        <v>75</v>
      </c>
      <c r="E79" s="42">
        <v>210</v>
      </c>
      <c r="F79" s="44">
        <v>35.714289999999998</v>
      </c>
      <c r="G79" s="43" t="s">
        <v>1212</v>
      </c>
      <c r="H79" s="42">
        <v>13</v>
      </c>
      <c r="I79" s="45">
        <v>41213</v>
      </c>
    </row>
    <row r="80" spans="1:9" x14ac:dyDescent="0.25">
      <c r="A80" s="42">
        <v>83</v>
      </c>
      <c r="B80" s="82" t="s">
        <v>2073</v>
      </c>
      <c r="C80" s="43" t="s">
        <v>1213</v>
      </c>
      <c r="D80" s="42">
        <v>106</v>
      </c>
      <c r="E80" s="42">
        <v>210</v>
      </c>
      <c r="F80" s="44">
        <v>50.476190000000003</v>
      </c>
      <c r="G80" s="43" t="s">
        <v>1212</v>
      </c>
      <c r="H80" s="42">
        <v>13</v>
      </c>
      <c r="I80" s="45">
        <v>41213</v>
      </c>
    </row>
    <row r="81" spans="1:9" ht="29.25" x14ac:dyDescent="0.25">
      <c r="A81" s="42">
        <v>84</v>
      </c>
      <c r="B81" s="82" t="s">
        <v>2073</v>
      </c>
      <c r="C81" s="43" t="s">
        <v>1214</v>
      </c>
      <c r="D81" s="42">
        <v>3589</v>
      </c>
      <c r="E81" s="42">
        <v>7987</v>
      </c>
      <c r="F81" s="44">
        <v>44.935519999999997</v>
      </c>
      <c r="G81" s="43" t="s">
        <v>1204</v>
      </c>
      <c r="H81" s="42">
        <v>13</v>
      </c>
      <c r="I81" s="45">
        <v>41213</v>
      </c>
    </row>
    <row r="82" spans="1:9" ht="29.25" x14ac:dyDescent="0.25">
      <c r="A82" s="42">
        <v>85</v>
      </c>
      <c r="B82" s="82" t="s">
        <v>2073</v>
      </c>
      <c r="C82" s="43" t="s">
        <v>1215</v>
      </c>
      <c r="D82" s="42">
        <v>155</v>
      </c>
      <c r="E82" s="42">
        <v>210</v>
      </c>
      <c r="F82" s="44">
        <v>73.809520000000006</v>
      </c>
      <c r="G82" s="43" t="s">
        <v>1204</v>
      </c>
      <c r="H82" s="42">
        <v>13</v>
      </c>
      <c r="I82" s="45">
        <v>41213</v>
      </c>
    </row>
    <row r="83" spans="1:9" ht="29.25" x14ac:dyDescent="0.25">
      <c r="A83" s="42">
        <v>86</v>
      </c>
      <c r="B83" s="82" t="s">
        <v>2074</v>
      </c>
      <c r="C83" s="43" t="s">
        <v>1216</v>
      </c>
      <c r="D83" s="42">
        <v>203</v>
      </c>
      <c r="E83" s="42">
        <v>210</v>
      </c>
      <c r="F83" s="44">
        <v>96.666659999999993</v>
      </c>
      <c r="G83" s="43" t="s">
        <v>1217</v>
      </c>
      <c r="H83" s="42">
        <v>13</v>
      </c>
      <c r="I83" s="45">
        <v>41213</v>
      </c>
    </row>
    <row r="84" spans="1:9" ht="29.25" x14ac:dyDescent="0.25">
      <c r="A84" s="42">
        <v>87</v>
      </c>
      <c r="B84" s="82" t="s">
        <v>2074</v>
      </c>
      <c r="C84" s="43" t="s">
        <v>1218</v>
      </c>
      <c r="D84" s="42">
        <v>3548</v>
      </c>
      <c r="E84" s="42">
        <v>7069</v>
      </c>
      <c r="F84" s="44">
        <v>50.190980000000003</v>
      </c>
      <c r="G84" s="43" t="s">
        <v>1217</v>
      </c>
      <c r="H84" s="42">
        <v>13</v>
      </c>
      <c r="I84" s="45">
        <v>41213</v>
      </c>
    </row>
    <row r="85" spans="1:9" ht="29.25" x14ac:dyDescent="0.25">
      <c r="A85" s="42">
        <v>88</v>
      </c>
      <c r="B85" s="82" t="s">
        <v>2074</v>
      </c>
      <c r="C85" s="43" t="s">
        <v>1219</v>
      </c>
      <c r="D85" s="42">
        <v>115</v>
      </c>
      <c r="E85" s="42">
        <v>210</v>
      </c>
      <c r="F85" s="44">
        <v>54.76191</v>
      </c>
      <c r="G85" s="43" t="s">
        <v>1217</v>
      </c>
      <c r="H85" s="42">
        <v>13</v>
      </c>
      <c r="I85" s="45">
        <v>41213</v>
      </c>
    </row>
    <row r="86" spans="1:9" ht="29.25" x14ac:dyDescent="0.25">
      <c r="A86" s="42">
        <v>89</v>
      </c>
      <c r="B86" s="82" t="s">
        <v>2074</v>
      </c>
      <c r="C86" s="43" t="s">
        <v>1220</v>
      </c>
      <c r="D86" s="42">
        <v>86</v>
      </c>
      <c r="E86" s="42">
        <v>210</v>
      </c>
      <c r="F86" s="44">
        <v>40.952379999999998</v>
      </c>
      <c r="G86" s="43" t="s">
        <v>1217</v>
      </c>
      <c r="H86" s="42">
        <v>13</v>
      </c>
      <c r="I86" s="45">
        <v>41213</v>
      </c>
    </row>
    <row r="87" spans="1:9" ht="29.25" x14ac:dyDescent="0.25">
      <c r="A87" s="42">
        <v>90</v>
      </c>
      <c r="B87" s="82" t="s">
        <v>2074</v>
      </c>
      <c r="C87" s="43" t="s">
        <v>1221</v>
      </c>
      <c r="D87" s="42">
        <v>3000</v>
      </c>
      <c r="E87" s="42">
        <v>7698</v>
      </c>
      <c r="F87" s="44">
        <v>38.971159999999998</v>
      </c>
      <c r="G87" s="43" t="s">
        <v>1134</v>
      </c>
      <c r="H87" s="42">
        <v>13</v>
      </c>
      <c r="I87" s="45">
        <v>41213</v>
      </c>
    </row>
    <row r="88" spans="1:9" ht="57.75" x14ac:dyDescent="0.25">
      <c r="A88" s="42">
        <v>91</v>
      </c>
      <c r="B88" s="82" t="s">
        <v>2075</v>
      </c>
      <c r="C88" s="43" t="s">
        <v>1222</v>
      </c>
      <c r="D88" s="42">
        <v>103</v>
      </c>
      <c r="E88" s="42">
        <v>210</v>
      </c>
      <c r="F88" s="44">
        <v>49.047620000000002</v>
      </c>
      <c r="G88" s="43" t="s">
        <v>1217</v>
      </c>
      <c r="H88" s="42">
        <v>13</v>
      </c>
      <c r="I88" s="45">
        <v>41213</v>
      </c>
    </row>
    <row r="89" spans="1:9" ht="57.75" x14ac:dyDescent="0.25">
      <c r="A89" s="42">
        <v>92</v>
      </c>
      <c r="B89" s="82" t="s">
        <v>2075</v>
      </c>
      <c r="C89" s="43" t="s">
        <v>1223</v>
      </c>
      <c r="D89" s="42">
        <v>91</v>
      </c>
      <c r="E89" s="42">
        <v>210</v>
      </c>
      <c r="F89" s="44">
        <v>43.333329999999997</v>
      </c>
      <c r="G89" s="43" t="s">
        <v>1217</v>
      </c>
      <c r="H89" s="42">
        <v>13</v>
      </c>
      <c r="I89" s="45">
        <v>41213</v>
      </c>
    </row>
    <row r="90" spans="1:9" ht="29.25" x14ac:dyDescent="0.25">
      <c r="A90" s="42">
        <v>93</v>
      </c>
      <c r="B90" s="82" t="s">
        <v>2075</v>
      </c>
      <c r="C90" s="43" t="s">
        <v>1224</v>
      </c>
      <c r="D90" s="42">
        <v>1497</v>
      </c>
      <c r="E90" s="42">
        <v>1747</v>
      </c>
      <c r="F90" s="44">
        <v>85.689750000000004</v>
      </c>
      <c r="G90" s="43" t="s">
        <v>1217</v>
      </c>
      <c r="H90" s="42">
        <v>13</v>
      </c>
      <c r="I90" s="45">
        <v>41213</v>
      </c>
    </row>
    <row r="91" spans="1:9" x14ac:dyDescent="0.25">
      <c r="A91" s="42">
        <v>94</v>
      </c>
      <c r="B91" s="82" t="s">
        <v>2076</v>
      </c>
      <c r="C91" s="43" t="s">
        <v>1225</v>
      </c>
      <c r="D91" s="42">
        <v>3678</v>
      </c>
      <c r="E91" s="42">
        <v>4483</v>
      </c>
      <c r="F91" s="44">
        <v>82.043270000000007</v>
      </c>
      <c r="G91" s="43" t="s">
        <v>1226</v>
      </c>
      <c r="H91" s="42">
        <v>12</v>
      </c>
      <c r="I91" s="45">
        <v>40390</v>
      </c>
    </row>
    <row r="92" spans="1:9" x14ac:dyDescent="0.25">
      <c r="A92" s="42">
        <v>95</v>
      </c>
      <c r="B92" s="82" t="s">
        <v>2076</v>
      </c>
      <c r="C92" s="43" t="s">
        <v>1225</v>
      </c>
      <c r="D92" s="42">
        <v>3950</v>
      </c>
      <c r="E92" s="42">
        <v>4684</v>
      </c>
      <c r="F92" s="44">
        <v>84.329639999999998</v>
      </c>
      <c r="G92" s="43" t="s">
        <v>1227</v>
      </c>
      <c r="H92" s="42">
        <v>11</v>
      </c>
      <c r="I92" s="45">
        <v>40755</v>
      </c>
    </row>
    <row r="93" spans="1:9" x14ac:dyDescent="0.25">
      <c r="A93" s="42">
        <v>96</v>
      </c>
      <c r="B93" s="82" t="s">
        <v>2076</v>
      </c>
      <c r="C93" s="43" t="s">
        <v>1225</v>
      </c>
      <c r="D93" s="42">
        <v>3679</v>
      </c>
      <c r="E93" s="42">
        <v>4615</v>
      </c>
      <c r="F93" s="44">
        <v>79.718310000000002</v>
      </c>
      <c r="G93" s="43" t="s">
        <v>1226</v>
      </c>
      <c r="H93" s="42">
        <v>10</v>
      </c>
      <c r="I93" s="45">
        <v>40998</v>
      </c>
    </row>
    <row r="94" spans="1:9" ht="29.25" x14ac:dyDescent="0.25">
      <c r="A94" s="42">
        <v>97</v>
      </c>
      <c r="B94" s="82" t="s">
        <v>2077</v>
      </c>
      <c r="C94" s="43" t="s">
        <v>1228</v>
      </c>
      <c r="D94" s="46"/>
      <c r="E94" s="46"/>
      <c r="F94" s="44">
        <v>100</v>
      </c>
      <c r="G94" s="43" t="s">
        <v>1229</v>
      </c>
      <c r="H94" s="42">
        <v>13</v>
      </c>
      <c r="I94" s="45">
        <v>41213</v>
      </c>
    </row>
    <row r="95" spans="1:9" ht="29.25" x14ac:dyDescent="0.25">
      <c r="A95" s="42">
        <v>98</v>
      </c>
      <c r="B95" s="82" t="s">
        <v>2077</v>
      </c>
      <c r="C95" s="43" t="s">
        <v>1230</v>
      </c>
      <c r="D95" s="46"/>
      <c r="E95" s="46"/>
      <c r="F95" s="44">
        <v>89</v>
      </c>
      <c r="G95" s="43" t="s">
        <v>1229</v>
      </c>
      <c r="H95" s="42">
        <v>13</v>
      </c>
      <c r="I95" s="45">
        <v>41213</v>
      </c>
    </row>
    <row r="96" spans="1:9" ht="29.25" x14ac:dyDescent="0.25">
      <c r="A96" s="42">
        <v>99</v>
      </c>
      <c r="B96" s="82" t="s">
        <v>2077</v>
      </c>
      <c r="C96" s="43" t="s">
        <v>1231</v>
      </c>
      <c r="D96" s="46"/>
      <c r="E96" s="46"/>
      <c r="F96" s="44">
        <v>81</v>
      </c>
      <c r="G96" s="43" t="s">
        <v>1229</v>
      </c>
      <c r="H96" s="42">
        <v>13</v>
      </c>
      <c r="I96" s="45">
        <v>41213</v>
      </c>
    </row>
    <row r="97" spans="1:9" ht="29.25" x14ac:dyDescent="0.25">
      <c r="A97" s="42">
        <v>100</v>
      </c>
      <c r="B97" s="82" t="s">
        <v>2077</v>
      </c>
      <c r="C97" s="43" t="s">
        <v>1232</v>
      </c>
      <c r="D97" s="46"/>
      <c r="E97" s="46"/>
      <c r="F97" s="44">
        <v>99</v>
      </c>
      <c r="G97" s="43" t="s">
        <v>1229</v>
      </c>
      <c r="H97" s="42">
        <v>13</v>
      </c>
      <c r="I97" s="45">
        <v>41213</v>
      </c>
    </row>
    <row r="98" spans="1:9" ht="43.5" x14ac:dyDescent="0.25">
      <c r="A98" s="42">
        <v>101</v>
      </c>
      <c r="B98" s="82" t="s">
        <v>2078</v>
      </c>
      <c r="C98" s="43" t="s">
        <v>1233</v>
      </c>
      <c r="D98" s="42">
        <v>128</v>
      </c>
      <c r="E98" s="42">
        <v>210</v>
      </c>
      <c r="F98" s="44">
        <v>60.952379999999998</v>
      </c>
      <c r="G98" s="43" t="s">
        <v>1234</v>
      </c>
      <c r="H98" s="42">
        <v>13</v>
      </c>
      <c r="I98" s="45">
        <v>41213</v>
      </c>
    </row>
    <row r="99" spans="1:9" ht="43.5" x14ac:dyDescent="0.25">
      <c r="A99" s="42">
        <v>102</v>
      </c>
      <c r="B99" s="82" t="s">
        <v>2078</v>
      </c>
      <c r="C99" s="43" t="s">
        <v>1235</v>
      </c>
      <c r="D99" s="42">
        <v>63</v>
      </c>
      <c r="E99" s="42">
        <v>210</v>
      </c>
      <c r="F99" s="44">
        <v>30</v>
      </c>
      <c r="G99" s="43" t="s">
        <v>1234</v>
      </c>
      <c r="H99" s="42">
        <v>13</v>
      </c>
      <c r="I99" s="45">
        <v>41213</v>
      </c>
    </row>
    <row r="100" spans="1:9" ht="43.5" x14ac:dyDescent="0.25">
      <c r="A100" s="42">
        <v>103</v>
      </c>
      <c r="B100" s="82" t="s">
        <v>2078</v>
      </c>
      <c r="C100" s="43" t="s">
        <v>1236</v>
      </c>
      <c r="D100" s="46"/>
      <c r="E100" s="42">
        <v>128</v>
      </c>
      <c r="F100" s="44">
        <v>84</v>
      </c>
      <c r="G100" s="43" t="s">
        <v>1134</v>
      </c>
      <c r="H100" s="42">
        <v>13</v>
      </c>
      <c r="I100" s="45">
        <v>41213</v>
      </c>
    </row>
    <row r="101" spans="1:9" ht="43.5" x14ac:dyDescent="0.25">
      <c r="A101" s="42">
        <v>104</v>
      </c>
      <c r="B101" s="82" t="s">
        <v>2078</v>
      </c>
      <c r="C101" s="43" t="s">
        <v>1237</v>
      </c>
      <c r="D101" s="46"/>
      <c r="E101" s="42">
        <v>128</v>
      </c>
      <c r="F101" s="44">
        <v>88</v>
      </c>
      <c r="G101" s="43" t="s">
        <v>1134</v>
      </c>
      <c r="H101" s="42">
        <v>13</v>
      </c>
      <c r="I101" s="45">
        <v>41213</v>
      </c>
    </row>
    <row r="102" spans="1:9" ht="29.25" x14ac:dyDescent="0.25">
      <c r="A102" s="42">
        <v>105</v>
      </c>
      <c r="B102" s="82" t="s">
        <v>2079</v>
      </c>
      <c r="C102" s="43" t="s">
        <v>1238</v>
      </c>
      <c r="D102" s="46"/>
      <c r="E102" s="46"/>
      <c r="F102" s="44">
        <v>97</v>
      </c>
      <c r="G102" s="43" t="s">
        <v>1226</v>
      </c>
      <c r="H102" s="42">
        <v>13</v>
      </c>
      <c r="I102" s="45">
        <v>41213</v>
      </c>
    </row>
    <row r="103" spans="1:9" ht="43.5" x14ac:dyDescent="0.25">
      <c r="A103" s="42">
        <v>106</v>
      </c>
      <c r="B103" s="82" t="s">
        <v>2079</v>
      </c>
      <c r="C103" s="43" t="s">
        <v>1239</v>
      </c>
      <c r="D103" s="46"/>
      <c r="E103" s="46"/>
      <c r="F103" s="44">
        <v>95</v>
      </c>
      <c r="G103" s="43" t="s">
        <v>1226</v>
      </c>
      <c r="H103" s="42">
        <v>13</v>
      </c>
      <c r="I103" s="45">
        <v>41213</v>
      </c>
    </row>
    <row r="104" spans="1:9" ht="29.25" x14ac:dyDescent="0.25">
      <c r="A104" s="42">
        <v>107</v>
      </c>
      <c r="B104" s="82" t="s">
        <v>2079</v>
      </c>
      <c r="C104" s="43" t="s">
        <v>1240</v>
      </c>
      <c r="D104" s="46"/>
      <c r="E104" s="46"/>
      <c r="F104" s="44">
        <v>91</v>
      </c>
      <c r="G104" s="43" t="s">
        <v>1134</v>
      </c>
      <c r="H104" s="42">
        <v>13</v>
      </c>
      <c r="I104" s="45">
        <v>41213</v>
      </c>
    </row>
    <row r="105" spans="1:9" ht="29.25" x14ac:dyDescent="0.25">
      <c r="A105" s="42">
        <v>108</v>
      </c>
      <c r="B105" s="82" t="s">
        <v>2080</v>
      </c>
      <c r="C105" s="43" t="s">
        <v>1241</v>
      </c>
      <c r="D105" s="46"/>
      <c r="E105" s="42">
        <v>128</v>
      </c>
      <c r="F105" s="44">
        <v>94</v>
      </c>
      <c r="G105" s="43" t="s">
        <v>1226</v>
      </c>
      <c r="H105" s="42">
        <v>13</v>
      </c>
      <c r="I105" s="45">
        <v>41213</v>
      </c>
    </row>
    <row r="106" spans="1:9" ht="43.5" x14ac:dyDescent="0.25">
      <c r="A106" s="42">
        <v>109</v>
      </c>
      <c r="B106" s="82" t="s">
        <v>2081</v>
      </c>
      <c r="C106" s="43" t="s">
        <v>1242</v>
      </c>
      <c r="D106" s="46"/>
      <c r="E106" s="46"/>
      <c r="F106" s="44">
        <v>32.4</v>
      </c>
      <c r="G106" s="43" t="s">
        <v>1243</v>
      </c>
      <c r="H106" s="42">
        <v>14</v>
      </c>
      <c r="I106" s="45">
        <v>40359</v>
      </c>
    </row>
    <row r="107" spans="1:9" ht="43.5" x14ac:dyDescent="0.25">
      <c r="A107" s="42">
        <v>110</v>
      </c>
      <c r="B107" s="82" t="s">
        <v>2082</v>
      </c>
      <c r="C107" s="43" t="s">
        <v>1244</v>
      </c>
      <c r="D107" s="46"/>
      <c r="E107" s="46"/>
      <c r="F107" s="44">
        <v>18.8</v>
      </c>
      <c r="G107" s="43" t="s">
        <v>1243</v>
      </c>
      <c r="H107" s="42">
        <v>14</v>
      </c>
      <c r="I107" s="45">
        <v>40359</v>
      </c>
    </row>
    <row r="108" spans="1:9" ht="29.25" x14ac:dyDescent="0.25">
      <c r="A108" s="42">
        <v>111</v>
      </c>
      <c r="B108" s="82" t="s">
        <v>2083</v>
      </c>
      <c r="C108" s="43" t="s">
        <v>1245</v>
      </c>
      <c r="D108" s="42">
        <v>4</v>
      </c>
      <c r="E108" s="42">
        <v>117</v>
      </c>
      <c r="F108" s="44">
        <v>3.418803</v>
      </c>
      <c r="G108" s="43" t="s">
        <v>1246</v>
      </c>
      <c r="H108" s="42">
        <v>15</v>
      </c>
      <c r="I108" s="45">
        <v>40209</v>
      </c>
    </row>
    <row r="109" spans="1:9" ht="86.25" x14ac:dyDescent="0.25">
      <c r="A109" s="42">
        <v>112</v>
      </c>
      <c r="B109" s="82" t="s">
        <v>2084</v>
      </c>
      <c r="C109" s="43" t="s">
        <v>1247</v>
      </c>
      <c r="D109" s="42">
        <v>35</v>
      </c>
      <c r="E109" s="42">
        <v>117</v>
      </c>
      <c r="F109" s="44">
        <v>29.914529999999999</v>
      </c>
      <c r="G109" s="43" t="s">
        <v>1248</v>
      </c>
      <c r="H109" s="42">
        <v>15</v>
      </c>
      <c r="I109" s="45">
        <v>40209</v>
      </c>
    </row>
    <row r="110" spans="1:9" ht="29.25" x14ac:dyDescent="0.25">
      <c r="A110" s="42">
        <v>113</v>
      </c>
      <c r="B110" s="82" t="s">
        <v>2085</v>
      </c>
      <c r="C110" s="43" t="s">
        <v>1249</v>
      </c>
      <c r="D110" s="42">
        <v>203</v>
      </c>
      <c r="E110" s="42">
        <v>1037</v>
      </c>
      <c r="F110" s="44">
        <v>19.575700000000001</v>
      </c>
      <c r="G110" s="43" t="s">
        <v>1134</v>
      </c>
      <c r="H110" s="42">
        <v>16</v>
      </c>
      <c r="I110" s="45">
        <v>39202</v>
      </c>
    </row>
    <row r="111" spans="1:9" ht="29.25" x14ac:dyDescent="0.25">
      <c r="A111" s="42">
        <v>114</v>
      </c>
      <c r="B111" s="82" t="s">
        <v>2085</v>
      </c>
      <c r="C111" s="43" t="s">
        <v>1250</v>
      </c>
      <c r="D111" s="42">
        <v>189</v>
      </c>
      <c r="E111" s="42">
        <v>203</v>
      </c>
      <c r="F111" s="44">
        <v>93.103449999999995</v>
      </c>
      <c r="G111" s="43" t="s">
        <v>1134</v>
      </c>
      <c r="H111" s="42">
        <v>16</v>
      </c>
      <c r="I111" s="45">
        <v>39202</v>
      </c>
    </row>
    <row r="112" spans="1:9" ht="29.25" x14ac:dyDescent="0.25">
      <c r="A112" s="42">
        <v>115</v>
      </c>
      <c r="B112" s="82" t="s">
        <v>2085</v>
      </c>
      <c r="C112" s="43" t="s">
        <v>1251</v>
      </c>
      <c r="D112" s="42">
        <v>30</v>
      </c>
      <c r="E112" s="42">
        <v>834</v>
      </c>
      <c r="F112" s="44">
        <v>3.5971220000000002</v>
      </c>
      <c r="G112" s="43" t="s">
        <v>1134</v>
      </c>
      <c r="H112" s="42">
        <v>16</v>
      </c>
      <c r="I112" s="45">
        <v>39202</v>
      </c>
    </row>
    <row r="113" spans="1:9" ht="43.5" x14ac:dyDescent="0.25">
      <c r="A113" s="42">
        <v>116</v>
      </c>
      <c r="B113" s="82" t="s">
        <v>2085</v>
      </c>
      <c r="C113" s="43" t="s">
        <v>1252</v>
      </c>
      <c r="D113" s="42">
        <v>233</v>
      </c>
      <c r="E113" s="42">
        <v>1037</v>
      </c>
      <c r="F113" s="44">
        <v>22.46866</v>
      </c>
      <c r="G113" s="43" t="s">
        <v>1253</v>
      </c>
      <c r="H113" s="42">
        <v>16</v>
      </c>
      <c r="I113" s="45">
        <v>39202</v>
      </c>
    </row>
    <row r="114" spans="1:9" ht="86.25" x14ac:dyDescent="0.25">
      <c r="A114" s="42">
        <v>117</v>
      </c>
      <c r="B114" s="82" t="s">
        <v>2086</v>
      </c>
      <c r="C114" s="43" t="s">
        <v>1254</v>
      </c>
      <c r="D114" s="42">
        <v>51</v>
      </c>
      <c r="E114" s="42">
        <v>127</v>
      </c>
      <c r="F114" s="44">
        <v>40.15748</v>
      </c>
      <c r="G114" s="43" t="s">
        <v>1255</v>
      </c>
      <c r="H114" s="42">
        <v>17</v>
      </c>
      <c r="I114" s="45">
        <v>40179</v>
      </c>
    </row>
    <row r="115" spans="1:9" ht="29.25" x14ac:dyDescent="0.25">
      <c r="A115" s="42">
        <v>118</v>
      </c>
      <c r="B115" s="82" t="s">
        <v>2086</v>
      </c>
      <c r="C115" s="43" t="s">
        <v>1256</v>
      </c>
      <c r="D115" s="42">
        <v>26</v>
      </c>
      <c r="E115" s="42">
        <v>127</v>
      </c>
      <c r="F115" s="44">
        <v>20.472439999999999</v>
      </c>
      <c r="G115" s="43" t="s">
        <v>1257</v>
      </c>
      <c r="H115" s="42">
        <v>17</v>
      </c>
      <c r="I115" s="45">
        <v>40179</v>
      </c>
    </row>
    <row r="116" spans="1:9" ht="86.25" x14ac:dyDescent="0.25">
      <c r="A116" s="42">
        <v>119</v>
      </c>
      <c r="B116" s="82" t="s">
        <v>2087</v>
      </c>
      <c r="C116" s="43" t="s">
        <v>1258</v>
      </c>
      <c r="D116" s="42">
        <v>6</v>
      </c>
      <c r="E116" s="42">
        <v>127</v>
      </c>
      <c r="F116" s="44">
        <v>4.7244099999999998</v>
      </c>
      <c r="G116" s="43" t="s">
        <v>1259</v>
      </c>
      <c r="H116" s="42">
        <v>17</v>
      </c>
      <c r="I116" s="45">
        <v>40179</v>
      </c>
    </row>
    <row r="117" spans="1:9" ht="72" x14ac:dyDescent="0.25">
      <c r="A117" s="42">
        <v>120</v>
      </c>
      <c r="B117" s="82" t="s">
        <v>2088</v>
      </c>
      <c r="C117" s="43" t="s">
        <v>1260</v>
      </c>
      <c r="D117" s="46"/>
      <c r="E117" s="46"/>
      <c r="F117" s="44">
        <v>76</v>
      </c>
      <c r="G117" s="43" t="s">
        <v>1261</v>
      </c>
      <c r="H117" s="42">
        <v>18</v>
      </c>
      <c r="I117" s="46"/>
    </row>
    <row r="118" spans="1:9" ht="86.25" x14ac:dyDescent="0.25">
      <c r="A118" s="42">
        <v>121</v>
      </c>
      <c r="B118" s="82" t="s">
        <v>2089</v>
      </c>
      <c r="C118" s="43" t="s">
        <v>1262</v>
      </c>
      <c r="D118" s="46"/>
      <c r="E118" s="46"/>
      <c r="F118" s="44">
        <v>50</v>
      </c>
      <c r="G118" s="43" t="s">
        <v>1263</v>
      </c>
      <c r="H118" s="42">
        <v>19</v>
      </c>
      <c r="I118" s="45">
        <v>40908</v>
      </c>
    </row>
    <row r="119" spans="1:9" x14ac:dyDescent="0.25">
      <c r="A119" s="42">
        <v>122</v>
      </c>
      <c r="B119" s="82" t="s">
        <v>2090</v>
      </c>
      <c r="C119" s="43" t="s">
        <v>1162</v>
      </c>
      <c r="D119" s="42">
        <v>40</v>
      </c>
      <c r="E119" s="42">
        <v>41</v>
      </c>
      <c r="F119" s="44">
        <v>97.560969999999998</v>
      </c>
      <c r="G119" s="43" t="s">
        <v>1134</v>
      </c>
      <c r="H119" s="42">
        <v>20</v>
      </c>
      <c r="I119" s="45">
        <v>40178</v>
      </c>
    </row>
    <row r="120" spans="1:9" ht="72" x14ac:dyDescent="0.25">
      <c r="A120" s="42">
        <v>123</v>
      </c>
      <c r="B120" s="82" t="s">
        <v>2091</v>
      </c>
      <c r="C120" s="43" t="s">
        <v>1264</v>
      </c>
      <c r="D120" s="42">
        <v>9</v>
      </c>
      <c r="E120" s="42">
        <v>11</v>
      </c>
      <c r="F120" s="44">
        <v>81.818179999999998</v>
      </c>
      <c r="G120" s="43" t="s">
        <v>1265</v>
      </c>
      <c r="H120" s="42">
        <v>20</v>
      </c>
      <c r="I120" s="45">
        <v>40178</v>
      </c>
    </row>
    <row r="121" spans="1:9" ht="100.5" x14ac:dyDescent="0.25">
      <c r="A121" s="42">
        <v>124</v>
      </c>
      <c r="B121" s="82" t="s">
        <v>2092</v>
      </c>
      <c r="C121" s="43" t="s">
        <v>1266</v>
      </c>
      <c r="D121" s="42">
        <v>22</v>
      </c>
      <c r="E121" s="42">
        <v>30</v>
      </c>
      <c r="F121" s="44">
        <v>73.333340000000007</v>
      </c>
      <c r="G121" s="43" t="s">
        <v>1267</v>
      </c>
      <c r="H121" s="42">
        <v>20</v>
      </c>
      <c r="I121" s="45">
        <v>40178</v>
      </c>
    </row>
    <row r="122" spans="1:9" ht="29.25" x14ac:dyDescent="0.25">
      <c r="A122" s="42">
        <v>125</v>
      </c>
      <c r="B122" s="82" t="s">
        <v>2093</v>
      </c>
      <c r="C122" s="43" t="s">
        <v>1268</v>
      </c>
      <c r="D122" s="42">
        <v>26</v>
      </c>
      <c r="E122" s="42">
        <v>26</v>
      </c>
      <c r="F122" s="44">
        <v>100</v>
      </c>
      <c r="G122" s="43" t="s">
        <v>1134</v>
      </c>
      <c r="H122" s="42">
        <v>21</v>
      </c>
      <c r="I122" s="45">
        <v>40544</v>
      </c>
    </row>
    <row r="123" spans="1:9" ht="43.5" x14ac:dyDescent="0.25">
      <c r="A123" s="42">
        <v>126</v>
      </c>
      <c r="B123" s="82" t="s">
        <v>2094</v>
      </c>
      <c r="C123" s="43" t="s">
        <v>1269</v>
      </c>
      <c r="D123" s="42">
        <v>25</v>
      </c>
      <c r="E123" s="42">
        <v>74</v>
      </c>
      <c r="F123" s="44">
        <v>33.78378</v>
      </c>
      <c r="G123" s="43" t="s">
        <v>1270</v>
      </c>
      <c r="H123" s="42">
        <v>22</v>
      </c>
      <c r="I123" s="45">
        <v>39447</v>
      </c>
    </row>
    <row r="124" spans="1:9" x14ac:dyDescent="0.25">
      <c r="A124" s="42">
        <v>127</v>
      </c>
      <c r="B124" s="82" t="s">
        <v>2065</v>
      </c>
      <c r="C124" s="43" t="s">
        <v>1271</v>
      </c>
      <c r="D124" s="46"/>
      <c r="E124" s="42">
        <v>61</v>
      </c>
      <c r="F124" s="44">
        <v>98</v>
      </c>
      <c r="G124" s="43" t="s">
        <v>1134</v>
      </c>
      <c r="H124" s="42">
        <v>23</v>
      </c>
      <c r="I124" s="45">
        <v>40179</v>
      </c>
    </row>
    <row r="125" spans="1:9" ht="29.25" x14ac:dyDescent="0.25">
      <c r="A125" s="42">
        <v>128</v>
      </c>
      <c r="B125" s="82" t="s">
        <v>2065</v>
      </c>
      <c r="C125" s="43" t="s">
        <v>1272</v>
      </c>
      <c r="D125" s="46"/>
      <c r="E125" s="42">
        <v>61</v>
      </c>
      <c r="F125" s="44">
        <v>66</v>
      </c>
      <c r="G125" s="43" t="s">
        <v>1134</v>
      </c>
      <c r="H125" s="42">
        <v>23</v>
      </c>
      <c r="I125" s="45">
        <v>40179</v>
      </c>
    </row>
    <row r="126" spans="1:9" ht="29.25" x14ac:dyDescent="0.25">
      <c r="A126" s="42">
        <v>129</v>
      </c>
      <c r="B126" s="82" t="s">
        <v>2065</v>
      </c>
      <c r="C126" s="43" t="s">
        <v>1273</v>
      </c>
      <c r="D126" s="46"/>
      <c r="E126" s="42">
        <v>61</v>
      </c>
      <c r="F126" s="44">
        <v>22</v>
      </c>
      <c r="G126" s="43" t="s">
        <v>1134</v>
      </c>
      <c r="H126" s="42">
        <v>23</v>
      </c>
      <c r="I126" s="45">
        <v>40179</v>
      </c>
    </row>
    <row r="127" spans="1:9" ht="100.5" x14ac:dyDescent="0.25">
      <c r="A127" s="42">
        <v>130</v>
      </c>
      <c r="B127" s="82" t="s">
        <v>2065</v>
      </c>
      <c r="C127" s="43" t="s">
        <v>1274</v>
      </c>
      <c r="D127" s="46"/>
      <c r="E127" s="42">
        <v>38</v>
      </c>
      <c r="F127" s="44">
        <v>61</v>
      </c>
      <c r="G127" s="43" t="s">
        <v>1275</v>
      </c>
      <c r="H127" s="42">
        <v>23</v>
      </c>
      <c r="I127" s="45">
        <v>40179</v>
      </c>
    </row>
    <row r="128" spans="1:9" ht="29.25" x14ac:dyDescent="0.25">
      <c r="A128" s="42">
        <v>131</v>
      </c>
      <c r="B128" s="82" t="s">
        <v>2095</v>
      </c>
      <c r="C128" s="43" t="s">
        <v>1276</v>
      </c>
      <c r="D128" s="42">
        <v>32</v>
      </c>
      <c r="E128" s="42">
        <v>100</v>
      </c>
      <c r="F128" s="44">
        <v>32</v>
      </c>
      <c r="G128" s="43" t="s">
        <v>1134</v>
      </c>
      <c r="H128" s="42">
        <v>24</v>
      </c>
      <c r="I128" s="45">
        <v>39721</v>
      </c>
    </row>
    <row r="129" spans="1:9" ht="29.25" x14ac:dyDescent="0.25">
      <c r="A129" s="42">
        <v>132</v>
      </c>
      <c r="B129" s="82" t="s">
        <v>2095</v>
      </c>
      <c r="C129" s="43" t="s">
        <v>1277</v>
      </c>
      <c r="D129" s="42">
        <v>52</v>
      </c>
      <c r="E129" s="42">
        <v>100</v>
      </c>
      <c r="F129" s="44">
        <v>52</v>
      </c>
      <c r="G129" s="43" t="s">
        <v>1134</v>
      </c>
      <c r="H129" s="42">
        <v>24</v>
      </c>
      <c r="I129" s="45">
        <v>40086</v>
      </c>
    </row>
    <row r="130" spans="1:9" ht="29.25" x14ac:dyDescent="0.25">
      <c r="A130" s="42">
        <v>133</v>
      </c>
      <c r="B130" s="82" t="s">
        <v>2095</v>
      </c>
      <c r="C130" s="43" t="s">
        <v>1276</v>
      </c>
      <c r="D130" s="42">
        <v>84</v>
      </c>
      <c r="E130" s="42">
        <v>100</v>
      </c>
      <c r="F130" s="44">
        <v>84</v>
      </c>
      <c r="G130" s="43" t="s">
        <v>1134</v>
      </c>
      <c r="H130" s="42">
        <v>24</v>
      </c>
      <c r="I130" s="45">
        <v>40451</v>
      </c>
    </row>
    <row r="131" spans="1:9" ht="29.25" x14ac:dyDescent="0.25">
      <c r="A131" s="42">
        <v>134</v>
      </c>
      <c r="B131" s="82" t="s">
        <v>2096</v>
      </c>
      <c r="C131" s="43" t="s">
        <v>1278</v>
      </c>
      <c r="D131" s="42">
        <v>10</v>
      </c>
      <c r="E131" s="42">
        <v>100</v>
      </c>
      <c r="F131" s="44">
        <v>10</v>
      </c>
      <c r="G131" s="43" t="s">
        <v>1134</v>
      </c>
      <c r="H131" s="42">
        <v>24</v>
      </c>
      <c r="I131" s="45">
        <v>39721</v>
      </c>
    </row>
    <row r="132" spans="1:9" ht="29.25" x14ac:dyDescent="0.25">
      <c r="A132" s="42">
        <v>135</v>
      </c>
      <c r="B132" s="82" t="s">
        <v>2096</v>
      </c>
      <c r="C132" s="43" t="s">
        <v>1278</v>
      </c>
      <c r="D132" s="42">
        <v>79</v>
      </c>
      <c r="E132" s="42">
        <v>100</v>
      </c>
      <c r="F132" s="44">
        <v>79</v>
      </c>
      <c r="G132" s="43" t="s">
        <v>1134</v>
      </c>
      <c r="H132" s="42">
        <v>24</v>
      </c>
      <c r="I132" s="45">
        <v>40086</v>
      </c>
    </row>
    <row r="133" spans="1:9" ht="29.25" x14ac:dyDescent="0.25">
      <c r="A133" s="42">
        <v>136</v>
      </c>
      <c r="B133" s="82" t="s">
        <v>2096</v>
      </c>
      <c r="C133" s="43" t="s">
        <v>1278</v>
      </c>
      <c r="D133" s="42">
        <v>92</v>
      </c>
      <c r="E133" s="42">
        <v>100</v>
      </c>
      <c r="F133" s="44">
        <v>92</v>
      </c>
      <c r="G133" s="43" t="s">
        <v>1134</v>
      </c>
      <c r="H133" s="42">
        <v>24</v>
      </c>
      <c r="I133" s="45">
        <v>40451</v>
      </c>
    </row>
    <row r="134" spans="1:9" x14ac:dyDescent="0.25">
      <c r="A134" s="42">
        <v>137</v>
      </c>
      <c r="B134" s="82" t="s">
        <v>2097</v>
      </c>
      <c r="C134" s="43" t="s">
        <v>1279</v>
      </c>
      <c r="D134" s="42">
        <v>31</v>
      </c>
      <c r="E134" s="42">
        <v>100</v>
      </c>
      <c r="F134" s="44">
        <v>31</v>
      </c>
      <c r="G134" s="43" t="s">
        <v>1134</v>
      </c>
      <c r="H134" s="42">
        <v>24</v>
      </c>
      <c r="I134" s="45">
        <v>39721</v>
      </c>
    </row>
    <row r="135" spans="1:9" x14ac:dyDescent="0.25">
      <c r="A135" s="42">
        <v>138</v>
      </c>
      <c r="B135" s="82" t="s">
        <v>2097</v>
      </c>
      <c r="C135" s="43" t="s">
        <v>1279</v>
      </c>
      <c r="D135" s="42">
        <v>51</v>
      </c>
      <c r="E135" s="42">
        <v>100</v>
      </c>
      <c r="F135" s="44">
        <v>51</v>
      </c>
      <c r="G135" s="43" t="s">
        <v>1134</v>
      </c>
      <c r="H135" s="42">
        <v>24</v>
      </c>
      <c r="I135" s="45">
        <v>40086</v>
      </c>
    </row>
    <row r="136" spans="1:9" x14ac:dyDescent="0.25">
      <c r="A136" s="42">
        <v>139</v>
      </c>
      <c r="B136" s="82" t="s">
        <v>2097</v>
      </c>
      <c r="C136" s="43" t="s">
        <v>1279</v>
      </c>
      <c r="D136" s="42">
        <v>44</v>
      </c>
      <c r="E136" s="42">
        <v>100</v>
      </c>
      <c r="F136" s="44">
        <v>44</v>
      </c>
      <c r="G136" s="43" t="s">
        <v>1134</v>
      </c>
      <c r="H136" s="42">
        <v>24</v>
      </c>
      <c r="I136" s="45">
        <v>40451</v>
      </c>
    </row>
    <row r="137" spans="1:9" ht="29.25" x14ac:dyDescent="0.25">
      <c r="A137" s="42">
        <v>140</v>
      </c>
      <c r="B137" s="82" t="s">
        <v>2098</v>
      </c>
      <c r="C137" s="43" t="s">
        <v>1280</v>
      </c>
      <c r="D137" s="42">
        <v>92</v>
      </c>
      <c r="E137" s="42">
        <v>100</v>
      </c>
      <c r="F137" s="44">
        <v>92</v>
      </c>
      <c r="G137" s="43" t="s">
        <v>1134</v>
      </c>
      <c r="H137" s="42">
        <v>24</v>
      </c>
      <c r="I137" s="45">
        <v>39721</v>
      </c>
    </row>
    <row r="138" spans="1:9" ht="29.25" x14ac:dyDescent="0.25">
      <c r="A138" s="42">
        <v>141</v>
      </c>
      <c r="B138" s="82" t="s">
        <v>2098</v>
      </c>
      <c r="C138" s="43" t="s">
        <v>1280</v>
      </c>
      <c r="D138" s="42">
        <v>96</v>
      </c>
      <c r="E138" s="42">
        <v>100</v>
      </c>
      <c r="F138" s="44">
        <v>96</v>
      </c>
      <c r="G138" s="43" t="s">
        <v>1134</v>
      </c>
      <c r="H138" s="42">
        <v>24</v>
      </c>
      <c r="I138" s="45">
        <v>40086</v>
      </c>
    </row>
    <row r="139" spans="1:9" ht="29.25" x14ac:dyDescent="0.25">
      <c r="A139" s="42">
        <v>142</v>
      </c>
      <c r="B139" s="82" t="s">
        <v>2098</v>
      </c>
      <c r="C139" s="43" t="s">
        <v>1280</v>
      </c>
      <c r="D139" s="42">
        <v>99</v>
      </c>
      <c r="E139" s="42">
        <v>100</v>
      </c>
      <c r="F139" s="44">
        <v>99</v>
      </c>
      <c r="G139" s="43" t="s">
        <v>1134</v>
      </c>
      <c r="H139" s="42">
        <v>24</v>
      </c>
      <c r="I139" s="45">
        <v>40451</v>
      </c>
    </row>
    <row r="140" spans="1:9" ht="29.25" x14ac:dyDescent="0.25">
      <c r="A140" s="42">
        <v>143</v>
      </c>
      <c r="B140" s="82" t="s">
        <v>2099</v>
      </c>
      <c r="C140" s="43" t="s">
        <v>1281</v>
      </c>
      <c r="D140" s="42">
        <v>50</v>
      </c>
      <c r="E140" s="42">
        <v>79</v>
      </c>
      <c r="F140" s="44">
        <v>63.291139999999999</v>
      </c>
      <c r="G140" s="43" t="s">
        <v>1134</v>
      </c>
      <c r="H140" s="42">
        <v>25</v>
      </c>
      <c r="I140" s="45">
        <v>40724</v>
      </c>
    </row>
    <row r="141" spans="1:9" ht="29.25" x14ac:dyDescent="0.25">
      <c r="A141" s="42">
        <v>144</v>
      </c>
      <c r="B141" s="82" t="s">
        <v>2099</v>
      </c>
      <c r="C141" s="43" t="s">
        <v>1281</v>
      </c>
      <c r="D141" s="42">
        <v>57</v>
      </c>
      <c r="E141" s="42">
        <v>79</v>
      </c>
      <c r="F141" s="44">
        <v>72.151899999999998</v>
      </c>
      <c r="G141" s="43" t="s">
        <v>1134</v>
      </c>
      <c r="H141" s="42">
        <v>25</v>
      </c>
      <c r="I141" s="45">
        <v>40908</v>
      </c>
    </row>
    <row r="142" spans="1:9" ht="29.25" x14ac:dyDescent="0.25">
      <c r="A142" s="42">
        <v>145</v>
      </c>
      <c r="B142" s="82" t="s">
        <v>2096</v>
      </c>
      <c r="C142" s="43" t="s">
        <v>1278</v>
      </c>
      <c r="D142" s="46"/>
      <c r="E142" s="46"/>
      <c r="F142" s="44">
        <v>28</v>
      </c>
      <c r="G142" s="43" t="s">
        <v>1282</v>
      </c>
      <c r="H142" s="42">
        <v>26</v>
      </c>
      <c r="I142" s="45">
        <v>39448</v>
      </c>
    </row>
    <row r="143" spans="1:9" ht="29.25" x14ac:dyDescent="0.25">
      <c r="A143" s="42">
        <v>146</v>
      </c>
      <c r="B143" s="82" t="s">
        <v>2096</v>
      </c>
      <c r="C143" s="43" t="s">
        <v>1278</v>
      </c>
      <c r="D143" s="46"/>
      <c r="E143" s="46"/>
      <c r="F143" s="44">
        <v>65</v>
      </c>
      <c r="G143" s="43" t="s">
        <v>1283</v>
      </c>
      <c r="H143" s="42">
        <v>26</v>
      </c>
      <c r="I143" s="45">
        <v>39814</v>
      </c>
    </row>
    <row r="144" spans="1:9" ht="29.25" x14ac:dyDescent="0.25">
      <c r="A144" s="42">
        <v>147</v>
      </c>
      <c r="B144" s="82" t="s">
        <v>2096</v>
      </c>
      <c r="C144" s="43" t="s">
        <v>1278</v>
      </c>
      <c r="D144" s="46"/>
      <c r="E144" s="46"/>
      <c r="F144" s="44">
        <v>100</v>
      </c>
      <c r="G144" s="43" t="s">
        <v>1284</v>
      </c>
      <c r="H144" s="42">
        <v>26</v>
      </c>
      <c r="I144" s="45">
        <v>40544</v>
      </c>
    </row>
    <row r="145" spans="1:9" ht="29.25" x14ac:dyDescent="0.25">
      <c r="A145" s="42">
        <v>148</v>
      </c>
      <c r="B145" s="82" t="s">
        <v>2100</v>
      </c>
      <c r="C145" s="43" t="s">
        <v>1285</v>
      </c>
      <c r="D145" s="42">
        <v>24</v>
      </c>
      <c r="E145" s="42">
        <v>100</v>
      </c>
      <c r="F145" s="44">
        <v>24</v>
      </c>
      <c r="G145" s="43" t="s">
        <v>1286</v>
      </c>
      <c r="H145" s="42">
        <v>28</v>
      </c>
      <c r="I145" s="46"/>
    </row>
    <row r="146" spans="1:9" ht="29.25" x14ac:dyDescent="0.25">
      <c r="A146" s="42">
        <v>149</v>
      </c>
      <c r="B146" s="82" t="s">
        <v>2101</v>
      </c>
      <c r="C146" s="43" t="s">
        <v>1287</v>
      </c>
      <c r="D146" s="46"/>
      <c r="E146" s="46"/>
      <c r="F146" s="44">
        <v>68.3</v>
      </c>
      <c r="G146" s="43" t="s">
        <v>1288</v>
      </c>
      <c r="H146" s="42">
        <v>30</v>
      </c>
      <c r="I146" s="45">
        <v>39813</v>
      </c>
    </row>
    <row r="147" spans="1:9" ht="29.25" x14ac:dyDescent="0.25">
      <c r="A147" s="42">
        <v>150</v>
      </c>
      <c r="B147" s="82" t="s">
        <v>2101</v>
      </c>
      <c r="C147" s="43" t="s">
        <v>1289</v>
      </c>
      <c r="D147" s="46"/>
      <c r="E147" s="46"/>
      <c r="F147" s="44">
        <v>20.6</v>
      </c>
      <c r="G147" s="43" t="s">
        <v>1134</v>
      </c>
      <c r="H147" s="42">
        <v>30</v>
      </c>
      <c r="I147" s="45">
        <v>39813</v>
      </c>
    </row>
    <row r="148" spans="1:9" x14ac:dyDescent="0.25">
      <c r="A148" s="42">
        <v>151</v>
      </c>
      <c r="B148" s="82" t="s">
        <v>2102</v>
      </c>
      <c r="C148" s="43" t="s">
        <v>1290</v>
      </c>
      <c r="D148" s="46"/>
      <c r="E148" s="46"/>
      <c r="F148" s="44">
        <v>89.2</v>
      </c>
      <c r="G148" s="43" t="s">
        <v>1134</v>
      </c>
      <c r="H148" s="42">
        <v>30</v>
      </c>
      <c r="I148" s="45">
        <v>39813</v>
      </c>
    </row>
    <row r="149" spans="1:9" x14ac:dyDescent="0.25">
      <c r="A149" s="42">
        <v>152</v>
      </c>
      <c r="B149" s="82" t="s">
        <v>2103</v>
      </c>
      <c r="C149" s="43" t="s">
        <v>1291</v>
      </c>
      <c r="D149" s="46"/>
      <c r="E149" s="46"/>
      <c r="F149" s="44">
        <v>47.8</v>
      </c>
      <c r="G149" s="43" t="s">
        <v>1134</v>
      </c>
      <c r="H149" s="42">
        <v>30</v>
      </c>
      <c r="I149" s="45">
        <v>39813</v>
      </c>
    </row>
    <row r="150" spans="1:9" ht="29.25" x14ac:dyDescent="0.25">
      <c r="A150" s="42">
        <v>153</v>
      </c>
      <c r="B150" s="82" t="s">
        <v>2103</v>
      </c>
      <c r="C150" s="43" t="s">
        <v>1292</v>
      </c>
      <c r="D150" s="46"/>
      <c r="E150" s="46"/>
      <c r="F150" s="44">
        <v>48.1</v>
      </c>
      <c r="G150" s="43" t="s">
        <v>1134</v>
      </c>
      <c r="H150" s="42">
        <v>30</v>
      </c>
      <c r="I150" s="45">
        <v>39813</v>
      </c>
    </row>
    <row r="151" spans="1:9" ht="29.25" x14ac:dyDescent="0.25">
      <c r="A151" s="42">
        <v>154</v>
      </c>
      <c r="B151" s="82" t="s">
        <v>2104</v>
      </c>
      <c r="C151" s="43" t="s">
        <v>1293</v>
      </c>
      <c r="D151" s="46"/>
      <c r="E151" s="46"/>
      <c r="F151" s="44">
        <v>64</v>
      </c>
      <c r="G151" s="43" t="s">
        <v>1134</v>
      </c>
      <c r="H151" s="42">
        <v>30</v>
      </c>
      <c r="I151" s="45">
        <v>39813</v>
      </c>
    </row>
    <row r="152" spans="1:9" ht="29.25" x14ac:dyDescent="0.25">
      <c r="A152" s="42">
        <v>155</v>
      </c>
      <c r="B152" s="82" t="s">
        <v>2105</v>
      </c>
      <c r="C152" s="43" t="s">
        <v>1294</v>
      </c>
      <c r="D152" s="46"/>
      <c r="E152" s="46"/>
      <c r="F152" s="44">
        <v>85.4</v>
      </c>
      <c r="G152" s="43" t="s">
        <v>1134</v>
      </c>
      <c r="H152" s="42">
        <v>30</v>
      </c>
      <c r="I152" s="45">
        <v>39813</v>
      </c>
    </row>
    <row r="153" spans="1:9" ht="57.75" x14ac:dyDescent="0.25">
      <c r="A153" s="42">
        <v>156</v>
      </c>
      <c r="B153" s="82" t="s">
        <v>2106</v>
      </c>
      <c r="C153" s="43" t="s">
        <v>1295</v>
      </c>
      <c r="D153" s="42">
        <v>94</v>
      </c>
      <c r="E153" s="42">
        <v>285</v>
      </c>
      <c r="F153" s="44">
        <v>32.982460000000003</v>
      </c>
      <c r="G153" s="43" t="s">
        <v>1296</v>
      </c>
      <c r="H153" s="42">
        <v>31</v>
      </c>
      <c r="I153" s="45">
        <v>40482</v>
      </c>
    </row>
    <row r="154" spans="1:9" x14ac:dyDescent="0.25">
      <c r="A154" s="42">
        <v>157</v>
      </c>
      <c r="B154" s="82" t="s">
        <v>2107</v>
      </c>
      <c r="C154" s="43" t="s">
        <v>1297</v>
      </c>
      <c r="D154" s="46"/>
      <c r="E154" s="46"/>
      <c r="F154" s="44">
        <v>68</v>
      </c>
      <c r="G154" s="43" t="s">
        <v>1134</v>
      </c>
      <c r="H154" s="42">
        <v>32</v>
      </c>
      <c r="I154" s="45">
        <v>40543</v>
      </c>
    </row>
    <row r="155" spans="1:9" x14ac:dyDescent="0.25">
      <c r="A155" s="42">
        <v>158</v>
      </c>
      <c r="B155" s="82" t="s">
        <v>2108</v>
      </c>
      <c r="C155" s="43" t="s">
        <v>1298</v>
      </c>
      <c r="D155" s="46"/>
      <c r="E155" s="46"/>
      <c r="F155" s="44">
        <v>95</v>
      </c>
      <c r="G155" s="43" t="s">
        <v>1134</v>
      </c>
      <c r="H155" s="42">
        <v>32</v>
      </c>
      <c r="I155" s="45">
        <v>40543</v>
      </c>
    </row>
    <row r="156" spans="1:9" x14ac:dyDescent="0.25">
      <c r="A156" s="42">
        <v>159</v>
      </c>
      <c r="B156" s="82" t="s">
        <v>2108</v>
      </c>
      <c r="C156" s="43" t="s">
        <v>1299</v>
      </c>
      <c r="D156" s="46"/>
      <c r="E156" s="46"/>
      <c r="F156" s="44">
        <v>85</v>
      </c>
      <c r="G156" s="43" t="s">
        <v>1134</v>
      </c>
      <c r="H156" s="42">
        <v>32</v>
      </c>
      <c r="I156" s="45">
        <v>40543</v>
      </c>
    </row>
    <row r="157" spans="1:9" ht="43.5" x14ac:dyDescent="0.25">
      <c r="A157" s="42">
        <v>160</v>
      </c>
      <c r="B157" s="82" t="s">
        <v>2109</v>
      </c>
      <c r="C157" s="43" t="s">
        <v>1300</v>
      </c>
      <c r="D157" s="46"/>
      <c r="E157" s="46"/>
      <c r="F157" s="44">
        <v>82</v>
      </c>
      <c r="G157" s="43" t="s">
        <v>1301</v>
      </c>
      <c r="H157" s="42">
        <v>32</v>
      </c>
      <c r="I157" s="45">
        <v>40543</v>
      </c>
    </row>
    <row r="158" spans="1:9" ht="29.25" x14ac:dyDescent="0.25">
      <c r="A158" s="42">
        <v>161</v>
      </c>
      <c r="B158" s="82" t="s">
        <v>2110</v>
      </c>
      <c r="C158" s="43" t="s">
        <v>1302</v>
      </c>
      <c r="D158" s="46"/>
      <c r="E158" s="46"/>
      <c r="F158" s="44">
        <v>77</v>
      </c>
      <c r="G158" s="43" t="s">
        <v>1303</v>
      </c>
      <c r="H158" s="42">
        <v>32</v>
      </c>
      <c r="I158" s="45">
        <v>40543</v>
      </c>
    </row>
    <row r="159" spans="1:9" ht="29.25" x14ac:dyDescent="0.25">
      <c r="A159" s="42">
        <v>162</v>
      </c>
      <c r="B159" s="82" t="s">
        <v>2111</v>
      </c>
      <c r="C159" s="43" t="s">
        <v>1304</v>
      </c>
      <c r="D159" s="42">
        <v>45</v>
      </c>
      <c r="E159" s="42">
        <v>60</v>
      </c>
      <c r="F159" s="44">
        <v>75</v>
      </c>
      <c r="G159" s="43" t="s">
        <v>1305</v>
      </c>
      <c r="H159" s="42">
        <v>33</v>
      </c>
      <c r="I159" s="45">
        <v>40602</v>
      </c>
    </row>
    <row r="160" spans="1:9" ht="43.5" x14ac:dyDescent="0.25">
      <c r="A160" s="42">
        <v>163</v>
      </c>
      <c r="B160" s="82" t="s">
        <v>2112</v>
      </c>
      <c r="C160" s="43" t="s">
        <v>1306</v>
      </c>
      <c r="D160" s="46"/>
      <c r="E160" s="46"/>
      <c r="F160" s="44">
        <v>41</v>
      </c>
      <c r="G160" s="43" t="s">
        <v>1307</v>
      </c>
      <c r="H160" s="42">
        <v>34</v>
      </c>
      <c r="I160" s="45">
        <v>40543</v>
      </c>
    </row>
    <row r="161" spans="1:9" ht="29.25" x14ac:dyDescent="0.25">
      <c r="A161" s="42">
        <v>164</v>
      </c>
      <c r="B161" s="82" t="s">
        <v>2113</v>
      </c>
      <c r="C161" s="43" t="s">
        <v>1308</v>
      </c>
      <c r="D161" s="46"/>
      <c r="E161" s="46"/>
      <c r="F161" s="44">
        <v>71.400000000000006</v>
      </c>
      <c r="G161" s="43" t="s">
        <v>1134</v>
      </c>
      <c r="H161" s="42">
        <v>35</v>
      </c>
      <c r="I161" s="45">
        <v>40816</v>
      </c>
    </row>
    <row r="162" spans="1:9" ht="29.25" x14ac:dyDescent="0.25">
      <c r="A162" s="42">
        <v>165</v>
      </c>
      <c r="B162" s="82" t="s">
        <v>2113</v>
      </c>
      <c r="C162" s="43" t="s">
        <v>1309</v>
      </c>
      <c r="D162" s="46"/>
      <c r="E162" s="46"/>
      <c r="F162" s="44">
        <v>87</v>
      </c>
      <c r="G162" s="43" t="s">
        <v>1134</v>
      </c>
      <c r="H162" s="42">
        <v>35</v>
      </c>
      <c r="I162" s="45">
        <v>40816</v>
      </c>
    </row>
    <row r="163" spans="1:9" ht="29.25" x14ac:dyDescent="0.25">
      <c r="A163" s="42">
        <v>166</v>
      </c>
      <c r="B163" s="82" t="s">
        <v>2114</v>
      </c>
      <c r="C163" s="43" t="s">
        <v>1310</v>
      </c>
      <c r="D163" s="42">
        <v>4</v>
      </c>
      <c r="E163" s="42">
        <v>42</v>
      </c>
      <c r="F163" s="44">
        <v>9.523809</v>
      </c>
      <c r="G163" s="43" t="s">
        <v>1311</v>
      </c>
      <c r="H163" s="42">
        <v>36</v>
      </c>
      <c r="I163" s="46"/>
    </row>
    <row r="164" spans="1:9" x14ac:dyDescent="0.25">
      <c r="A164" s="42">
        <v>167</v>
      </c>
      <c r="B164" s="82" t="s">
        <v>2115</v>
      </c>
      <c r="C164" s="43" t="s">
        <v>1312</v>
      </c>
      <c r="D164" s="46"/>
      <c r="E164" s="46"/>
      <c r="F164" s="44">
        <v>50</v>
      </c>
      <c r="G164" s="43" t="s">
        <v>1134</v>
      </c>
      <c r="H164" s="42">
        <v>36</v>
      </c>
      <c r="I164" s="46"/>
    </row>
    <row r="165" spans="1:9" x14ac:dyDescent="0.25">
      <c r="A165" s="42">
        <v>168</v>
      </c>
      <c r="B165" s="82" t="s">
        <v>2116</v>
      </c>
      <c r="C165" s="43" t="s">
        <v>1313</v>
      </c>
      <c r="D165" s="42">
        <v>9</v>
      </c>
      <c r="E165" s="42">
        <v>42</v>
      </c>
      <c r="F165" s="44">
        <v>21.428570000000001</v>
      </c>
      <c r="G165" s="43" t="s">
        <v>1134</v>
      </c>
      <c r="H165" s="42">
        <v>36</v>
      </c>
      <c r="I165" s="46"/>
    </row>
    <row r="166" spans="1:9" x14ac:dyDescent="0.25">
      <c r="A166" s="42">
        <v>169</v>
      </c>
      <c r="B166" s="82" t="s">
        <v>2116</v>
      </c>
      <c r="C166" s="43" t="s">
        <v>1313</v>
      </c>
      <c r="D166" s="42">
        <v>27</v>
      </c>
      <c r="E166" s="42">
        <v>42</v>
      </c>
      <c r="F166" s="44">
        <v>64.285709999999995</v>
      </c>
      <c r="G166" s="43" t="s">
        <v>1134</v>
      </c>
      <c r="H166" s="42">
        <v>36</v>
      </c>
      <c r="I166" s="46"/>
    </row>
    <row r="167" spans="1:9" ht="100.5" x14ac:dyDescent="0.25">
      <c r="A167" s="42">
        <v>171</v>
      </c>
      <c r="B167" s="82" t="s">
        <v>2117</v>
      </c>
      <c r="C167" s="43" t="s">
        <v>1314</v>
      </c>
      <c r="D167" s="46"/>
      <c r="E167" s="46"/>
      <c r="F167" s="44">
        <v>52</v>
      </c>
      <c r="G167" s="43" t="s">
        <v>1315</v>
      </c>
      <c r="H167" s="42">
        <v>37</v>
      </c>
      <c r="I167" s="45">
        <v>40638</v>
      </c>
    </row>
    <row r="168" spans="1:9" ht="29.25" x14ac:dyDescent="0.25">
      <c r="A168" s="42">
        <v>172</v>
      </c>
      <c r="B168" s="82" t="s">
        <v>2117</v>
      </c>
      <c r="C168" s="43" t="s">
        <v>1316</v>
      </c>
      <c r="D168" s="46"/>
      <c r="E168" s="46"/>
      <c r="F168" s="44">
        <v>37</v>
      </c>
      <c r="G168" s="43" t="s">
        <v>1317</v>
      </c>
      <c r="H168" s="42">
        <v>37</v>
      </c>
      <c r="I168" s="45">
        <v>40638</v>
      </c>
    </row>
    <row r="169" spans="1:9" ht="29.25" x14ac:dyDescent="0.25">
      <c r="A169" s="42">
        <v>173</v>
      </c>
      <c r="B169" s="82" t="s">
        <v>2118</v>
      </c>
      <c r="C169" s="43" t="s">
        <v>1318</v>
      </c>
      <c r="D169" s="42">
        <v>108</v>
      </c>
      <c r="E169" s="42">
        <v>108</v>
      </c>
      <c r="F169" s="44">
        <v>100</v>
      </c>
      <c r="G169" s="43" t="s">
        <v>1134</v>
      </c>
      <c r="H169" s="42">
        <v>38</v>
      </c>
      <c r="I169" s="45">
        <v>40633</v>
      </c>
    </row>
    <row r="170" spans="1:9" ht="43.5" x14ac:dyDescent="0.25">
      <c r="A170" s="42">
        <v>174</v>
      </c>
      <c r="B170" s="82" t="s">
        <v>2119</v>
      </c>
      <c r="C170" s="43" t="s">
        <v>1319</v>
      </c>
      <c r="D170" s="42">
        <v>26632</v>
      </c>
      <c r="E170" s="42">
        <v>54537</v>
      </c>
      <c r="F170" s="44">
        <v>48.832900000000002</v>
      </c>
      <c r="G170" s="43" t="s">
        <v>1320</v>
      </c>
      <c r="H170" s="42">
        <v>39</v>
      </c>
      <c r="I170" s="45">
        <v>40633</v>
      </c>
    </row>
    <row r="171" spans="1:9" ht="43.5" x14ac:dyDescent="0.25">
      <c r="A171" s="42">
        <v>175</v>
      </c>
      <c r="B171" s="82" t="s">
        <v>2119</v>
      </c>
      <c r="C171" s="43" t="s">
        <v>1321</v>
      </c>
      <c r="D171" s="42">
        <v>23935</v>
      </c>
      <c r="E171" s="42">
        <v>47698</v>
      </c>
      <c r="F171" s="44">
        <v>50.180300000000003</v>
      </c>
      <c r="G171" s="43" t="s">
        <v>1322</v>
      </c>
      <c r="H171" s="42">
        <v>39</v>
      </c>
      <c r="I171" s="45">
        <v>40633</v>
      </c>
    </row>
    <row r="172" spans="1:9" ht="72" x14ac:dyDescent="0.25">
      <c r="A172" s="42">
        <v>176</v>
      </c>
      <c r="B172" s="82" t="s">
        <v>2119</v>
      </c>
      <c r="C172" s="43" t="s">
        <v>1323</v>
      </c>
      <c r="D172" s="42">
        <v>2670</v>
      </c>
      <c r="E172" s="42">
        <v>6783</v>
      </c>
      <c r="F172" s="44">
        <v>39.363109999999999</v>
      </c>
      <c r="G172" s="43" t="s">
        <v>1324</v>
      </c>
      <c r="H172" s="42">
        <v>39</v>
      </c>
      <c r="I172" s="45">
        <v>40633</v>
      </c>
    </row>
    <row r="173" spans="1:9" x14ac:dyDescent="0.25">
      <c r="A173" s="42">
        <v>177</v>
      </c>
      <c r="B173" s="82" t="s">
        <v>2120</v>
      </c>
      <c r="C173" s="43" t="s">
        <v>1325</v>
      </c>
      <c r="D173" s="42">
        <v>41</v>
      </c>
      <c r="E173" s="42">
        <v>50</v>
      </c>
      <c r="F173" s="44">
        <v>82</v>
      </c>
      <c r="G173" s="43" t="s">
        <v>1134</v>
      </c>
      <c r="H173" s="42">
        <v>40</v>
      </c>
      <c r="I173" s="46"/>
    </row>
    <row r="174" spans="1:9" x14ac:dyDescent="0.25">
      <c r="A174" s="42">
        <v>178</v>
      </c>
      <c r="B174" s="82" t="s">
        <v>2120</v>
      </c>
      <c r="C174" s="43" t="s">
        <v>1326</v>
      </c>
      <c r="D174" s="42">
        <v>24</v>
      </c>
      <c r="E174" s="42">
        <v>50</v>
      </c>
      <c r="F174" s="44">
        <v>48</v>
      </c>
      <c r="G174" s="43" t="s">
        <v>1134</v>
      </c>
      <c r="H174" s="42">
        <v>40</v>
      </c>
      <c r="I174" s="46"/>
    </row>
    <row r="175" spans="1:9" x14ac:dyDescent="0.25">
      <c r="A175" s="42">
        <v>179</v>
      </c>
      <c r="B175" s="82" t="s">
        <v>2120</v>
      </c>
      <c r="C175" s="43" t="s">
        <v>1327</v>
      </c>
      <c r="D175" s="42">
        <v>24</v>
      </c>
      <c r="E175" s="42">
        <v>50</v>
      </c>
      <c r="F175" s="44">
        <v>48</v>
      </c>
      <c r="G175" s="43" t="s">
        <v>1134</v>
      </c>
      <c r="H175" s="42">
        <v>40</v>
      </c>
      <c r="I175" s="46"/>
    </row>
    <row r="176" spans="1:9" ht="43.5" x14ac:dyDescent="0.25">
      <c r="A176" s="42">
        <v>180</v>
      </c>
      <c r="B176" s="82" t="s">
        <v>2121</v>
      </c>
      <c r="C176" s="43" t="s">
        <v>1328</v>
      </c>
      <c r="D176" s="42">
        <v>2</v>
      </c>
      <c r="E176" s="42">
        <v>50</v>
      </c>
      <c r="F176" s="44">
        <v>4</v>
      </c>
      <c r="G176" s="43" t="s">
        <v>1329</v>
      </c>
      <c r="H176" s="42">
        <v>40</v>
      </c>
      <c r="I176" s="46"/>
    </row>
    <row r="177" spans="1:9" ht="29.25" x14ac:dyDescent="0.25">
      <c r="A177" s="42">
        <v>181</v>
      </c>
      <c r="B177" s="82" t="s">
        <v>2122</v>
      </c>
      <c r="C177" s="43" t="s">
        <v>1330</v>
      </c>
      <c r="D177" s="42">
        <v>8</v>
      </c>
      <c r="E177" s="42">
        <v>50</v>
      </c>
      <c r="F177" s="44">
        <v>16</v>
      </c>
      <c r="G177" s="43" t="s">
        <v>1331</v>
      </c>
      <c r="H177" s="42">
        <v>40</v>
      </c>
      <c r="I177" s="46"/>
    </row>
    <row r="178" spans="1:9" ht="29.25" x14ac:dyDescent="0.25">
      <c r="A178" s="42">
        <v>182</v>
      </c>
      <c r="B178" s="82" t="s">
        <v>2123</v>
      </c>
      <c r="C178" s="43" t="s">
        <v>1332</v>
      </c>
      <c r="D178" s="42">
        <v>38</v>
      </c>
      <c r="E178" s="42">
        <v>50</v>
      </c>
      <c r="F178" s="44">
        <v>76</v>
      </c>
      <c r="G178" s="43" t="s">
        <v>1333</v>
      </c>
      <c r="H178" s="42">
        <v>40</v>
      </c>
      <c r="I178" s="46"/>
    </row>
    <row r="179" spans="1:9" x14ac:dyDescent="0.25">
      <c r="A179" s="42">
        <v>183</v>
      </c>
      <c r="B179" s="82" t="s">
        <v>2124</v>
      </c>
      <c r="C179" s="43" t="s">
        <v>1334</v>
      </c>
      <c r="D179" s="46"/>
      <c r="E179" s="46"/>
      <c r="F179" s="44">
        <v>0</v>
      </c>
      <c r="G179" s="43" t="s">
        <v>1335</v>
      </c>
      <c r="H179" s="42">
        <v>40</v>
      </c>
      <c r="I179" s="46"/>
    </row>
    <row r="180" spans="1:9" x14ac:dyDescent="0.25">
      <c r="A180" s="42">
        <v>184</v>
      </c>
      <c r="B180" s="82" t="s">
        <v>2125</v>
      </c>
      <c r="C180" s="43" t="s">
        <v>1336</v>
      </c>
      <c r="D180" s="42">
        <v>49</v>
      </c>
      <c r="E180" s="42">
        <v>50</v>
      </c>
      <c r="F180" s="44">
        <v>98</v>
      </c>
      <c r="G180" s="43" t="s">
        <v>1134</v>
      </c>
      <c r="H180" s="42">
        <v>40</v>
      </c>
      <c r="I180" s="46"/>
    </row>
    <row r="181" spans="1:9" ht="57.75" x14ac:dyDescent="0.25">
      <c r="A181" s="42">
        <v>185</v>
      </c>
      <c r="B181" s="82" t="s">
        <v>2126</v>
      </c>
      <c r="C181" s="43" t="s">
        <v>1337</v>
      </c>
      <c r="D181" s="42">
        <v>4</v>
      </c>
      <c r="E181" s="42">
        <v>48</v>
      </c>
      <c r="F181" s="44">
        <v>8.3333329999999997</v>
      </c>
      <c r="G181" s="43" t="s">
        <v>1338</v>
      </c>
      <c r="H181" s="42">
        <v>41</v>
      </c>
      <c r="I181" s="45">
        <v>40663</v>
      </c>
    </row>
    <row r="182" spans="1:9" x14ac:dyDescent="0.25">
      <c r="A182" s="42">
        <v>186</v>
      </c>
      <c r="B182" s="82" t="s">
        <v>2127</v>
      </c>
      <c r="C182" s="43" t="s">
        <v>1339</v>
      </c>
      <c r="D182" s="42">
        <v>75</v>
      </c>
      <c r="E182" s="42">
        <v>75</v>
      </c>
      <c r="F182" s="44">
        <v>100</v>
      </c>
      <c r="G182" s="43" t="s">
        <v>1340</v>
      </c>
      <c r="H182" s="42">
        <v>42</v>
      </c>
      <c r="I182" s="45">
        <v>40298</v>
      </c>
    </row>
    <row r="183" spans="1:9" x14ac:dyDescent="0.25">
      <c r="A183" s="42">
        <v>187</v>
      </c>
      <c r="B183" s="82" t="s">
        <v>2127</v>
      </c>
      <c r="C183" s="43" t="s">
        <v>1339</v>
      </c>
      <c r="D183" s="46"/>
      <c r="E183" s="42">
        <v>80</v>
      </c>
      <c r="F183" s="44">
        <v>96</v>
      </c>
      <c r="G183" s="43" t="s">
        <v>1341</v>
      </c>
      <c r="H183" s="42">
        <v>42</v>
      </c>
      <c r="I183" s="45">
        <v>40663</v>
      </c>
    </row>
    <row r="184" spans="1:9" x14ac:dyDescent="0.25">
      <c r="A184" s="42">
        <v>188</v>
      </c>
      <c r="B184" s="82" t="s">
        <v>2127</v>
      </c>
      <c r="C184" s="43" t="s">
        <v>1342</v>
      </c>
      <c r="D184" s="46"/>
      <c r="E184" s="42">
        <v>75</v>
      </c>
      <c r="F184" s="44">
        <v>57</v>
      </c>
      <c r="G184" s="43" t="s">
        <v>1343</v>
      </c>
      <c r="H184" s="42">
        <v>42</v>
      </c>
      <c r="I184" s="45">
        <v>40298</v>
      </c>
    </row>
    <row r="185" spans="1:9" x14ac:dyDescent="0.25">
      <c r="A185" s="42">
        <v>189</v>
      </c>
      <c r="B185" s="82" t="s">
        <v>2127</v>
      </c>
      <c r="C185" s="43" t="s">
        <v>1342</v>
      </c>
      <c r="D185" s="46"/>
      <c r="E185" s="42">
        <v>80</v>
      </c>
      <c r="F185" s="44">
        <v>58</v>
      </c>
      <c r="G185" s="43" t="s">
        <v>1341</v>
      </c>
      <c r="H185" s="42">
        <v>42</v>
      </c>
      <c r="I185" s="45">
        <v>40663</v>
      </c>
    </row>
    <row r="186" spans="1:9" ht="43.5" x14ac:dyDescent="0.25">
      <c r="A186" s="42">
        <v>190</v>
      </c>
      <c r="B186" s="82" t="s">
        <v>2067</v>
      </c>
      <c r="C186" s="43" t="s">
        <v>1344</v>
      </c>
      <c r="D186" s="42">
        <v>652</v>
      </c>
      <c r="E186" s="42">
        <v>2174</v>
      </c>
      <c r="F186" s="44">
        <v>29.9908</v>
      </c>
      <c r="G186" s="43" t="s">
        <v>1345</v>
      </c>
      <c r="H186" s="42">
        <v>44</v>
      </c>
      <c r="I186" s="45">
        <v>40451</v>
      </c>
    </row>
    <row r="187" spans="1:9" ht="29.25" x14ac:dyDescent="0.25">
      <c r="A187" s="42">
        <v>191</v>
      </c>
      <c r="B187" s="82" t="s">
        <v>2086</v>
      </c>
      <c r="C187" s="43" t="s">
        <v>1346</v>
      </c>
      <c r="D187" s="46"/>
      <c r="E187" s="42">
        <v>47</v>
      </c>
      <c r="F187" s="44">
        <v>78</v>
      </c>
      <c r="G187" s="43" t="s">
        <v>1347</v>
      </c>
      <c r="H187" s="42">
        <v>45</v>
      </c>
      <c r="I187" s="46"/>
    </row>
    <row r="188" spans="1:9" ht="29.25" x14ac:dyDescent="0.25">
      <c r="A188" s="42">
        <v>192</v>
      </c>
      <c r="B188" s="82" t="s">
        <v>2086</v>
      </c>
      <c r="C188" s="43" t="s">
        <v>1348</v>
      </c>
      <c r="D188" s="46"/>
      <c r="E188" s="42">
        <v>47</v>
      </c>
      <c r="F188" s="44">
        <v>45</v>
      </c>
      <c r="G188" s="43" t="s">
        <v>1347</v>
      </c>
      <c r="H188" s="42">
        <v>45</v>
      </c>
      <c r="I188" s="46"/>
    </row>
    <row r="189" spans="1:9" ht="43.5" x14ac:dyDescent="0.25">
      <c r="A189" s="42">
        <v>193</v>
      </c>
      <c r="B189" s="82" t="s">
        <v>2128</v>
      </c>
      <c r="C189" s="43" t="s">
        <v>1349</v>
      </c>
      <c r="D189" s="42">
        <v>51</v>
      </c>
      <c r="E189" s="42">
        <v>51</v>
      </c>
      <c r="F189" s="44">
        <v>100</v>
      </c>
      <c r="G189" s="43" t="s">
        <v>1350</v>
      </c>
      <c r="H189" s="42">
        <v>46</v>
      </c>
      <c r="I189" s="46"/>
    </row>
    <row r="190" spans="1:9" ht="29.25" x14ac:dyDescent="0.25">
      <c r="A190" s="42">
        <v>194</v>
      </c>
      <c r="B190" s="82" t="s">
        <v>2129</v>
      </c>
      <c r="C190" s="43" t="s">
        <v>1351</v>
      </c>
      <c r="D190" s="46"/>
      <c r="E190" s="42">
        <v>50</v>
      </c>
      <c r="F190" s="44">
        <v>90</v>
      </c>
      <c r="G190" s="43" t="s">
        <v>1352</v>
      </c>
      <c r="H190" s="42">
        <v>47</v>
      </c>
      <c r="I190" s="45">
        <v>40237</v>
      </c>
    </row>
    <row r="191" spans="1:9" ht="43.5" x14ac:dyDescent="0.25">
      <c r="A191" s="42">
        <v>195</v>
      </c>
      <c r="B191" s="82" t="s">
        <v>2062</v>
      </c>
      <c r="C191" s="43" t="s">
        <v>1353</v>
      </c>
      <c r="D191" s="46"/>
      <c r="E191" s="46"/>
      <c r="F191" s="44">
        <v>100</v>
      </c>
      <c r="G191" s="43" t="s">
        <v>1354</v>
      </c>
      <c r="H191" s="42">
        <v>47</v>
      </c>
      <c r="I191" s="45">
        <v>40237</v>
      </c>
    </row>
    <row r="192" spans="1:9" x14ac:dyDescent="0.25">
      <c r="A192" s="42">
        <v>196</v>
      </c>
      <c r="B192" s="82" t="s">
        <v>2130</v>
      </c>
      <c r="C192" s="43" t="s">
        <v>1355</v>
      </c>
      <c r="D192" s="42">
        <v>0</v>
      </c>
      <c r="E192" s="42">
        <v>50</v>
      </c>
      <c r="F192" s="44">
        <v>0</v>
      </c>
      <c r="G192" s="43" t="s">
        <v>1134</v>
      </c>
      <c r="H192" s="42">
        <v>47</v>
      </c>
      <c r="I192" s="45">
        <v>40237</v>
      </c>
    </row>
    <row r="193" spans="1:9" x14ac:dyDescent="0.25">
      <c r="A193" s="42">
        <v>197</v>
      </c>
      <c r="B193" s="82" t="s">
        <v>2130</v>
      </c>
      <c r="C193" s="43" t="s">
        <v>1356</v>
      </c>
      <c r="D193" s="42">
        <v>1</v>
      </c>
      <c r="E193" s="42">
        <v>50</v>
      </c>
      <c r="F193" s="44">
        <v>2</v>
      </c>
      <c r="G193" s="43" t="s">
        <v>1134</v>
      </c>
      <c r="H193" s="42">
        <v>47</v>
      </c>
      <c r="I193" s="45">
        <v>40237</v>
      </c>
    </row>
    <row r="194" spans="1:9" ht="29.25" x14ac:dyDescent="0.25">
      <c r="A194" s="42">
        <v>198</v>
      </c>
      <c r="B194" s="82" t="s">
        <v>2131</v>
      </c>
      <c r="C194" s="43" t="s">
        <v>1357</v>
      </c>
      <c r="D194" s="42">
        <v>6</v>
      </c>
      <c r="E194" s="42">
        <v>19</v>
      </c>
      <c r="F194" s="44">
        <v>31.578949999999999</v>
      </c>
      <c r="G194" s="43" t="s">
        <v>1358</v>
      </c>
      <c r="H194" s="42">
        <v>48</v>
      </c>
      <c r="I194" s="46"/>
    </row>
    <row r="195" spans="1:9" x14ac:dyDescent="0.25">
      <c r="A195" s="42">
        <v>199</v>
      </c>
      <c r="B195" s="82" t="s">
        <v>2132</v>
      </c>
      <c r="C195" s="43" t="s">
        <v>1359</v>
      </c>
      <c r="D195" s="42">
        <v>2</v>
      </c>
      <c r="E195" s="42">
        <v>19</v>
      </c>
      <c r="F195" s="44">
        <v>10.52632</v>
      </c>
      <c r="G195" s="43" t="s">
        <v>1358</v>
      </c>
      <c r="H195" s="42">
        <v>48</v>
      </c>
      <c r="I195" s="46"/>
    </row>
    <row r="196" spans="1:9" ht="57.75" x14ac:dyDescent="0.25">
      <c r="A196" s="42">
        <v>200</v>
      </c>
      <c r="B196" s="82" t="s">
        <v>2133</v>
      </c>
      <c r="C196" s="43" t="s">
        <v>1360</v>
      </c>
      <c r="D196" s="42">
        <v>8</v>
      </c>
      <c r="E196" s="42">
        <v>19</v>
      </c>
      <c r="F196" s="44">
        <v>42.105260000000001</v>
      </c>
      <c r="G196" s="43" t="s">
        <v>1361</v>
      </c>
      <c r="H196" s="42">
        <v>48</v>
      </c>
      <c r="I196" s="46"/>
    </row>
    <row r="197" spans="1:9" x14ac:dyDescent="0.25">
      <c r="A197" s="42">
        <v>201</v>
      </c>
      <c r="B197" s="82" t="s">
        <v>2134</v>
      </c>
      <c r="C197" s="43" t="s">
        <v>1362</v>
      </c>
      <c r="D197" s="46"/>
      <c r="E197" s="42">
        <v>48</v>
      </c>
      <c r="F197" s="44">
        <v>15</v>
      </c>
      <c r="G197" s="43" t="s">
        <v>1134</v>
      </c>
      <c r="H197" s="42">
        <v>49</v>
      </c>
      <c r="I197" s="45">
        <v>40786</v>
      </c>
    </row>
    <row r="198" spans="1:9" x14ac:dyDescent="0.25">
      <c r="A198" s="42">
        <v>202</v>
      </c>
      <c r="B198" s="82" t="s">
        <v>2135</v>
      </c>
      <c r="C198" s="43" t="s">
        <v>1363</v>
      </c>
      <c r="D198" s="42">
        <v>29</v>
      </c>
      <c r="E198" s="42">
        <v>35</v>
      </c>
      <c r="F198" s="44">
        <v>82.857140000000001</v>
      </c>
      <c r="G198" s="43" t="s">
        <v>1134</v>
      </c>
      <c r="H198" s="42">
        <v>49</v>
      </c>
      <c r="I198" s="45">
        <v>40786</v>
      </c>
    </row>
    <row r="199" spans="1:9" x14ac:dyDescent="0.25">
      <c r="A199" s="42">
        <v>203</v>
      </c>
      <c r="B199" s="82" t="s">
        <v>2136</v>
      </c>
      <c r="C199" s="43" t="s">
        <v>1364</v>
      </c>
      <c r="D199" s="46"/>
      <c r="E199" s="46"/>
      <c r="F199" s="44">
        <v>75</v>
      </c>
      <c r="G199" s="43" t="s">
        <v>1134</v>
      </c>
      <c r="H199" s="42">
        <v>49</v>
      </c>
      <c r="I199" s="45">
        <v>40786</v>
      </c>
    </row>
    <row r="200" spans="1:9" ht="29.25" x14ac:dyDescent="0.25">
      <c r="A200" s="42">
        <v>204</v>
      </c>
      <c r="B200" s="82" t="s">
        <v>2137</v>
      </c>
      <c r="C200" s="43" t="s">
        <v>1365</v>
      </c>
      <c r="D200" s="46"/>
      <c r="E200" s="46"/>
      <c r="F200" s="44">
        <v>100</v>
      </c>
      <c r="G200" s="43" t="s">
        <v>1366</v>
      </c>
      <c r="H200" s="42">
        <v>50</v>
      </c>
      <c r="I200" s="45">
        <v>40585</v>
      </c>
    </row>
    <row r="201" spans="1:9" ht="29.25" x14ac:dyDescent="0.25">
      <c r="A201" s="42">
        <v>205</v>
      </c>
      <c r="B201" s="82" t="s">
        <v>2098</v>
      </c>
      <c r="C201" s="43" t="s">
        <v>1367</v>
      </c>
      <c r="D201" s="46"/>
      <c r="E201" s="46"/>
      <c r="F201" s="44">
        <v>97</v>
      </c>
      <c r="G201" s="43" t="s">
        <v>1134</v>
      </c>
      <c r="H201" s="42">
        <v>50</v>
      </c>
      <c r="I201" s="45">
        <v>40585</v>
      </c>
    </row>
    <row r="202" spans="1:9" ht="29.25" x14ac:dyDescent="0.25">
      <c r="A202" s="42">
        <v>206</v>
      </c>
      <c r="B202" s="82" t="s">
        <v>2138</v>
      </c>
      <c r="C202" s="43" t="s">
        <v>1368</v>
      </c>
      <c r="D202" s="46"/>
      <c r="E202" s="46"/>
      <c r="F202" s="44">
        <v>58</v>
      </c>
      <c r="G202" s="43" t="s">
        <v>1134</v>
      </c>
      <c r="H202" s="42">
        <v>50</v>
      </c>
      <c r="I202" s="45">
        <v>40585</v>
      </c>
    </row>
    <row r="203" spans="1:9" x14ac:dyDescent="0.25">
      <c r="A203" s="42">
        <v>207</v>
      </c>
      <c r="B203" s="82" t="s">
        <v>2139</v>
      </c>
      <c r="C203" s="43" t="s">
        <v>1369</v>
      </c>
      <c r="D203" s="42">
        <v>26</v>
      </c>
      <c r="E203" s="42">
        <v>26</v>
      </c>
      <c r="F203" s="44">
        <v>100</v>
      </c>
      <c r="G203" s="43" t="s">
        <v>1134</v>
      </c>
      <c r="H203" s="42">
        <v>51</v>
      </c>
      <c r="I203" s="46"/>
    </row>
    <row r="204" spans="1:9" x14ac:dyDescent="0.25">
      <c r="A204" s="42">
        <v>208</v>
      </c>
      <c r="B204" s="82" t="s">
        <v>2139</v>
      </c>
      <c r="C204" s="43" t="s">
        <v>1370</v>
      </c>
      <c r="D204" s="42">
        <v>26</v>
      </c>
      <c r="E204" s="42">
        <v>26</v>
      </c>
      <c r="F204" s="44">
        <v>100</v>
      </c>
      <c r="G204" s="43" t="s">
        <v>1371</v>
      </c>
      <c r="H204" s="42">
        <v>51</v>
      </c>
      <c r="I204" s="46"/>
    </row>
    <row r="205" spans="1:9" x14ac:dyDescent="0.25">
      <c r="A205" s="42">
        <v>209</v>
      </c>
      <c r="B205" s="82" t="s">
        <v>2140</v>
      </c>
      <c r="C205" s="43" t="s">
        <v>1372</v>
      </c>
      <c r="D205" s="42">
        <v>14</v>
      </c>
      <c r="E205" s="42">
        <v>50</v>
      </c>
      <c r="F205" s="44">
        <v>28</v>
      </c>
      <c r="G205" s="43" t="s">
        <v>1134</v>
      </c>
      <c r="H205" s="42">
        <v>52</v>
      </c>
      <c r="I205" s="45">
        <v>40543</v>
      </c>
    </row>
    <row r="206" spans="1:9" x14ac:dyDescent="0.25">
      <c r="A206" s="42">
        <v>210</v>
      </c>
      <c r="B206" s="82" t="s">
        <v>2141</v>
      </c>
      <c r="C206" s="43" t="s">
        <v>1373</v>
      </c>
      <c r="D206" s="46"/>
      <c r="E206" s="46"/>
      <c r="F206" s="44">
        <v>98</v>
      </c>
      <c r="G206" s="43" t="s">
        <v>1134</v>
      </c>
      <c r="H206" s="42">
        <v>52</v>
      </c>
      <c r="I206" s="45">
        <v>40543</v>
      </c>
    </row>
    <row r="207" spans="1:9" ht="29.25" x14ac:dyDescent="0.25">
      <c r="A207" s="42">
        <v>211</v>
      </c>
      <c r="B207" s="82" t="s">
        <v>2142</v>
      </c>
      <c r="C207" s="43" t="s">
        <v>1374</v>
      </c>
      <c r="D207" s="42">
        <v>42</v>
      </c>
      <c r="E207" s="42">
        <v>50</v>
      </c>
      <c r="F207" s="44">
        <v>84</v>
      </c>
      <c r="G207" s="43" t="s">
        <v>1134</v>
      </c>
      <c r="H207" s="42">
        <v>52</v>
      </c>
      <c r="I207" s="45">
        <v>40543</v>
      </c>
    </row>
    <row r="208" spans="1:9" ht="29.25" x14ac:dyDescent="0.25">
      <c r="A208" s="42">
        <v>212</v>
      </c>
      <c r="B208" s="82" t="s">
        <v>2143</v>
      </c>
      <c r="C208" s="43" t="s">
        <v>1375</v>
      </c>
      <c r="D208" s="42">
        <v>50</v>
      </c>
      <c r="E208" s="42">
        <v>50</v>
      </c>
      <c r="F208" s="44">
        <v>100</v>
      </c>
      <c r="G208" s="43" t="s">
        <v>1376</v>
      </c>
      <c r="H208" s="42">
        <v>52</v>
      </c>
      <c r="I208" s="45">
        <v>40543</v>
      </c>
    </row>
    <row r="209" spans="1:9" ht="29.25" x14ac:dyDescent="0.25">
      <c r="A209" s="42">
        <v>213</v>
      </c>
      <c r="B209" s="82" t="s">
        <v>2144</v>
      </c>
      <c r="C209" s="43" t="s">
        <v>1377</v>
      </c>
      <c r="D209" s="42">
        <v>47</v>
      </c>
      <c r="E209" s="42">
        <v>50</v>
      </c>
      <c r="F209" s="44">
        <v>94</v>
      </c>
      <c r="G209" s="43" t="s">
        <v>1378</v>
      </c>
      <c r="H209" s="42">
        <v>52</v>
      </c>
      <c r="I209" s="45">
        <v>40543</v>
      </c>
    </row>
    <row r="210" spans="1:9" ht="29.25" x14ac:dyDescent="0.25">
      <c r="A210" s="42">
        <v>214</v>
      </c>
      <c r="B210" s="82" t="s">
        <v>2145</v>
      </c>
      <c r="C210" s="43" t="s">
        <v>1379</v>
      </c>
      <c r="D210" s="42">
        <v>45</v>
      </c>
      <c r="E210" s="42">
        <v>50</v>
      </c>
      <c r="F210" s="44">
        <v>90</v>
      </c>
      <c r="G210" s="43" t="s">
        <v>1380</v>
      </c>
      <c r="H210" s="42">
        <v>52</v>
      </c>
      <c r="I210" s="45">
        <v>40543</v>
      </c>
    </row>
    <row r="211" spans="1:9" ht="43.5" x14ac:dyDescent="0.25">
      <c r="A211" s="42">
        <v>215</v>
      </c>
      <c r="B211" s="82" t="s">
        <v>2146</v>
      </c>
      <c r="C211" s="43" t="s">
        <v>1381</v>
      </c>
      <c r="D211" s="46"/>
      <c r="E211" s="42">
        <v>163</v>
      </c>
      <c r="F211" s="44">
        <v>87</v>
      </c>
      <c r="G211" s="43" t="s">
        <v>1382</v>
      </c>
      <c r="H211" s="42">
        <v>53</v>
      </c>
      <c r="I211" s="46"/>
    </row>
    <row r="212" spans="1:9" x14ac:dyDescent="0.25">
      <c r="A212" s="42">
        <v>216</v>
      </c>
      <c r="B212" s="82" t="s">
        <v>2060</v>
      </c>
      <c r="C212" s="43" t="s">
        <v>1383</v>
      </c>
      <c r="D212" s="46"/>
      <c r="E212" s="42">
        <v>282</v>
      </c>
      <c r="F212" s="44">
        <v>89</v>
      </c>
      <c r="G212" s="43" t="s">
        <v>1384</v>
      </c>
      <c r="H212" s="42">
        <v>54</v>
      </c>
      <c r="I212" s="46"/>
    </row>
    <row r="213" spans="1:9" x14ac:dyDescent="0.25">
      <c r="A213" s="42">
        <v>217</v>
      </c>
      <c r="B213" s="82" t="s">
        <v>2060</v>
      </c>
      <c r="C213" s="43" t="s">
        <v>1385</v>
      </c>
      <c r="D213" s="46"/>
      <c r="E213" s="42">
        <v>282</v>
      </c>
      <c r="F213" s="44">
        <v>91</v>
      </c>
      <c r="G213" s="43" t="s">
        <v>1384</v>
      </c>
      <c r="H213" s="42">
        <v>54</v>
      </c>
      <c r="I213" s="46"/>
    </row>
    <row r="214" spans="1:9" x14ac:dyDescent="0.25">
      <c r="A214" s="42">
        <v>218</v>
      </c>
      <c r="B214" s="82" t="s">
        <v>2147</v>
      </c>
      <c r="C214" s="43" t="s">
        <v>1386</v>
      </c>
      <c r="D214" s="46"/>
      <c r="E214" s="46"/>
      <c r="F214" s="44">
        <v>64</v>
      </c>
      <c r="G214" s="43" t="s">
        <v>1387</v>
      </c>
      <c r="H214" s="42">
        <v>54</v>
      </c>
      <c r="I214" s="46"/>
    </row>
    <row r="215" spans="1:9" ht="29.25" x14ac:dyDescent="0.25">
      <c r="A215" s="42">
        <v>219</v>
      </c>
      <c r="B215" s="82" t="s">
        <v>2130</v>
      </c>
      <c r="C215" s="43" t="s">
        <v>1388</v>
      </c>
      <c r="D215" s="46"/>
      <c r="E215" s="42">
        <v>155</v>
      </c>
      <c r="F215" s="44">
        <v>15</v>
      </c>
      <c r="G215" s="43" t="s">
        <v>1389</v>
      </c>
      <c r="H215" s="42">
        <v>54</v>
      </c>
      <c r="I215" s="46"/>
    </row>
    <row r="216" spans="1:9" ht="29.25" x14ac:dyDescent="0.25">
      <c r="A216" s="42">
        <v>220</v>
      </c>
      <c r="B216" s="82" t="s">
        <v>2130</v>
      </c>
      <c r="C216" s="43" t="s">
        <v>1390</v>
      </c>
      <c r="D216" s="46"/>
      <c r="E216" s="42">
        <v>127</v>
      </c>
      <c r="F216" s="44">
        <v>6</v>
      </c>
      <c r="G216" s="43" t="s">
        <v>1389</v>
      </c>
      <c r="H216" s="42">
        <v>54</v>
      </c>
      <c r="I216" s="46"/>
    </row>
    <row r="217" spans="1:9" x14ac:dyDescent="0.25">
      <c r="A217" s="42">
        <v>221</v>
      </c>
      <c r="B217" s="82" t="s">
        <v>2148</v>
      </c>
      <c r="C217" s="43" t="s">
        <v>1391</v>
      </c>
      <c r="D217" s="46"/>
      <c r="E217" s="46"/>
      <c r="F217" s="44">
        <v>60</v>
      </c>
      <c r="G217" s="43" t="s">
        <v>1134</v>
      </c>
      <c r="H217" s="42">
        <v>55</v>
      </c>
      <c r="I217" s="45">
        <v>40543</v>
      </c>
    </row>
    <row r="218" spans="1:9" x14ac:dyDescent="0.25">
      <c r="A218" s="42">
        <v>222</v>
      </c>
      <c r="B218" s="82" t="s">
        <v>2148</v>
      </c>
      <c r="C218" s="43" t="s">
        <v>1392</v>
      </c>
      <c r="D218" s="46"/>
      <c r="E218" s="46"/>
      <c r="F218" s="44">
        <v>66</v>
      </c>
      <c r="G218" s="43" t="s">
        <v>1134</v>
      </c>
      <c r="H218" s="42">
        <v>55</v>
      </c>
      <c r="I218" s="45">
        <v>40543</v>
      </c>
    </row>
    <row r="219" spans="1:9" ht="72" x14ac:dyDescent="0.25">
      <c r="A219" s="42">
        <v>223</v>
      </c>
      <c r="B219" s="82" t="s">
        <v>2149</v>
      </c>
      <c r="C219" s="43" t="s">
        <v>1393</v>
      </c>
      <c r="D219" s="42">
        <v>1</v>
      </c>
      <c r="E219" s="42">
        <v>121</v>
      </c>
      <c r="F219" s="44">
        <v>0.82644629999999997</v>
      </c>
      <c r="G219" s="43" t="s">
        <v>1394</v>
      </c>
      <c r="H219" s="42">
        <v>55</v>
      </c>
      <c r="I219" s="45">
        <v>40543</v>
      </c>
    </row>
    <row r="220" spans="1:9" x14ac:dyDescent="0.25">
      <c r="A220" s="42">
        <v>224</v>
      </c>
      <c r="B220" s="82" t="s">
        <v>2150</v>
      </c>
      <c r="C220" s="43" t="s">
        <v>1395</v>
      </c>
      <c r="D220" s="46"/>
      <c r="E220" s="46"/>
      <c r="F220" s="44">
        <v>2</v>
      </c>
      <c r="G220" s="43" t="s">
        <v>1396</v>
      </c>
      <c r="H220" s="42">
        <v>55</v>
      </c>
      <c r="I220" s="45">
        <v>40543</v>
      </c>
    </row>
    <row r="221" spans="1:9" x14ac:dyDescent="0.25">
      <c r="A221" s="42">
        <v>225</v>
      </c>
      <c r="B221" s="82" t="s">
        <v>2151</v>
      </c>
      <c r="C221" s="43" t="s">
        <v>1397</v>
      </c>
      <c r="D221" s="42">
        <v>9</v>
      </c>
      <c r="E221" s="42">
        <v>56</v>
      </c>
      <c r="F221" s="44">
        <v>16.071429999999999</v>
      </c>
      <c r="G221" s="43" t="s">
        <v>1134</v>
      </c>
      <c r="H221" s="42">
        <v>56</v>
      </c>
      <c r="I221" s="45">
        <v>40331</v>
      </c>
    </row>
    <row r="222" spans="1:9" x14ac:dyDescent="0.25">
      <c r="A222" s="42">
        <v>226</v>
      </c>
      <c r="B222" s="82" t="s">
        <v>2151</v>
      </c>
      <c r="C222" s="43" t="s">
        <v>1397</v>
      </c>
      <c r="D222" s="42">
        <v>39</v>
      </c>
      <c r="E222" s="42">
        <v>56</v>
      </c>
      <c r="F222" s="44">
        <v>69.642859999999999</v>
      </c>
      <c r="G222" s="43" t="s">
        <v>1134</v>
      </c>
      <c r="H222" s="42">
        <v>56</v>
      </c>
      <c r="I222" s="45">
        <v>40354</v>
      </c>
    </row>
    <row r="223" spans="1:9" ht="43.5" x14ac:dyDescent="0.25">
      <c r="A223" s="42">
        <v>227</v>
      </c>
      <c r="B223" s="82" t="s">
        <v>2152</v>
      </c>
      <c r="C223" s="43" t="s">
        <v>1398</v>
      </c>
      <c r="D223" s="42">
        <v>0</v>
      </c>
      <c r="E223" s="42">
        <v>56</v>
      </c>
      <c r="F223" s="44">
        <v>0</v>
      </c>
      <c r="G223" s="43" t="s">
        <v>1399</v>
      </c>
      <c r="H223" s="42">
        <v>56</v>
      </c>
      <c r="I223" s="45">
        <v>40331</v>
      </c>
    </row>
    <row r="224" spans="1:9" ht="43.5" x14ac:dyDescent="0.25">
      <c r="A224" s="42">
        <v>228</v>
      </c>
      <c r="B224" s="82" t="s">
        <v>2152</v>
      </c>
      <c r="C224" s="43" t="s">
        <v>1398</v>
      </c>
      <c r="D224" s="42">
        <v>2</v>
      </c>
      <c r="E224" s="42">
        <v>56</v>
      </c>
      <c r="F224" s="44">
        <v>3.5714290000000002</v>
      </c>
      <c r="G224" s="43" t="s">
        <v>1399</v>
      </c>
      <c r="H224" s="42">
        <v>56</v>
      </c>
      <c r="I224" s="45">
        <v>40354</v>
      </c>
    </row>
    <row r="225" spans="1:9" x14ac:dyDescent="0.25">
      <c r="A225" s="42">
        <v>229</v>
      </c>
      <c r="B225" s="82" t="s">
        <v>2153</v>
      </c>
      <c r="C225" s="43" t="s">
        <v>1400</v>
      </c>
      <c r="D225" s="42">
        <v>5</v>
      </c>
      <c r="E225" s="42">
        <v>14</v>
      </c>
      <c r="F225" s="44">
        <v>35.714289999999998</v>
      </c>
      <c r="G225" s="43" t="s">
        <v>1401</v>
      </c>
      <c r="H225" s="42">
        <v>57</v>
      </c>
      <c r="I225" s="45">
        <v>40633</v>
      </c>
    </row>
    <row r="226" spans="1:9" x14ac:dyDescent="0.25">
      <c r="A226" s="42">
        <v>230</v>
      </c>
      <c r="B226" s="82" t="s">
        <v>2153</v>
      </c>
      <c r="C226" s="43" t="s">
        <v>1402</v>
      </c>
      <c r="D226" s="42">
        <v>14</v>
      </c>
      <c r="E226" s="42">
        <v>14</v>
      </c>
      <c r="F226" s="44">
        <v>100</v>
      </c>
      <c r="G226" s="43" t="s">
        <v>1134</v>
      </c>
      <c r="H226" s="42">
        <v>57</v>
      </c>
      <c r="I226" s="45">
        <v>40633</v>
      </c>
    </row>
    <row r="227" spans="1:9" x14ac:dyDescent="0.25">
      <c r="A227" s="42">
        <v>231</v>
      </c>
      <c r="B227" s="82" t="s">
        <v>2153</v>
      </c>
      <c r="C227" s="43" t="s">
        <v>1403</v>
      </c>
      <c r="D227" s="42">
        <v>1</v>
      </c>
      <c r="E227" s="42">
        <v>14</v>
      </c>
      <c r="F227" s="44">
        <v>7.1428570000000002</v>
      </c>
      <c r="G227" s="43" t="s">
        <v>1134</v>
      </c>
      <c r="H227" s="42">
        <v>57</v>
      </c>
      <c r="I227" s="45">
        <v>40633</v>
      </c>
    </row>
    <row r="228" spans="1:9" ht="29.25" x14ac:dyDescent="0.25">
      <c r="A228" s="42">
        <v>232</v>
      </c>
      <c r="B228" s="82" t="s">
        <v>2153</v>
      </c>
      <c r="C228" s="43" t="s">
        <v>1404</v>
      </c>
      <c r="D228" s="42">
        <v>9</v>
      </c>
      <c r="E228" s="42">
        <v>14</v>
      </c>
      <c r="F228" s="44">
        <v>64.285709999999995</v>
      </c>
      <c r="G228" s="43" t="s">
        <v>1405</v>
      </c>
      <c r="H228" s="42">
        <v>57</v>
      </c>
      <c r="I228" s="45">
        <v>40633</v>
      </c>
    </row>
    <row r="229" spans="1:9" x14ac:dyDescent="0.25">
      <c r="A229" s="42">
        <v>234</v>
      </c>
      <c r="B229" s="82" t="s">
        <v>2154</v>
      </c>
      <c r="C229" s="43" t="s">
        <v>1406</v>
      </c>
      <c r="D229" s="46"/>
      <c r="E229" s="42">
        <v>505</v>
      </c>
      <c r="F229" s="44">
        <v>45.1</v>
      </c>
      <c r="G229" s="43" t="s">
        <v>1407</v>
      </c>
      <c r="H229" s="42">
        <v>58</v>
      </c>
      <c r="I229" s="45">
        <v>40025</v>
      </c>
    </row>
    <row r="230" spans="1:9" x14ac:dyDescent="0.25">
      <c r="A230" s="42">
        <v>235</v>
      </c>
      <c r="B230" s="82" t="s">
        <v>2154</v>
      </c>
      <c r="C230" s="43" t="s">
        <v>1408</v>
      </c>
      <c r="D230" s="46"/>
      <c r="E230" s="42">
        <v>345</v>
      </c>
      <c r="F230" s="44">
        <v>35.1</v>
      </c>
      <c r="G230" s="43" t="s">
        <v>1407</v>
      </c>
      <c r="H230" s="42">
        <v>58</v>
      </c>
      <c r="I230" s="45">
        <v>40025</v>
      </c>
    </row>
    <row r="231" spans="1:9" x14ac:dyDescent="0.25">
      <c r="A231" s="42">
        <v>236</v>
      </c>
      <c r="B231" s="82" t="s">
        <v>2154</v>
      </c>
      <c r="C231" s="43" t="s">
        <v>1409</v>
      </c>
      <c r="D231" s="46"/>
      <c r="E231" s="42">
        <v>122</v>
      </c>
      <c r="F231" s="44">
        <v>36.9</v>
      </c>
      <c r="G231" s="43" t="s">
        <v>1410</v>
      </c>
      <c r="H231" s="42">
        <v>58</v>
      </c>
      <c r="I231" s="45">
        <v>40025</v>
      </c>
    </row>
    <row r="232" spans="1:9" x14ac:dyDescent="0.25">
      <c r="A232" s="42">
        <v>237</v>
      </c>
      <c r="B232" s="82" t="s">
        <v>2154</v>
      </c>
      <c r="C232" s="43" t="s">
        <v>1409</v>
      </c>
      <c r="D232" s="46"/>
      <c r="E232" s="42">
        <v>728</v>
      </c>
      <c r="F232" s="44">
        <v>15.5</v>
      </c>
      <c r="G232" s="43" t="s">
        <v>1410</v>
      </c>
      <c r="H232" s="42">
        <v>58</v>
      </c>
      <c r="I232" s="45">
        <v>40025</v>
      </c>
    </row>
    <row r="233" spans="1:9" x14ac:dyDescent="0.25">
      <c r="A233" s="42">
        <v>238</v>
      </c>
      <c r="B233" s="82" t="s">
        <v>2154</v>
      </c>
      <c r="C233" s="43" t="s">
        <v>1411</v>
      </c>
      <c r="D233" s="46"/>
      <c r="E233" s="42">
        <v>122</v>
      </c>
      <c r="F233" s="44">
        <v>32.799999999999997</v>
      </c>
      <c r="G233" s="43" t="s">
        <v>1412</v>
      </c>
      <c r="H233" s="42">
        <v>58</v>
      </c>
      <c r="I233" s="45">
        <v>40025</v>
      </c>
    </row>
    <row r="234" spans="1:9" x14ac:dyDescent="0.25">
      <c r="A234" s="42">
        <v>239</v>
      </c>
      <c r="B234" s="82" t="s">
        <v>2154</v>
      </c>
      <c r="C234" s="43" t="s">
        <v>1413</v>
      </c>
      <c r="D234" s="46"/>
      <c r="E234" s="42">
        <v>728</v>
      </c>
      <c r="F234" s="44">
        <v>13</v>
      </c>
      <c r="G234" s="43" t="s">
        <v>1412</v>
      </c>
      <c r="H234" s="42">
        <v>58</v>
      </c>
      <c r="I234" s="45">
        <v>40025</v>
      </c>
    </row>
    <row r="235" spans="1:9" x14ac:dyDescent="0.25">
      <c r="A235" s="42">
        <v>240</v>
      </c>
      <c r="B235" s="82" t="s">
        <v>2155</v>
      </c>
      <c r="C235" s="43" t="s">
        <v>1414</v>
      </c>
      <c r="D235" s="46"/>
      <c r="E235" s="42">
        <v>122</v>
      </c>
      <c r="F235" s="44">
        <v>60.7</v>
      </c>
      <c r="G235" s="43" t="s">
        <v>1134</v>
      </c>
      <c r="H235" s="42">
        <v>58</v>
      </c>
      <c r="I235" s="45">
        <v>40025</v>
      </c>
    </row>
    <row r="236" spans="1:9" x14ac:dyDescent="0.25">
      <c r="A236" s="42">
        <v>241</v>
      </c>
      <c r="B236" s="82" t="s">
        <v>2155</v>
      </c>
      <c r="C236" s="43" t="s">
        <v>1415</v>
      </c>
      <c r="D236" s="46"/>
      <c r="E236" s="42">
        <v>383</v>
      </c>
      <c r="F236" s="44">
        <v>43.6</v>
      </c>
      <c r="G236" s="43" t="s">
        <v>1134</v>
      </c>
      <c r="H236" s="42">
        <v>58</v>
      </c>
      <c r="I236" s="45">
        <v>40025</v>
      </c>
    </row>
    <row r="237" spans="1:9" x14ac:dyDescent="0.25">
      <c r="A237" s="42">
        <v>242</v>
      </c>
      <c r="B237" s="82" t="s">
        <v>2155</v>
      </c>
      <c r="C237" s="43" t="s">
        <v>1416</v>
      </c>
      <c r="D237" s="46"/>
      <c r="E237" s="42">
        <v>345</v>
      </c>
      <c r="F237" s="44">
        <v>20.9</v>
      </c>
      <c r="G237" s="43" t="s">
        <v>1134</v>
      </c>
      <c r="H237" s="42">
        <v>58</v>
      </c>
      <c r="I237" s="45">
        <v>40025</v>
      </c>
    </row>
    <row r="238" spans="1:9" ht="43.5" x14ac:dyDescent="0.25">
      <c r="A238" s="42">
        <v>243</v>
      </c>
      <c r="B238" s="82" t="s">
        <v>2155</v>
      </c>
      <c r="C238" s="43" t="s">
        <v>1417</v>
      </c>
      <c r="D238" s="42">
        <v>7</v>
      </c>
      <c r="E238" s="42">
        <v>23</v>
      </c>
      <c r="F238" s="44">
        <v>30.43478</v>
      </c>
      <c r="G238" s="43" t="s">
        <v>1418</v>
      </c>
      <c r="H238" s="42">
        <v>58</v>
      </c>
      <c r="I238" s="45">
        <v>40025</v>
      </c>
    </row>
    <row r="239" spans="1:9" ht="29.25" x14ac:dyDescent="0.25">
      <c r="A239" s="42">
        <v>244</v>
      </c>
      <c r="B239" s="82" t="s">
        <v>2156</v>
      </c>
      <c r="C239" s="43" t="s">
        <v>1419</v>
      </c>
      <c r="D239" s="42">
        <v>416</v>
      </c>
      <c r="E239" s="42">
        <v>416</v>
      </c>
      <c r="F239" s="44">
        <v>100</v>
      </c>
      <c r="G239" s="43" t="s">
        <v>1420</v>
      </c>
      <c r="H239" s="42">
        <v>59</v>
      </c>
      <c r="I239" s="45">
        <v>40390</v>
      </c>
    </row>
    <row r="240" spans="1:9" ht="29.25" x14ac:dyDescent="0.25">
      <c r="A240" s="42">
        <v>245</v>
      </c>
      <c r="B240" s="82" t="s">
        <v>2156</v>
      </c>
      <c r="C240" s="43" t="s">
        <v>1421</v>
      </c>
      <c r="D240" s="42">
        <v>154</v>
      </c>
      <c r="E240" s="42">
        <v>275</v>
      </c>
      <c r="F240" s="44">
        <v>56</v>
      </c>
      <c r="G240" s="43" t="s">
        <v>1134</v>
      </c>
      <c r="H240" s="42">
        <v>59</v>
      </c>
      <c r="I240" s="45">
        <v>40390</v>
      </c>
    </row>
    <row r="241" spans="1:9" ht="29.25" x14ac:dyDescent="0.25">
      <c r="A241" s="42">
        <v>246</v>
      </c>
      <c r="B241" s="82" t="s">
        <v>2156</v>
      </c>
      <c r="C241" s="43" t="s">
        <v>1422</v>
      </c>
      <c r="D241" s="42">
        <v>249</v>
      </c>
      <c r="E241" s="42">
        <v>275</v>
      </c>
      <c r="F241" s="44">
        <v>90.545460000000006</v>
      </c>
      <c r="G241" s="43" t="s">
        <v>1134</v>
      </c>
      <c r="H241" s="42">
        <v>59</v>
      </c>
      <c r="I241" s="45">
        <v>40390</v>
      </c>
    </row>
    <row r="242" spans="1:9" ht="29.25" x14ac:dyDescent="0.25">
      <c r="A242" s="42">
        <v>247</v>
      </c>
      <c r="B242" s="82" t="s">
        <v>2157</v>
      </c>
      <c r="C242" s="43" t="s">
        <v>1423</v>
      </c>
      <c r="D242" s="42">
        <v>162</v>
      </c>
      <c r="E242" s="42">
        <v>275</v>
      </c>
      <c r="F242" s="44">
        <v>58.909089999999999</v>
      </c>
      <c r="G242" s="43" t="s">
        <v>1424</v>
      </c>
      <c r="H242" s="42">
        <v>59</v>
      </c>
      <c r="I242" s="45">
        <v>40390</v>
      </c>
    </row>
    <row r="243" spans="1:9" ht="29.25" x14ac:dyDescent="0.25">
      <c r="A243" s="42">
        <v>248</v>
      </c>
      <c r="B243" s="82" t="s">
        <v>2157</v>
      </c>
      <c r="C243" s="43" t="s">
        <v>1425</v>
      </c>
      <c r="D243" s="42">
        <v>9</v>
      </c>
      <c r="E243" s="42">
        <v>48</v>
      </c>
      <c r="F243" s="44">
        <v>18.75</v>
      </c>
      <c r="G243" s="43" t="s">
        <v>1134</v>
      </c>
      <c r="H243" s="42">
        <v>59</v>
      </c>
      <c r="I243" s="45">
        <v>40390</v>
      </c>
    </row>
    <row r="244" spans="1:9" x14ac:dyDescent="0.25">
      <c r="A244" s="42">
        <v>249</v>
      </c>
      <c r="B244" s="82" t="s">
        <v>2158</v>
      </c>
      <c r="C244" s="43" t="s">
        <v>1426</v>
      </c>
      <c r="D244" s="42">
        <v>128</v>
      </c>
      <c r="E244" s="42">
        <v>275</v>
      </c>
      <c r="F244" s="44">
        <v>46.545459999999999</v>
      </c>
      <c r="G244" s="43" t="s">
        <v>1134</v>
      </c>
      <c r="H244" s="42">
        <v>59</v>
      </c>
      <c r="I244" s="45">
        <v>40390</v>
      </c>
    </row>
    <row r="245" spans="1:9" x14ac:dyDescent="0.25">
      <c r="A245" s="42">
        <v>250</v>
      </c>
      <c r="B245" s="82" t="s">
        <v>2151</v>
      </c>
      <c r="C245" s="43" t="s">
        <v>1397</v>
      </c>
      <c r="D245" s="42">
        <v>16</v>
      </c>
      <c r="E245" s="42">
        <v>232</v>
      </c>
      <c r="F245" s="44">
        <v>6.8965519999999998</v>
      </c>
      <c r="G245" s="43" t="s">
        <v>1134</v>
      </c>
      <c r="H245" s="42">
        <v>60</v>
      </c>
      <c r="I245" s="45">
        <v>40147</v>
      </c>
    </row>
    <row r="246" spans="1:9" x14ac:dyDescent="0.25">
      <c r="A246" s="42">
        <v>251</v>
      </c>
      <c r="B246" s="82" t="s">
        <v>2151</v>
      </c>
      <c r="C246" s="43" t="s">
        <v>1397</v>
      </c>
      <c r="D246" s="42">
        <v>40</v>
      </c>
      <c r="E246" s="42">
        <v>216</v>
      </c>
      <c r="F246" s="44">
        <v>18.518519999999999</v>
      </c>
      <c r="G246" s="43" t="s">
        <v>1134</v>
      </c>
      <c r="H246" s="42">
        <v>60</v>
      </c>
      <c r="I246" s="45">
        <v>40209</v>
      </c>
    </row>
    <row r="247" spans="1:9" x14ac:dyDescent="0.25">
      <c r="A247" s="42">
        <v>252</v>
      </c>
      <c r="B247" s="82" t="s">
        <v>2151</v>
      </c>
      <c r="C247" s="43" t="s">
        <v>1397</v>
      </c>
      <c r="D247" s="42">
        <v>40</v>
      </c>
      <c r="E247" s="42">
        <v>204</v>
      </c>
      <c r="F247" s="44">
        <v>19.607839999999999</v>
      </c>
      <c r="G247" s="43" t="s">
        <v>1134</v>
      </c>
      <c r="H247" s="42">
        <v>60</v>
      </c>
      <c r="I247" s="45">
        <v>40298</v>
      </c>
    </row>
    <row r="248" spans="1:9" x14ac:dyDescent="0.25">
      <c r="A248" s="42">
        <v>253</v>
      </c>
      <c r="B248" s="82" t="s">
        <v>2151</v>
      </c>
      <c r="C248" s="43" t="s">
        <v>1397</v>
      </c>
      <c r="D248" s="42">
        <v>221</v>
      </c>
      <c r="E248" s="42">
        <v>224</v>
      </c>
      <c r="F248" s="44">
        <v>98.660709999999995</v>
      </c>
      <c r="G248" s="43" t="s">
        <v>1427</v>
      </c>
      <c r="H248" s="42">
        <v>60</v>
      </c>
      <c r="I248" s="45">
        <v>40663</v>
      </c>
    </row>
    <row r="249" spans="1:9" ht="29.25" x14ac:dyDescent="0.25">
      <c r="A249" s="42">
        <v>254</v>
      </c>
      <c r="B249" s="82" t="s">
        <v>2159</v>
      </c>
      <c r="C249" s="43" t="s">
        <v>1428</v>
      </c>
      <c r="D249" s="42">
        <v>73</v>
      </c>
      <c r="E249" s="42">
        <v>147</v>
      </c>
      <c r="F249" s="44">
        <v>49.659860000000002</v>
      </c>
      <c r="G249" s="43" t="s">
        <v>1429</v>
      </c>
      <c r="H249" s="42">
        <v>60</v>
      </c>
      <c r="I249" s="45">
        <v>40147</v>
      </c>
    </row>
    <row r="250" spans="1:9" ht="29.25" x14ac:dyDescent="0.25">
      <c r="A250" s="42">
        <v>255</v>
      </c>
      <c r="B250" s="82" t="s">
        <v>2159</v>
      </c>
      <c r="C250" s="43" t="s">
        <v>1428</v>
      </c>
      <c r="D250" s="42">
        <v>71</v>
      </c>
      <c r="E250" s="42">
        <v>115</v>
      </c>
      <c r="F250" s="44">
        <v>61.739130000000003</v>
      </c>
      <c r="G250" s="43" t="s">
        <v>1430</v>
      </c>
      <c r="H250" s="42">
        <v>60</v>
      </c>
      <c r="I250" s="45">
        <v>40209</v>
      </c>
    </row>
    <row r="251" spans="1:9" ht="29.25" x14ac:dyDescent="0.25">
      <c r="A251" s="42">
        <v>256</v>
      </c>
      <c r="B251" s="82" t="s">
        <v>2159</v>
      </c>
      <c r="C251" s="43" t="s">
        <v>1428</v>
      </c>
      <c r="D251" s="42">
        <v>78</v>
      </c>
      <c r="E251" s="42">
        <v>115</v>
      </c>
      <c r="F251" s="44">
        <v>67.826089999999994</v>
      </c>
      <c r="G251" s="43" t="s">
        <v>1431</v>
      </c>
      <c r="H251" s="42">
        <v>60</v>
      </c>
      <c r="I251" s="45">
        <v>40298</v>
      </c>
    </row>
    <row r="252" spans="1:9" ht="29.25" x14ac:dyDescent="0.25">
      <c r="A252" s="42">
        <v>257</v>
      </c>
      <c r="B252" s="82" t="s">
        <v>2159</v>
      </c>
      <c r="C252" s="43" t="s">
        <v>1428</v>
      </c>
      <c r="D252" s="42">
        <v>126</v>
      </c>
      <c r="E252" s="42">
        <v>136</v>
      </c>
      <c r="F252" s="44">
        <v>92.647059999999996</v>
      </c>
      <c r="G252" s="43" t="s">
        <v>1432</v>
      </c>
      <c r="H252" s="42">
        <v>60</v>
      </c>
      <c r="I252" s="45">
        <v>40663</v>
      </c>
    </row>
    <row r="253" spans="1:9" ht="29.25" x14ac:dyDescent="0.25">
      <c r="A253" s="42">
        <v>258</v>
      </c>
      <c r="B253" s="82" t="s">
        <v>2160</v>
      </c>
      <c r="C253" s="43" t="s">
        <v>1433</v>
      </c>
      <c r="D253" s="42">
        <v>50</v>
      </c>
      <c r="E253" s="42">
        <v>50</v>
      </c>
      <c r="F253" s="44">
        <v>100</v>
      </c>
      <c r="G253" s="43" t="s">
        <v>1134</v>
      </c>
      <c r="H253" s="42">
        <v>61</v>
      </c>
      <c r="I253" s="45">
        <v>40724</v>
      </c>
    </row>
    <row r="254" spans="1:9" ht="29.25" x14ac:dyDescent="0.25">
      <c r="A254" s="42">
        <v>259</v>
      </c>
      <c r="B254" s="82" t="s">
        <v>2160</v>
      </c>
      <c r="C254" s="43" t="s">
        <v>1434</v>
      </c>
      <c r="D254" s="42">
        <v>50</v>
      </c>
      <c r="E254" s="42">
        <v>50</v>
      </c>
      <c r="F254" s="44">
        <v>100</v>
      </c>
      <c r="G254" s="43" t="s">
        <v>1134</v>
      </c>
      <c r="H254" s="42">
        <v>61</v>
      </c>
      <c r="I254" s="45">
        <v>40724</v>
      </c>
    </row>
    <row r="255" spans="1:9" ht="29.25" x14ac:dyDescent="0.25">
      <c r="A255" s="42">
        <v>260</v>
      </c>
      <c r="B255" s="82" t="s">
        <v>2160</v>
      </c>
      <c r="C255" s="43" t="s">
        <v>1435</v>
      </c>
      <c r="D255" s="42">
        <v>48</v>
      </c>
      <c r="E255" s="42">
        <v>50</v>
      </c>
      <c r="F255" s="44">
        <v>96</v>
      </c>
      <c r="G255" s="43" t="s">
        <v>1134</v>
      </c>
      <c r="H255" s="42">
        <v>61</v>
      </c>
      <c r="I255" s="45">
        <v>40724</v>
      </c>
    </row>
    <row r="256" spans="1:9" ht="29.25" x14ac:dyDescent="0.25">
      <c r="A256" s="42">
        <v>261</v>
      </c>
      <c r="B256" s="82" t="s">
        <v>2160</v>
      </c>
      <c r="C256" s="43" t="s">
        <v>1436</v>
      </c>
      <c r="D256" s="42">
        <v>29</v>
      </c>
      <c r="E256" s="42">
        <v>50</v>
      </c>
      <c r="F256" s="44">
        <v>58</v>
      </c>
      <c r="G256" s="43" t="s">
        <v>1134</v>
      </c>
      <c r="H256" s="42">
        <v>61</v>
      </c>
      <c r="I256" s="45">
        <v>40724</v>
      </c>
    </row>
    <row r="257" spans="1:9" ht="29.25" x14ac:dyDescent="0.25">
      <c r="A257" s="42">
        <v>262</v>
      </c>
      <c r="B257" s="82" t="s">
        <v>2160</v>
      </c>
      <c r="C257" s="43" t="s">
        <v>1437</v>
      </c>
      <c r="D257" s="42">
        <v>48</v>
      </c>
      <c r="E257" s="42">
        <v>50</v>
      </c>
      <c r="F257" s="44">
        <v>96</v>
      </c>
      <c r="G257" s="43" t="s">
        <v>1134</v>
      </c>
      <c r="H257" s="42">
        <v>61</v>
      </c>
      <c r="I257" s="45">
        <v>40724</v>
      </c>
    </row>
    <row r="258" spans="1:9" ht="29.25" x14ac:dyDescent="0.25">
      <c r="A258" s="42">
        <v>263</v>
      </c>
      <c r="B258" s="82" t="s">
        <v>2160</v>
      </c>
      <c r="C258" s="43" t="s">
        <v>1438</v>
      </c>
      <c r="D258" s="42">
        <v>37</v>
      </c>
      <c r="E258" s="42">
        <v>50</v>
      </c>
      <c r="F258" s="44">
        <v>74</v>
      </c>
      <c r="G258" s="43" t="s">
        <v>1134</v>
      </c>
      <c r="H258" s="42">
        <v>61</v>
      </c>
      <c r="I258" s="45">
        <v>40724</v>
      </c>
    </row>
    <row r="259" spans="1:9" x14ac:dyDescent="0.25">
      <c r="A259" s="42">
        <v>264</v>
      </c>
      <c r="B259" s="82" t="s">
        <v>2160</v>
      </c>
      <c r="C259" s="43" t="s">
        <v>1439</v>
      </c>
      <c r="D259" s="42">
        <v>50</v>
      </c>
      <c r="E259" s="42">
        <v>50</v>
      </c>
      <c r="F259" s="44">
        <v>100</v>
      </c>
      <c r="G259" s="43" t="s">
        <v>1134</v>
      </c>
      <c r="H259" s="42">
        <v>61</v>
      </c>
      <c r="I259" s="45">
        <v>40724</v>
      </c>
    </row>
    <row r="260" spans="1:9" ht="29.25" x14ac:dyDescent="0.25">
      <c r="A260" s="42">
        <v>265</v>
      </c>
      <c r="B260" s="82" t="s">
        <v>2160</v>
      </c>
      <c r="C260" s="43" t="s">
        <v>1440</v>
      </c>
      <c r="D260" s="42">
        <v>50</v>
      </c>
      <c r="E260" s="42">
        <v>50</v>
      </c>
      <c r="F260" s="44">
        <v>100</v>
      </c>
      <c r="G260" s="43" t="s">
        <v>1134</v>
      </c>
      <c r="H260" s="42">
        <v>61</v>
      </c>
      <c r="I260" s="45">
        <v>40724</v>
      </c>
    </row>
    <row r="261" spans="1:9" x14ac:dyDescent="0.25">
      <c r="A261" s="42">
        <v>266</v>
      </c>
      <c r="B261" s="82" t="s">
        <v>2160</v>
      </c>
      <c r="C261" s="43" t="s">
        <v>1441</v>
      </c>
      <c r="D261" s="42">
        <v>50</v>
      </c>
      <c r="E261" s="42">
        <v>50</v>
      </c>
      <c r="F261" s="44">
        <v>100</v>
      </c>
      <c r="G261" s="43" t="s">
        <v>1134</v>
      </c>
      <c r="H261" s="42">
        <v>61</v>
      </c>
      <c r="I261" s="45">
        <v>40724</v>
      </c>
    </row>
    <row r="262" spans="1:9" x14ac:dyDescent="0.25">
      <c r="A262" s="42">
        <v>267</v>
      </c>
      <c r="B262" s="82" t="s">
        <v>2160</v>
      </c>
      <c r="C262" s="43" t="s">
        <v>1442</v>
      </c>
      <c r="D262" s="42">
        <v>50</v>
      </c>
      <c r="E262" s="42">
        <v>50</v>
      </c>
      <c r="F262" s="44">
        <v>100</v>
      </c>
      <c r="G262" s="43" t="s">
        <v>1134</v>
      </c>
      <c r="H262" s="42">
        <v>61</v>
      </c>
      <c r="I262" s="45">
        <v>40724</v>
      </c>
    </row>
    <row r="263" spans="1:9" ht="29.25" x14ac:dyDescent="0.25">
      <c r="A263" s="42">
        <v>268</v>
      </c>
      <c r="B263" s="82" t="s">
        <v>2162</v>
      </c>
      <c r="C263" s="43" t="s">
        <v>1443</v>
      </c>
      <c r="D263" s="42">
        <v>48</v>
      </c>
      <c r="E263" s="42">
        <v>50</v>
      </c>
      <c r="F263" s="44">
        <v>96</v>
      </c>
      <c r="G263" s="43" t="s">
        <v>1134</v>
      </c>
      <c r="H263" s="42">
        <v>61</v>
      </c>
      <c r="I263" s="45">
        <v>40724</v>
      </c>
    </row>
    <row r="264" spans="1:9" ht="29.25" x14ac:dyDescent="0.25">
      <c r="A264" s="42">
        <v>269</v>
      </c>
      <c r="B264" s="82" t="s">
        <v>2162</v>
      </c>
      <c r="C264" s="43" t="s">
        <v>1444</v>
      </c>
      <c r="D264" s="42">
        <v>50</v>
      </c>
      <c r="E264" s="42">
        <v>50</v>
      </c>
      <c r="F264" s="44">
        <v>100</v>
      </c>
      <c r="G264" s="43" t="s">
        <v>1134</v>
      </c>
      <c r="H264" s="42">
        <v>61</v>
      </c>
      <c r="I264" s="45">
        <v>40724</v>
      </c>
    </row>
    <row r="265" spans="1:9" x14ac:dyDescent="0.25">
      <c r="A265" s="42">
        <v>270</v>
      </c>
      <c r="B265" s="82" t="s">
        <v>2161</v>
      </c>
      <c r="C265" s="43" t="s">
        <v>1445</v>
      </c>
      <c r="D265" s="42">
        <v>37</v>
      </c>
      <c r="E265" s="42">
        <v>50</v>
      </c>
      <c r="F265" s="44">
        <v>74</v>
      </c>
      <c r="G265" s="43" t="s">
        <v>1134</v>
      </c>
      <c r="H265" s="42">
        <v>61</v>
      </c>
      <c r="I265" s="45">
        <v>40724</v>
      </c>
    </row>
    <row r="266" spans="1:9" x14ac:dyDescent="0.25">
      <c r="A266" s="42">
        <v>271</v>
      </c>
      <c r="B266" s="82" t="s">
        <v>2161</v>
      </c>
      <c r="C266" s="43" t="s">
        <v>1446</v>
      </c>
      <c r="D266" s="42">
        <v>5</v>
      </c>
      <c r="E266" s="42">
        <v>50</v>
      </c>
      <c r="F266" s="44">
        <v>10</v>
      </c>
      <c r="G266" s="43" t="s">
        <v>1134</v>
      </c>
      <c r="H266" s="42">
        <v>61</v>
      </c>
      <c r="I266" s="45">
        <v>40724</v>
      </c>
    </row>
    <row r="267" spans="1:9" ht="29.25" x14ac:dyDescent="0.25">
      <c r="A267" s="42">
        <v>272</v>
      </c>
      <c r="B267" s="82" t="s">
        <v>2163</v>
      </c>
      <c r="C267" s="43" t="s">
        <v>1443</v>
      </c>
      <c r="D267" s="42">
        <v>50</v>
      </c>
      <c r="E267" s="42">
        <v>50</v>
      </c>
      <c r="F267" s="44">
        <v>100</v>
      </c>
      <c r="G267" s="43" t="s">
        <v>1134</v>
      </c>
      <c r="H267" s="42">
        <v>61</v>
      </c>
      <c r="I267" s="45">
        <v>40724</v>
      </c>
    </row>
    <row r="268" spans="1:9" ht="29.25" x14ac:dyDescent="0.25">
      <c r="A268" s="42">
        <v>273</v>
      </c>
      <c r="B268" s="82" t="s">
        <v>2163</v>
      </c>
      <c r="C268" s="43" t="s">
        <v>1447</v>
      </c>
      <c r="D268" s="42">
        <v>50</v>
      </c>
      <c r="E268" s="42">
        <v>50</v>
      </c>
      <c r="F268" s="44">
        <v>100</v>
      </c>
      <c r="G268" s="43" t="s">
        <v>1134</v>
      </c>
      <c r="H268" s="42">
        <v>61</v>
      </c>
      <c r="I268" s="45">
        <v>40724</v>
      </c>
    </row>
    <row r="269" spans="1:9" ht="29.25" x14ac:dyDescent="0.25">
      <c r="A269" s="42">
        <v>274</v>
      </c>
      <c r="B269" s="82" t="s">
        <v>2164</v>
      </c>
      <c r="C269" s="43" t="s">
        <v>1443</v>
      </c>
      <c r="D269" s="42">
        <v>47</v>
      </c>
      <c r="E269" s="42">
        <v>50</v>
      </c>
      <c r="F269" s="44">
        <v>94</v>
      </c>
      <c r="G269" s="43" t="s">
        <v>1134</v>
      </c>
      <c r="H269" s="42">
        <v>61</v>
      </c>
      <c r="I269" s="45">
        <v>40724</v>
      </c>
    </row>
    <row r="270" spans="1:9" ht="29.25" x14ac:dyDescent="0.25">
      <c r="A270" s="42">
        <v>275</v>
      </c>
      <c r="B270" s="82" t="s">
        <v>2164</v>
      </c>
      <c r="C270" s="43" t="s">
        <v>1447</v>
      </c>
      <c r="D270" s="42">
        <v>4</v>
      </c>
      <c r="E270" s="42">
        <v>50</v>
      </c>
      <c r="F270" s="44">
        <v>8</v>
      </c>
      <c r="G270" s="43" t="s">
        <v>1134</v>
      </c>
      <c r="H270" s="42">
        <v>61</v>
      </c>
      <c r="I270" s="45">
        <v>40724</v>
      </c>
    </row>
    <row r="271" spans="1:9" ht="29.25" x14ac:dyDescent="0.25">
      <c r="A271" s="42">
        <v>276</v>
      </c>
      <c r="B271" s="82" t="s">
        <v>2165</v>
      </c>
      <c r="C271" s="43" t="s">
        <v>1443</v>
      </c>
      <c r="D271" s="42">
        <v>50</v>
      </c>
      <c r="E271" s="42">
        <v>50</v>
      </c>
      <c r="F271" s="44">
        <v>100</v>
      </c>
      <c r="G271" s="43" t="s">
        <v>1134</v>
      </c>
      <c r="H271" s="42">
        <v>61</v>
      </c>
      <c r="I271" s="45">
        <v>40724</v>
      </c>
    </row>
    <row r="272" spans="1:9" ht="29.25" x14ac:dyDescent="0.25">
      <c r="A272" s="42">
        <v>277</v>
      </c>
      <c r="B272" s="82" t="s">
        <v>2165</v>
      </c>
      <c r="C272" s="43" t="s">
        <v>1447</v>
      </c>
      <c r="D272" s="42">
        <v>45</v>
      </c>
      <c r="E272" s="42">
        <v>50</v>
      </c>
      <c r="F272" s="44">
        <v>90</v>
      </c>
      <c r="G272" s="43" t="s">
        <v>1134</v>
      </c>
      <c r="H272" s="42">
        <v>61</v>
      </c>
      <c r="I272" s="45">
        <v>40724</v>
      </c>
    </row>
    <row r="273" spans="1:9" ht="29.25" x14ac:dyDescent="0.25">
      <c r="A273" s="42">
        <v>278</v>
      </c>
      <c r="B273" s="82" t="s">
        <v>2166</v>
      </c>
      <c r="C273" s="43" t="s">
        <v>1448</v>
      </c>
      <c r="D273" s="42">
        <v>46</v>
      </c>
      <c r="E273" s="42">
        <v>50</v>
      </c>
      <c r="F273" s="44">
        <v>92</v>
      </c>
      <c r="G273" s="43" t="s">
        <v>1134</v>
      </c>
      <c r="H273" s="42">
        <v>61</v>
      </c>
      <c r="I273" s="45">
        <v>40724</v>
      </c>
    </row>
    <row r="274" spans="1:9" ht="29.25" x14ac:dyDescent="0.25">
      <c r="A274" s="42">
        <v>279</v>
      </c>
      <c r="B274" s="82" t="s">
        <v>2166</v>
      </c>
      <c r="C274" s="43" t="s">
        <v>1449</v>
      </c>
      <c r="D274" s="42">
        <v>43</v>
      </c>
      <c r="E274" s="42">
        <v>50</v>
      </c>
      <c r="F274" s="44">
        <v>86</v>
      </c>
      <c r="G274" s="43" t="s">
        <v>1134</v>
      </c>
      <c r="H274" s="42">
        <v>61</v>
      </c>
      <c r="I274" s="45">
        <v>40724</v>
      </c>
    </row>
    <row r="275" spans="1:9" ht="29.25" x14ac:dyDescent="0.25">
      <c r="A275" s="42">
        <v>280</v>
      </c>
      <c r="B275" s="82" t="s">
        <v>2166</v>
      </c>
      <c r="C275" s="43" t="s">
        <v>1450</v>
      </c>
      <c r="D275" s="42">
        <v>33</v>
      </c>
      <c r="E275" s="42">
        <v>50</v>
      </c>
      <c r="F275" s="44">
        <v>66</v>
      </c>
      <c r="G275" s="43" t="s">
        <v>1134</v>
      </c>
      <c r="H275" s="42">
        <v>61</v>
      </c>
      <c r="I275" s="45">
        <v>40724</v>
      </c>
    </row>
    <row r="276" spans="1:9" ht="29.25" x14ac:dyDescent="0.25">
      <c r="A276" s="42">
        <v>281</v>
      </c>
      <c r="B276" s="82" t="s">
        <v>2166</v>
      </c>
      <c r="C276" s="43" t="s">
        <v>1451</v>
      </c>
      <c r="D276" s="42">
        <v>46</v>
      </c>
      <c r="E276" s="42">
        <v>50</v>
      </c>
      <c r="F276" s="44">
        <v>92</v>
      </c>
      <c r="G276" s="43" t="s">
        <v>1134</v>
      </c>
      <c r="H276" s="42">
        <v>61</v>
      </c>
      <c r="I276" s="45">
        <v>40724</v>
      </c>
    </row>
    <row r="277" spans="1:9" x14ac:dyDescent="0.25">
      <c r="A277" s="42">
        <v>282</v>
      </c>
      <c r="B277" s="82" t="s">
        <v>2167</v>
      </c>
      <c r="C277" s="43" t="s">
        <v>1452</v>
      </c>
      <c r="D277" s="42">
        <v>173</v>
      </c>
      <c r="E277" s="42">
        <v>282</v>
      </c>
      <c r="F277" s="44">
        <v>61.347520000000003</v>
      </c>
      <c r="G277" s="43" t="s">
        <v>1134</v>
      </c>
      <c r="H277" s="42">
        <v>62</v>
      </c>
      <c r="I277" s="45">
        <v>40451</v>
      </c>
    </row>
    <row r="278" spans="1:9" x14ac:dyDescent="0.25">
      <c r="A278" s="42">
        <v>283</v>
      </c>
      <c r="B278" s="82" t="s">
        <v>2167</v>
      </c>
      <c r="C278" s="43" t="s">
        <v>1453</v>
      </c>
      <c r="D278" s="42">
        <v>142</v>
      </c>
      <c r="E278" s="42">
        <v>282</v>
      </c>
      <c r="F278" s="44">
        <v>50.354610000000001</v>
      </c>
      <c r="G278" s="43" t="s">
        <v>1134</v>
      </c>
      <c r="H278" s="42">
        <v>62</v>
      </c>
      <c r="I278" s="45">
        <v>40451</v>
      </c>
    </row>
    <row r="279" spans="1:9" x14ac:dyDescent="0.25">
      <c r="A279" s="42">
        <v>284</v>
      </c>
      <c r="B279" s="82" t="s">
        <v>2167</v>
      </c>
      <c r="C279" s="43" t="s">
        <v>1454</v>
      </c>
      <c r="D279" s="42">
        <v>90</v>
      </c>
      <c r="E279" s="42">
        <v>282</v>
      </c>
      <c r="F279" s="44">
        <v>31.91489</v>
      </c>
      <c r="G279" s="43" t="s">
        <v>1134</v>
      </c>
      <c r="H279" s="42">
        <v>62</v>
      </c>
      <c r="I279" s="45">
        <v>40451</v>
      </c>
    </row>
    <row r="280" spans="1:9" x14ac:dyDescent="0.25">
      <c r="A280" s="42">
        <v>285</v>
      </c>
      <c r="B280" s="82" t="s">
        <v>2167</v>
      </c>
      <c r="C280" s="43" t="s">
        <v>1455</v>
      </c>
      <c r="D280" s="42">
        <v>86</v>
      </c>
      <c r="E280" s="42">
        <v>282</v>
      </c>
      <c r="F280" s="44">
        <v>30.496449999999999</v>
      </c>
      <c r="G280" s="43" t="s">
        <v>1134</v>
      </c>
      <c r="H280" s="42">
        <v>62</v>
      </c>
      <c r="I280" s="45">
        <v>40451</v>
      </c>
    </row>
    <row r="281" spans="1:9" ht="43.5" x14ac:dyDescent="0.25">
      <c r="A281" s="42">
        <v>286</v>
      </c>
      <c r="B281" s="82" t="s">
        <v>2167</v>
      </c>
      <c r="C281" s="43" t="s">
        <v>1456</v>
      </c>
      <c r="D281" s="42">
        <v>86</v>
      </c>
      <c r="E281" s="42">
        <v>282</v>
      </c>
      <c r="F281" s="44">
        <v>30.496449999999999</v>
      </c>
      <c r="G281" s="43" t="s">
        <v>1457</v>
      </c>
      <c r="H281" s="42">
        <v>62</v>
      </c>
      <c r="I281" s="45">
        <v>40451</v>
      </c>
    </row>
    <row r="282" spans="1:9" x14ac:dyDescent="0.25">
      <c r="A282" s="42">
        <v>287</v>
      </c>
      <c r="B282" s="82" t="s">
        <v>2167</v>
      </c>
      <c r="C282" s="43" t="s">
        <v>1458</v>
      </c>
      <c r="D282" s="42">
        <v>149</v>
      </c>
      <c r="E282" s="42">
        <v>282</v>
      </c>
      <c r="F282" s="44">
        <v>52.836880000000001</v>
      </c>
      <c r="G282" s="43" t="s">
        <v>1134</v>
      </c>
      <c r="H282" s="42">
        <v>62</v>
      </c>
      <c r="I282" s="45">
        <v>40451</v>
      </c>
    </row>
    <row r="283" spans="1:9" ht="29.25" x14ac:dyDescent="0.25">
      <c r="A283" s="42">
        <v>288</v>
      </c>
      <c r="B283" s="82" t="s">
        <v>2167</v>
      </c>
      <c r="C283" s="43" t="s">
        <v>1459</v>
      </c>
      <c r="D283" s="42">
        <v>134</v>
      </c>
      <c r="E283" s="42">
        <v>282</v>
      </c>
      <c r="F283" s="44">
        <v>47.51773</v>
      </c>
      <c r="G283" s="43" t="s">
        <v>1134</v>
      </c>
      <c r="H283" s="42">
        <v>62</v>
      </c>
      <c r="I283" s="45">
        <v>40451</v>
      </c>
    </row>
    <row r="284" spans="1:9" ht="29.25" x14ac:dyDescent="0.25">
      <c r="A284" s="42">
        <v>289</v>
      </c>
      <c r="B284" s="82" t="s">
        <v>2167</v>
      </c>
      <c r="C284" s="43" t="s">
        <v>1460</v>
      </c>
      <c r="D284" s="42">
        <v>147</v>
      </c>
      <c r="E284" s="42">
        <v>282</v>
      </c>
      <c r="F284" s="44">
        <v>52.127659999999999</v>
      </c>
      <c r="G284" s="43" t="s">
        <v>1134</v>
      </c>
      <c r="H284" s="42">
        <v>62</v>
      </c>
      <c r="I284" s="45">
        <v>40451</v>
      </c>
    </row>
    <row r="285" spans="1:9" ht="29.25" x14ac:dyDescent="0.25">
      <c r="A285" s="42">
        <v>290</v>
      </c>
      <c r="B285" s="82" t="s">
        <v>2167</v>
      </c>
      <c r="C285" s="43" t="s">
        <v>1461</v>
      </c>
      <c r="D285" s="42">
        <v>142</v>
      </c>
      <c r="E285" s="42">
        <v>282</v>
      </c>
      <c r="F285" s="44">
        <v>50.354610000000001</v>
      </c>
      <c r="G285" s="43" t="s">
        <v>1134</v>
      </c>
      <c r="H285" s="42">
        <v>62</v>
      </c>
      <c r="I285" s="45">
        <v>40451</v>
      </c>
    </row>
    <row r="286" spans="1:9" x14ac:dyDescent="0.25">
      <c r="A286" s="42">
        <v>291</v>
      </c>
      <c r="B286" s="82" t="s">
        <v>2167</v>
      </c>
      <c r="C286" s="43" t="s">
        <v>1462</v>
      </c>
      <c r="D286" s="42">
        <v>173</v>
      </c>
      <c r="E286" s="42">
        <v>282</v>
      </c>
      <c r="F286" s="44">
        <v>61.347520000000003</v>
      </c>
      <c r="G286" s="43" t="s">
        <v>1134</v>
      </c>
      <c r="H286" s="42">
        <v>62</v>
      </c>
      <c r="I286" s="45">
        <v>40451</v>
      </c>
    </row>
    <row r="287" spans="1:9" x14ac:dyDescent="0.25">
      <c r="A287" s="42">
        <v>292</v>
      </c>
      <c r="B287" s="82" t="s">
        <v>2167</v>
      </c>
      <c r="C287" s="43" t="s">
        <v>1463</v>
      </c>
      <c r="D287" s="42">
        <v>231</v>
      </c>
      <c r="E287" s="42">
        <v>282</v>
      </c>
      <c r="F287" s="44">
        <v>81.91489</v>
      </c>
      <c r="G287" s="43" t="s">
        <v>1134</v>
      </c>
      <c r="H287" s="42">
        <v>62</v>
      </c>
      <c r="I287" s="45">
        <v>40451</v>
      </c>
    </row>
    <row r="288" spans="1:9" x14ac:dyDescent="0.25">
      <c r="A288" s="42">
        <v>293</v>
      </c>
      <c r="B288" s="82" t="s">
        <v>2310</v>
      </c>
      <c r="C288" s="43" t="s">
        <v>1464</v>
      </c>
      <c r="D288" s="42">
        <v>268</v>
      </c>
      <c r="E288" s="42">
        <v>282</v>
      </c>
      <c r="F288" s="44">
        <v>95.03546</v>
      </c>
      <c r="G288" s="43" t="s">
        <v>1134</v>
      </c>
      <c r="H288" s="42">
        <v>62</v>
      </c>
      <c r="I288" s="45">
        <v>40451</v>
      </c>
    </row>
    <row r="289" spans="1:9" ht="29.25" x14ac:dyDescent="0.25">
      <c r="A289" s="42">
        <v>294</v>
      </c>
      <c r="B289" s="82" t="s">
        <v>2310</v>
      </c>
      <c r="C289" s="43" t="s">
        <v>1465</v>
      </c>
      <c r="D289" s="42">
        <v>179</v>
      </c>
      <c r="E289" s="42">
        <v>282</v>
      </c>
      <c r="F289" s="44">
        <v>63.475180000000002</v>
      </c>
      <c r="G289" s="43" t="s">
        <v>1134</v>
      </c>
      <c r="H289" s="42">
        <v>62</v>
      </c>
      <c r="I289" s="45">
        <v>40451</v>
      </c>
    </row>
    <row r="290" spans="1:9" ht="29.25" x14ac:dyDescent="0.25">
      <c r="A290" s="42">
        <v>295</v>
      </c>
      <c r="B290" s="82" t="s">
        <v>2311</v>
      </c>
      <c r="C290" s="43" t="s">
        <v>1466</v>
      </c>
      <c r="D290" s="42">
        <v>203</v>
      </c>
      <c r="E290" s="42">
        <v>282</v>
      </c>
      <c r="F290" s="44">
        <v>71.985820000000004</v>
      </c>
      <c r="G290" s="43" t="s">
        <v>1134</v>
      </c>
      <c r="H290" s="42">
        <v>62</v>
      </c>
      <c r="I290" s="45">
        <v>40451</v>
      </c>
    </row>
    <row r="291" spans="1:9" ht="43.5" x14ac:dyDescent="0.25">
      <c r="A291" s="42">
        <v>296</v>
      </c>
      <c r="B291" s="82" t="s">
        <v>2309</v>
      </c>
      <c r="C291" s="43" t="s">
        <v>1467</v>
      </c>
      <c r="D291" s="42">
        <v>178</v>
      </c>
      <c r="E291" s="42">
        <v>282</v>
      </c>
      <c r="F291" s="44">
        <v>63.120570000000001</v>
      </c>
      <c r="G291" s="43" t="s">
        <v>1134</v>
      </c>
      <c r="H291" s="42">
        <v>62</v>
      </c>
      <c r="I291" s="45">
        <v>40451</v>
      </c>
    </row>
    <row r="292" spans="1:9" ht="43.5" x14ac:dyDescent="0.25">
      <c r="A292" s="42">
        <v>297</v>
      </c>
      <c r="B292" s="82" t="s">
        <v>2309</v>
      </c>
      <c r="C292" s="43" t="s">
        <v>1468</v>
      </c>
      <c r="D292" s="42">
        <v>253</v>
      </c>
      <c r="E292" s="42">
        <v>282</v>
      </c>
      <c r="F292" s="44">
        <v>89.716309999999993</v>
      </c>
      <c r="G292" s="43" t="s">
        <v>1134</v>
      </c>
      <c r="H292" s="42">
        <v>62</v>
      </c>
      <c r="I292" s="45">
        <v>40451</v>
      </c>
    </row>
    <row r="293" spans="1:9" x14ac:dyDescent="0.25">
      <c r="A293" s="42">
        <v>298</v>
      </c>
      <c r="B293" s="82" t="s">
        <v>2168</v>
      </c>
      <c r="C293" s="43" t="s">
        <v>1469</v>
      </c>
      <c r="D293" s="42">
        <v>81</v>
      </c>
      <c r="E293" s="42">
        <v>92</v>
      </c>
      <c r="F293" s="44">
        <v>88.043480000000002</v>
      </c>
      <c r="G293" s="43" t="s">
        <v>1470</v>
      </c>
      <c r="H293" s="42">
        <v>63</v>
      </c>
      <c r="I293" s="45">
        <v>40482</v>
      </c>
    </row>
    <row r="294" spans="1:9" x14ac:dyDescent="0.25">
      <c r="A294" s="42">
        <v>299</v>
      </c>
      <c r="B294" s="82" t="s">
        <v>2168</v>
      </c>
      <c r="C294" s="43" t="s">
        <v>1471</v>
      </c>
      <c r="D294" s="42">
        <v>77</v>
      </c>
      <c r="E294" s="42">
        <v>92</v>
      </c>
      <c r="F294" s="44">
        <v>83.695660000000004</v>
      </c>
      <c r="G294" s="43" t="s">
        <v>1472</v>
      </c>
      <c r="H294" s="42">
        <v>63</v>
      </c>
      <c r="I294" s="45">
        <v>40482</v>
      </c>
    </row>
    <row r="295" spans="1:9" ht="29.25" x14ac:dyDescent="0.25">
      <c r="A295" s="42">
        <v>300</v>
      </c>
      <c r="B295" s="82" t="s">
        <v>2168</v>
      </c>
      <c r="C295" s="43" t="s">
        <v>1473</v>
      </c>
      <c r="D295" s="42">
        <v>30</v>
      </c>
      <c r="E295" s="42">
        <v>88</v>
      </c>
      <c r="F295" s="44">
        <v>34.090910000000001</v>
      </c>
      <c r="G295" s="43" t="s">
        <v>1474</v>
      </c>
      <c r="H295" s="42">
        <v>63</v>
      </c>
      <c r="I295" s="45">
        <v>40482</v>
      </c>
    </row>
    <row r="296" spans="1:9" x14ac:dyDescent="0.25">
      <c r="A296" s="42">
        <v>301</v>
      </c>
      <c r="B296" s="82" t="s">
        <v>2168</v>
      </c>
      <c r="C296" s="43" t="s">
        <v>1475</v>
      </c>
      <c r="D296" s="42">
        <v>0</v>
      </c>
      <c r="E296" s="42">
        <v>1</v>
      </c>
      <c r="F296" s="44">
        <v>0</v>
      </c>
      <c r="G296" s="43" t="s">
        <v>1476</v>
      </c>
      <c r="H296" s="42">
        <v>63</v>
      </c>
      <c r="I296" s="45">
        <v>40482</v>
      </c>
    </row>
    <row r="297" spans="1:9" ht="29.25" x14ac:dyDescent="0.25">
      <c r="A297" s="42">
        <v>302</v>
      </c>
      <c r="B297" s="82" t="s">
        <v>2128</v>
      </c>
      <c r="C297" s="43" t="s">
        <v>1477</v>
      </c>
      <c r="D297" s="46"/>
      <c r="E297" s="42">
        <v>70</v>
      </c>
      <c r="F297" s="44">
        <v>18.3</v>
      </c>
      <c r="G297" s="43" t="s">
        <v>1134</v>
      </c>
      <c r="H297" s="42">
        <v>65</v>
      </c>
      <c r="I297" s="46"/>
    </row>
    <row r="298" spans="1:9" ht="29.25" x14ac:dyDescent="0.25">
      <c r="A298" s="42">
        <v>303</v>
      </c>
      <c r="B298" s="82" t="s">
        <v>2128</v>
      </c>
      <c r="C298" s="43" t="s">
        <v>1478</v>
      </c>
      <c r="D298" s="46"/>
      <c r="E298" s="42">
        <v>70</v>
      </c>
      <c r="F298" s="44">
        <v>23.9</v>
      </c>
      <c r="G298" s="43" t="s">
        <v>1134</v>
      </c>
      <c r="H298" s="42">
        <v>65</v>
      </c>
      <c r="I298" s="46"/>
    </row>
    <row r="299" spans="1:9" ht="29.25" x14ac:dyDescent="0.25">
      <c r="A299" s="42">
        <v>304</v>
      </c>
      <c r="B299" s="82" t="s">
        <v>2128</v>
      </c>
      <c r="C299" s="43" t="s">
        <v>1479</v>
      </c>
      <c r="D299" s="46"/>
      <c r="E299" s="42">
        <v>70</v>
      </c>
      <c r="F299" s="44">
        <v>16.899999999999999</v>
      </c>
      <c r="G299" s="43" t="s">
        <v>1134</v>
      </c>
      <c r="H299" s="42">
        <v>65</v>
      </c>
      <c r="I299" s="46"/>
    </row>
    <row r="300" spans="1:9" ht="29.25" x14ac:dyDescent="0.25">
      <c r="A300" s="42">
        <v>305</v>
      </c>
      <c r="B300" s="82" t="s">
        <v>2128</v>
      </c>
      <c r="C300" s="43" t="s">
        <v>1480</v>
      </c>
      <c r="D300" s="46"/>
      <c r="E300" s="42">
        <v>70</v>
      </c>
      <c r="F300" s="44">
        <v>4.3</v>
      </c>
      <c r="G300" s="43" t="s">
        <v>1134</v>
      </c>
      <c r="H300" s="42">
        <v>65</v>
      </c>
      <c r="I300" s="46"/>
    </row>
    <row r="301" spans="1:9" ht="29.25" x14ac:dyDescent="0.25">
      <c r="A301" s="42">
        <v>306</v>
      </c>
      <c r="B301" s="82" t="s">
        <v>2128</v>
      </c>
      <c r="C301" s="43" t="s">
        <v>1481</v>
      </c>
      <c r="D301" s="46"/>
      <c r="E301" s="42">
        <v>70</v>
      </c>
      <c r="F301" s="44">
        <v>32.4</v>
      </c>
      <c r="G301" s="43" t="s">
        <v>1134</v>
      </c>
      <c r="H301" s="42">
        <v>65</v>
      </c>
      <c r="I301" s="46"/>
    </row>
    <row r="302" spans="1:9" ht="29.25" x14ac:dyDescent="0.25">
      <c r="A302" s="42">
        <v>307</v>
      </c>
      <c r="B302" s="82" t="s">
        <v>2128</v>
      </c>
      <c r="C302" s="43" t="s">
        <v>1482</v>
      </c>
      <c r="D302" s="46"/>
      <c r="E302" s="42">
        <v>70</v>
      </c>
      <c r="F302" s="44">
        <v>26.8</v>
      </c>
      <c r="G302" s="43" t="s">
        <v>1134</v>
      </c>
      <c r="H302" s="42">
        <v>65</v>
      </c>
      <c r="I302" s="46"/>
    </row>
    <row r="303" spans="1:9" ht="29.25" x14ac:dyDescent="0.25">
      <c r="A303" s="42">
        <v>308</v>
      </c>
      <c r="B303" s="82" t="s">
        <v>2128</v>
      </c>
      <c r="C303" s="43" t="s">
        <v>1483</v>
      </c>
      <c r="D303" s="46"/>
      <c r="E303" s="42">
        <v>70</v>
      </c>
      <c r="F303" s="44">
        <v>76.099999999999994</v>
      </c>
      <c r="G303" s="43" t="s">
        <v>1134</v>
      </c>
      <c r="H303" s="42">
        <v>65</v>
      </c>
      <c r="I303" s="46"/>
    </row>
    <row r="304" spans="1:9" ht="29.25" x14ac:dyDescent="0.25">
      <c r="A304" s="42">
        <v>309</v>
      </c>
      <c r="B304" s="82" t="s">
        <v>2128</v>
      </c>
      <c r="C304" s="43" t="s">
        <v>1484</v>
      </c>
      <c r="D304" s="46"/>
      <c r="E304" s="42">
        <v>85</v>
      </c>
      <c r="F304" s="44">
        <v>10.6</v>
      </c>
      <c r="G304" s="43" t="s">
        <v>1134</v>
      </c>
      <c r="H304" s="42">
        <v>65</v>
      </c>
      <c r="I304" s="46"/>
    </row>
    <row r="305" spans="1:9" ht="29.25" x14ac:dyDescent="0.25">
      <c r="A305" s="42">
        <v>310</v>
      </c>
      <c r="B305" s="82" t="s">
        <v>2128</v>
      </c>
      <c r="C305" s="43" t="s">
        <v>1485</v>
      </c>
      <c r="D305" s="46"/>
      <c r="E305" s="42">
        <v>85</v>
      </c>
      <c r="F305" s="44">
        <v>11.8</v>
      </c>
      <c r="G305" s="43" t="s">
        <v>1134</v>
      </c>
      <c r="H305" s="42">
        <v>65</v>
      </c>
      <c r="I305" s="46"/>
    </row>
    <row r="306" spans="1:9" ht="29.25" x14ac:dyDescent="0.25">
      <c r="A306" s="42">
        <v>311</v>
      </c>
      <c r="B306" s="82" t="s">
        <v>2128</v>
      </c>
      <c r="C306" s="43" t="s">
        <v>1486</v>
      </c>
      <c r="D306" s="46"/>
      <c r="E306" s="42">
        <v>85</v>
      </c>
      <c r="F306" s="44">
        <v>11.8</v>
      </c>
      <c r="G306" s="43" t="s">
        <v>1134</v>
      </c>
      <c r="H306" s="42">
        <v>65</v>
      </c>
      <c r="I306" s="46"/>
    </row>
    <row r="307" spans="1:9" ht="29.25" x14ac:dyDescent="0.25">
      <c r="A307" s="42">
        <v>312</v>
      </c>
      <c r="B307" s="82" t="s">
        <v>2128</v>
      </c>
      <c r="C307" s="43" t="s">
        <v>1487</v>
      </c>
      <c r="D307" s="46"/>
      <c r="E307" s="42">
        <v>85</v>
      </c>
      <c r="F307" s="44">
        <v>4.7</v>
      </c>
      <c r="G307" s="43" t="s">
        <v>1134</v>
      </c>
      <c r="H307" s="42">
        <v>65</v>
      </c>
      <c r="I307" s="46"/>
    </row>
    <row r="308" spans="1:9" x14ac:dyDescent="0.25">
      <c r="A308" s="42">
        <v>313</v>
      </c>
      <c r="B308" s="82" t="s">
        <v>2151</v>
      </c>
      <c r="C308" s="43" t="s">
        <v>1397</v>
      </c>
      <c r="D308" s="42">
        <v>210</v>
      </c>
      <c r="E308" s="42">
        <v>408</v>
      </c>
      <c r="F308" s="44">
        <v>51.470590000000001</v>
      </c>
      <c r="G308" s="43" t="s">
        <v>1488</v>
      </c>
      <c r="H308" s="42">
        <v>66</v>
      </c>
      <c r="I308" s="45">
        <v>40178</v>
      </c>
    </row>
    <row r="309" spans="1:9" x14ac:dyDescent="0.25">
      <c r="A309" s="42">
        <v>314</v>
      </c>
      <c r="B309" s="82" t="s">
        <v>2151</v>
      </c>
      <c r="C309" s="43" t="s">
        <v>1397</v>
      </c>
      <c r="D309" s="42">
        <v>323</v>
      </c>
      <c r="E309" s="42">
        <v>408</v>
      </c>
      <c r="F309" s="44">
        <v>79.166659999999993</v>
      </c>
      <c r="G309" s="43" t="s">
        <v>1489</v>
      </c>
      <c r="H309" s="42">
        <v>66</v>
      </c>
      <c r="I309" s="45">
        <v>40543</v>
      </c>
    </row>
    <row r="310" spans="1:9" ht="43.5" x14ac:dyDescent="0.25">
      <c r="A310" s="42">
        <v>315</v>
      </c>
      <c r="B310" s="82" t="s">
        <v>2169</v>
      </c>
      <c r="C310" s="43" t="s">
        <v>1490</v>
      </c>
      <c r="D310" s="42">
        <v>24</v>
      </c>
      <c r="E310" s="42">
        <v>28</v>
      </c>
      <c r="F310" s="44">
        <v>85.714290000000005</v>
      </c>
      <c r="G310" s="43" t="s">
        <v>1491</v>
      </c>
      <c r="H310" s="42">
        <v>66</v>
      </c>
      <c r="I310" s="45">
        <v>40178</v>
      </c>
    </row>
    <row r="311" spans="1:9" ht="43.5" x14ac:dyDescent="0.25">
      <c r="A311" s="42">
        <v>316</v>
      </c>
      <c r="B311" s="82" t="s">
        <v>2169</v>
      </c>
      <c r="C311" s="43" t="s">
        <v>1490</v>
      </c>
      <c r="D311" s="42">
        <v>35</v>
      </c>
      <c r="E311" s="42">
        <v>41</v>
      </c>
      <c r="F311" s="44">
        <v>85.365849999999995</v>
      </c>
      <c r="G311" s="43" t="s">
        <v>1492</v>
      </c>
      <c r="H311" s="42">
        <v>66</v>
      </c>
      <c r="I311" s="45">
        <v>40543</v>
      </c>
    </row>
    <row r="312" spans="1:9" x14ac:dyDescent="0.25">
      <c r="A312" s="42">
        <v>317</v>
      </c>
      <c r="B312" s="82" t="s">
        <v>2170</v>
      </c>
      <c r="C312" s="43" t="s">
        <v>1493</v>
      </c>
      <c r="D312" s="42">
        <v>20</v>
      </c>
      <c r="E312" s="42">
        <v>21</v>
      </c>
      <c r="F312" s="44">
        <v>95.238100000000003</v>
      </c>
      <c r="G312" s="43" t="s">
        <v>1134</v>
      </c>
      <c r="H312" s="42">
        <v>67</v>
      </c>
      <c r="I312" s="46"/>
    </row>
    <row r="313" spans="1:9" ht="29.25" x14ac:dyDescent="0.25">
      <c r="A313" s="42">
        <v>318</v>
      </c>
      <c r="B313" s="82" t="s">
        <v>2170</v>
      </c>
      <c r="C313" s="43" t="s">
        <v>1494</v>
      </c>
      <c r="D313" s="42">
        <v>17</v>
      </c>
      <c r="E313" s="42">
        <v>24</v>
      </c>
      <c r="F313" s="44">
        <v>70.833340000000007</v>
      </c>
      <c r="G313" s="43" t="s">
        <v>1134</v>
      </c>
      <c r="H313" s="42">
        <v>67</v>
      </c>
      <c r="I313" s="46"/>
    </row>
    <row r="314" spans="1:9" x14ac:dyDescent="0.25">
      <c r="A314" s="42">
        <v>319</v>
      </c>
      <c r="B314" s="82" t="s">
        <v>2170</v>
      </c>
      <c r="C314" s="43" t="s">
        <v>1495</v>
      </c>
      <c r="D314" s="42">
        <v>4</v>
      </c>
      <c r="E314" s="42">
        <v>4</v>
      </c>
      <c r="F314" s="44">
        <v>100</v>
      </c>
      <c r="G314" s="43" t="s">
        <v>1134</v>
      </c>
      <c r="H314" s="42">
        <v>67</v>
      </c>
      <c r="I314" s="46"/>
    </row>
    <row r="315" spans="1:9" ht="29.25" x14ac:dyDescent="0.25">
      <c r="A315" s="42">
        <v>320</v>
      </c>
      <c r="B315" s="82" t="s">
        <v>2170</v>
      </c>
      <c r="C315" s="43" t="s">
        <v>1496</v>
      </c>
      <c r="D315" s="42">
        <v>5</v>
      </c>
      <c r="E315" s="42">
        <v>5</v>
      </c>
      <c r="F315" s="44">
        <v>100</v>
      </c>
      <c r="G315" s="43" t="s">
        <v>1134</v>
      </c>
      <c r="H315" s="42">
        <v>67</v>
      </c>
      <c r="I315" s="46"/>
    </row>
    <row r="316" spans="1:9" x14ac:dyDescent="0.25">
      <c r="A316" s="42">
        <v>321</v>
      </c>
      <c r="B316" s="82" t="s">
        <v>2170</v>
      </c>
      <c r="C316" s="43" t="s">
        <v>1497</v>
      </c>
      <c r="D316" s="42">
        <v>14</v>
      </c>
      <c r="E316" s="42">
        <v>19</v>
      </c>
      <c r="F316" s="44">
        <v>73.684209999999993</v>
      </c>
      <c r="G316" s="43" t="s">
        <v>1134</v>
      </c>
      <c r="H316" s="42">
        <v>67</v>
      </c>
      <c r="I316" s="46"/>
    </row>
    <row r="317" spans="1:9" ht="29.25" x14ac:dyDescent="0.25">
      <c r="A317" s="42">
        <v>322</v>
      </c>
      <c r="B317" s="82" t="s">
        <v>2171</v>
      </c>
      <c r="C317" s="43" t="s">
        <v>1498</v>
      </c>
      <c r="D317" s="42">
        <v>17</v>
      </c>
      <c r="E317" s="42">
        <v>21</v>
      </c>
      <c r="F317" s="44">
        <v>80.952380000000005</v>
      </c>
      <c r="G317" s="43" t="s">
        <v>1134</v>
      </c>
      <c r="H317" s="42">
        <v>67</v>
      </c>
      <c r="I317" s="46"/>
    </row>
    <row r="318" spans="1:9" ht="29.25" x14ac:dyDescent="0.25">
      <c r="A318" s="42">
        <v>323</v>
      </c>
      <c r="B318" s="82" t="s">
        <v>2171</v>
      </c>
      <c r="C318" s="43" t="s">
        <v>1499</v>
      </c>
      <c r="D318" s="42">
        <v>18</v>
      </c>
      <c r="E318" s="42">
        <v>24</v>
      </c>
      <c r="F318" s="44">
        <v>75</v>
      </c>
      <c r="G318" s="43" t="s">
        <v>1134</v>
      </c>
      <c r="H318" s="42">
        <v>67</v>
      </c>
      <c r="I318" s="46"/>
    </row>
    <row r="319" spans="1:9" ht="29.25" x14ac:dyDescent="0.25">
      <c r="A319" s="42">
        <v>324</v>
      </c>
      <c r="B319" s="82" t="s">
        <v>2171</v>
      </c>
      <c r="C319" s="43" t="s">
        <v>1500</v>
      </c>
      <c r="D319" s="42">
        <v>3</v>
      </c>
      <c r="E319" s="42">
        <v>4</v>
      </c>
      <c r="F319" s="44">
        <v>75</v>
      </c>
      <c r="G319" s="43" t="s">
        <v>1134</v>
      </c>
      <c r="H319" s="42">
        <v>67</v>
      </c>
      <c r="I319" s="46"/>
    </row>
    <row r="320" spans="1:9" ht="29.25" x14ac:dyDescent="0.25">
      <c r="A320" s="42">
        <v>325</v>
      </c>
      <c r="B320" s="82" t="s">
        <v>2171</v>
      </c>
      <c r="C320" s="43" t="s">
        <v>1501</v>
      </c>
      <c r="D320" s="42">
        <v>5</v>
      </c>
      <c r="E320" s="42">
        <v>5</v>
      </c>
      <c r="F320" s="44">
        <v>100</v>
      </c>
      <c r="G320" s="43" t="s">
        <v>1134</v>
      </c>
      <c r="H320" s="42">
        <v>67</v>
      </c>
      <c r="I320" s="46"/>
    </row>
    <row r="321" spans="1:9" ht="29.25" x14ac:dyDescent="0.25">
      <c r="A321" s="42">
        <v>326</v>
      </c>
      <c r="B321" s="82" t="s">
        <v>2171</v>
      </c>
      <c r="C321" s="43" t="s">
        <v>1502</v>
      </c>
      <c r="D321" s="42">
        <v>18</v>
      </c>
      <c r="E321" s="42">
        <v>19</v>
      </c>
      <c r="F321" s="44">
        <v>94.736800000000002</v>
      </c>
      <c r="G321" s="43" t="s">
        <v>1134</v>
      </c>
      <c r="H321" s="42">
        <v>67</v>
      </c>
      <c r="I321" s="46"/>
    </row>
    <row r="322" spans="1:9" x14ac:dyDescent="0.25">
      <c r="A322" s="42">
        <v>327</v>
      </c>
      <c r="B322" s="82" t="s">
        <v>2172</v>
      </c>
      <c r="C322" s="43" t="s">
        <v>1503</v>
      </c>
      <c r="D322" s="42">
        <v>4</v>
      </c>
      <c r="E322" s="42">
        <v>21</v>
      </c>
      <c r="F322" s="44">
        <v>19.047619999999998</v>
      </c>
      <c r="G322" s="43" t="s">
        <v>1134</v>
      </c>
      <c r="H322" s="42">
        <v>67</v>
      </c>
      <c r="I322" s="46"/>
    </row>
    <row r="323" spans="1:9" ht="29.25" x14ac:dyDescent="0.25">
      <c r="A323" s="42">
        <v>328</v>
      </c>
      <c r="B323" s="82" t="s">
        <v>2172</v>
      </c>
      <c r="C323" s="43" t="s">
        <v>1504</v>
      </c>
      <c r="D323" s="42">
        <v>3</v>
      </c>
      <c r="E323" s="42">
        <v>24</v>
      </c>
      <c r="F323" s="44">
        <v>12.5</v>
      </c>
      <c r="G323" s="43" t="s">
        <v>1134</v>
      </c>
      <c r="H323" s="42">
        <v>67</v>
      </c>
      <c r="I323" s="46"/>
    </row>
    <row r="324" spans="1:9" x14ac:dyDescent="0.25">
      <c r="A324" s="42">
        <v>329</v>
      </c>
      <c r="B324" s="82" t="s">
        <v>2172</v>
      </c>
      <c r="C324" s="43" t="s">
        <v>1505</v>
      </c>
      <c r="D324" s="42">
        <v>0</v>
      </c>
      <c r="E324" s="42">
        <v>4</v>
      </c>
      <c r="F324" s="44">
        <v>0</v>
      </c>
      <c r="G324" s="43" t="s">
        <v>1134</v>
      </c>
      <c r="H324" s="42">
        <v>67</v>
      </c>
      <c r="I324" s="46"/>
    </row>
    <row r="325" spans="1:9" x14ac:dyDescent="0.25">
      <c r="A325" s="42">
        <v>330</v>
      </c>
      <c r="B325" s="82" t="s">
        <v>2172</v>
      </c>
      <c r="C325" s="43" t="s">
        <v>1506</v>
      </c>
      <c r="D325" s="42">
        <v>2</v>
      </c>
      <c r="E325" s="42">
        <v>5</v>
      </c>
      <c r="F325" s="44">
        <v>40</v>
      </c>
      <c r="G325" s="43" t="s">
        <v>1134</v>
      </c>
      <c r="H325" s="42">
        <v>67</v>
      </c>
      <c r="I325" s="46"/>
    </row>
    <row r="326" spans="1:9" x14ac:dyDescent="0.25">
      <c r="A326" s="42">
        <v>331</v>
      </c>
      <c r="B326" s="82" t="s">
        <v>2172</v>
      </c>
      <c r="C326" s="43" t="s">
        <v>1507</v>
      </c>
      <c r="D326" s="42">
        <v>6</v>
      </c>
      <c r="E326" s="42">
        <v>19</v>
      </c>
      <c r="F326" s="44">
        <v>31.578949999999999</v>
      </c>
      <c r="G326" s="43" t="s">
        <v>1134</v>
      </c>
      <c r="H326" s="42">
        <v>67</v>
      </c>
      <c r="I326" s="46"/>
    </row>
    <row r="327" spans="1:9" x14ac:dyDescent="0.25">
      <c r="A327" s="42">
        <v>332</v>
      </c>
      <c r="B327" s="82" t="s">
        <v>2173</v>
      </c>
      <c r="C327" s="43" t="s">
        <v>1508</v>
      </c>
      <c r="D327" s="42">
        <v>21101</v>
      </c>
      <c r="E327" s="42">
        <v>74137</v>
      </c>
      <c r="F327" s="44">
        <v>28.46217</v>
      </c>
      <c r="G327" s="43" t="s">
        <v>1134</v>
      </c>
      <c r="H327" s="42">
        <v>14</v>
      </c>
      <c r="I327" s="45">
        <v>40299</v>
      </c>
    </row>
    <row r="328" spans="1:9" ht="29.25" x14ac:dyDescent="0.25">
      <c r="A328" s="42">
        <v>333</v>
      </c>
      <c r="B328" s="82" t="s">
        <v>2174</v>
      </c>
      <c r="C328" s="43" t="s">
        <v>1509</v>
      </c>
      <c r="D328" s="46"/>
      <c r="E328" s="42">
        <v>194</v>
      </c>
      <c r="F328" s="44">
        <v>79.400000000000006</v>
      </c>
      <c r="G328" s="43" t="s">
        <v>1134</v>
      </c>
      <c r="H328" s="42">
        <v>71</v>
      </c>
      <c r="I328" s="46"/>
    </row>
    <row r="329" spans="1:9" ht="29.25" x14ac:dyDescent="0.25">
      <c r="A329" s="42">
        <v>334</v>
      </c>
      <c r="B329" s="82" t="s">
        <v>2175</v>
      </c>
      <c r="C329" s="43" t="s">
        <v>1510</v>
      </c>
      <c r="D329" s="46"/>
      <c r="E329" s="42">
        <v>194</v>
      </c>
      <c r="F329" s="44">
        <v>31.4</v>
      </c>
      <c r="G329" s="43" t="s">
        <v>1134</v>
      </c>
      <c r="H329" s="42">
        <v>71</v>
      </c>
      <c r="I329" s="46"/>
    </row>
    <row r="330" spans="1:9" ht="29.25" x14ac:dyDescent="0.25">
      <c r="A330" s="42">
        <v>335</v>
      </c>
      <c r="B330" s="82" t="s">
        <v>2176</v>
      </c>
      <c r="C330" s="43" t="s">
        <v>1511</v>
      </c>
      <c r="D330" s="46"/>
      <c r="E330" s="42">
        <v>194</v>
      </c>
      <c r="F330" s="44">
        <v>95.4</v>
      </c>
      <c r="G330" s="43" t="s">
        <v>1134</v>
      </c>
      <c r="H330" s="42">
        <v>71</v>
      </c>
      <c r="I330" s="46"/>
    </row>
    <row r="331" spans="1:9" ht="29.25" x14ac:dyDescent="0.25">
      <c r="A331" s="42">
        <v>336</v>
      </c>
      <c r="B331" s="82" t="s">
        <v>2177</v>
      </c>
      <c r="C331" s="43" t="s">
        <v>1512</v>
      </c>
      <c r="D331" s="46"/>
      <c r="E331" s="42">
        <v>194</v>
      </c>
      <c r="F331" s="44">
        <v>93.3</v>
      </c>
      <c r="G331" s="43" t="s">
        <v>1134</v>
      </c>
      <c r="H331" s="42">
        <v>71</v>
      </c>
      <c r="I331" s="46"/>
    </row>
    <row r="332" spans="1:9" ht="29.25" x14ac:dyDescent="0.25">
      <c r="A332" s="42">
        <v>337</v>
      </c>
      <c r="B332" s="82" t="s">
        <v>2178</v>
      </c>
      <c r="C332" s="43" t="s">
        <v>1513</v>
      </c>
      <c r="D332" s="42">
        <v>118</v>
      </c>
      <c r="E332" s="42">
        <v>135</v>
      </c>
      <c r="F332" s="44">
        <v>87.407409999999999</v>
      </c>
      <c r="G332" s="43" t="s">
        <v>1134</v>
      </c>
      <c r="H332" s="42">
        <v>71</v>
      </c>
      <c r="I332" s="46"/>
    </row>
    <row r="333" spans="1:9" x14ac:dyDescent="0.25">
      <c r="A333" s="42">
        <v>338</v>
      </c>
      <c r="B333" s="82" t="s">
        <v>2179</v>
      </c>
      <c r="C333" s="43" t="s">
        <v>1514</v>
      </c>
      <c r="D333" s="42">
        <v>4573</v>
      </c>
      <c r="E333" s="42">
        <v>12351</v>
      </c>
      <c r="F333" s="44">
        <v>37.02534</v>
      </c>
      <c r="G333" s="43" t="s">
        <v>1134</v>
      </c>
      <c r="H333" s="42">
        <v>127</v>
      </c>
      <c r="I333" s="45">
        <v>40299</v>
      </c>
    </row>
    <row r="334" spans="1:9" x14ac:dyDescent="0.25">
      <c r="A334" s="42">
        <v>339</v>
      </c>
      <c r="B334" s="82" t="s">
        <v>2179</v>
      </c>
      <c r="C334" s="43" t="s">
        <v>1515</v>
      </c>
      <c r="D334" s="42">
        <v>9360</v>
      </c>
      <c r="E334" s="42">
        <v>17709</v>
      </c>
      <c r="F334" s="44">
        <v>52.854480000000002</v>
      </c>
      <c r="G334" s="43" t="s">
        <v>1134</v>
      </c>
      <c r="H334" s="42">
        <v>138</v>
      </c>
      <c r="I334" s="45">
        <v>40299</v>
      </c>
    </row>
    <row r="335" spans="1:9" x14ac:dyDescent="0.25">
      <c r="A335" s="42">
        <v>340</v>
      </c>
      <c r="B335" s="82" t="s">
        <v>2179</v>
      </c>
      <c r="C335" s="43" t="s">
        <v>1516</v>
      </c>
      <c r="D335" s="42">
        <v>9159</v>
      </c>
      <c r="E335" s="42">
        <v>20301</v>
      </c>
      <c r="F335" s="44">
        <v>45.116</v>
      </c>
      <c r="G335" s="43" t="s">
        <v>1134</v>
      </c>
      <c r="H335" s="42">
        <v>72</v>
      </c>
      <c r="I335" s="45">
        <v>40299</v>
      </c>
    </row>
    <row r="336" spans="1:9" x14ac:dyDescent="0.25">
      <c r="A336" s="42">
        <v>341</v>
      </c>
      <c r="B336" s="82" t="s">
        <v>2179</v>
      </c>
      <c r="C336" s="43" t="s">
        <v>1517</v>
      </c>
      <c r="D336" s="42">
        <v>4126</v>
      </c>
      <c r="E336" s="42">
        <v>5168</v>
      </c>
      <c r="F336" s="44">
        <v>79.837459999999993</v>
      </c>
      <c r="G336" s="43" t="s">
        <v>1134</v>
      </c>
      <c r="H336" s="42">
        <v>72</v>
      </c>
      <c r="I336" s="45">
        <v>40299</v>
      </c>
    </row>
    <row r="337" spans="1:9" ht="29.25" x14ac:dyDescent="0.25">
      <c r="A337" s="42">
        <v>342</v>
      </c>
      <c r="B337" s="82" t="s">
        <v>2179</v>
      </c>
      <c r="C337" s="43" t="s">
        <v>1518</v>
      </c>
      <c r="D337" s="42">
        <v>2787</v>
      </c>
      <c r="E337" s="42">
        <v>5282</v>
      </c>
      <c r="F337" s="44">
        <v>52.764099999999999</v>
      </c>
      <c r="G337" s="43" t="s">
        <v>1134</v>
      </c>
      <c r="H337" s="42">
        <v>72</v>
      </c>
      <c r="I337" s="45">
        <v>40299</v>
      </c>
    </row>
    <row r="338" spans="1:9" x14ac:dyDescent="0.25">
      <c r="A338" s="42">
        <v>343</v>
      </c>
      <c r="B338" s="82" t="s">
        <v>2179</v>
      </c>
      <c r="C338" s="43" t="s">
        <v>1519</v>
      </c>
      <c r="D338" s="42">
        <v>19384</v>
      </c>
      <c r="E338" s="42">
        <v>39491</v>
      </c>
      <c r="F338" s="44">
        <v>49.084600000000002</v>
      </c>
      <c r="G338" s="43" t="s">
        <v>1134</v>
      </c>
      <c r="H338" s="42">
        <v>72</v>
      </c>
      <c r="I338" s="45">
        <v>40299</v>
      </c>
    </row>
    <row r="339" spans="1:9" x14ac:dyDescent="0.25">
      <c r="A339" s="42">
        <v>344</v>
      </c>
      <c r="B339" s="82" t="s">
        <v>2180</v>
      </c>
      <c r="C339" s="43" t="s">
        <v>1520</v>
      </c>
      <c r="D339" s="42">
        <v>12</v>
      </c>
      <c r="E339" s="42">
        <v>22</v>
      </c>
      <c r="F339" s="44">
        <v>54.545459999999999</v>
      </c>
      <c r="G339" s="43" t="s">
        <v>1134</v>
      </c>
      <c r="H339" s="42">
        <v>73</v>
      </c>
      <c r="I339" s="46"/>
    </row>
    <row r="340" spans="1:9" x14ac:dyDescent="0.25">
      <c r="A340" s="42">
        <v>345</v>
      </c>
      <c r="B340" s="82" t="s">
        <v>2181</v>
      </c>
      <c r="C340" s="43" t="s">
        <v>1521</v>
      </c>
      <c r="D340" s="42">
        <v>8</v>
      </c>
      <c r="E340" s="42">
        <v>22</v>
      </c>
      <c r="F340" s="44">
        <v>36.363639999999997</v>
      </c>
      <c r="G340" s="43" t="s">
        <v>1134</v>
      </c>
      <c r="H340" s="42">
        <v>73</v>
      </c>
      <c r="I340" s="46"/>
    </row>
    <row r="341" spans="1:9" ht="29.25" x14ac:dyDescent="0.25">
      <c r="A341" s="42">
        <v>346</v>
      </c>
      <c r="B341" s="82" t="s">
        <v>2308</v>
      </c>
      <c r="C341" s="43" t="s">
        <v>1522</v>
      </c>
      <c r="D341" s="42">
        <v>37</v>
      </c>
      <c r="E341" s="42">
        <v>56</v>
      </c>
      <c r="F341" s="44">
        <v>66.071430000000007</v>
      </c>
      <c r="G341" s="43" t="s">
        <v>1134</v>
      </c>
      <c r="H341" s="42">
        <v>74</v>
      </c>
      <c r="I341" s="45">
        <v>40877</v>
      </c>
    </row>
    <row r="342" spans="1:9" ht="29.25" x14ac:dyDescent="0.25">
      <c r="A342" s="42">
        <v>347</v>
      </c>
      <c r="B342" s="82" t="s">
        <v>2308</v>
      </c>
      <c r="C342" s="43" t="s">
        <v>1523</v>
      </c>
      <c r="D342" s="42">
        <v>33</v>
      </c>
      <c r="E342" s="42">
        <v>56</v>
      </c>
      <c r="F342" s="44">
        <v>58.928570000000001</v>
      </c>
      <c r="G342" s="43" t="s">
        <v>1134</v>
      </c>
      <c r="H342" s="42">
        <v>74</v>
      </c>
      <c r="I342" s="45">
        <v>40877</v>
      </c>
    </row>
    <row r="343" spans="1:9" x14ac:dyDescent="0.25">
      <c r="A343" s="42">
        <v>348</v>
      </c>
      <c r="B343" s="82" t="s">
        <v>2182</v>
      </c>
      <c r="C343" s="43" t="s">
        <v>1524</v>
      </c>
      <c r="D343" s="46"/>
      <c r="E343" s="42">
        <v>311</v>
      </c>
      <c r="F343" s="44">
        <v>95.7</v>
      </c>
      <c r="G343" s="43" t="s">
        <v>1134</v>
      </c>
      <c r="H343" s="42">
        <v>75</v>
      </c>
      <c r="I343" s="45">
        <v>40694</v>
      </c>
    </row>
    <row r="344" spans="1:9" ht="29.25" x14ac:dyDescent="0.25">
      <c r="A344" s="42">
        <v>350</v>
      </c>
      <c r="B344" s="82" t="s">
        <v>2183</v>
      </c>
      <c r="C344" s="43" t="s">
        <v>1525</v>
      </c>
      <c r="D344" s="46"/>
      <c r="E344" s="42">
        <v>311</v>
      </c>
      <c r="F344" s="44">
        <v>72.900000000000006</v>
      </c>
      <c r="G344" s="43" t="s">
        <v>1526</v>
      </c>
      <c r="H344" s="42">
        <v>75</v>
      </c>
      <c r="I344" s="45">
        <v>40694</v>
      </c>
    </row>
    <row r="345" spans="1:9" ht="29.25" x14ac:dyDescent="0.25">
      <c r="A345" s="42">
        <v>351</v>
      </c>
      <c r="B345" s="82" t="s">
        <v>2150</v>
      </c>
      <c r="C345" s="43" t="s">
        <v>1527</v>
      </c>
      <c r="D345" s="46"/>
      <c r="E345" s="42">
        <v>311</v>
      </c>
      <c r="F345" s="44">
        <v>98.7</v>
      </c>
      <c r="G345" s="43" t="s">
        <v>1528</v>
      </c>
      <c r="H345" s="42">
        <v>75</v>
      </c>
      <c r="I345" s="45">
        <v>40694</v>
      </c>
    </row>
    <row r="346" spans="1:9" ht="29.25" x14ac:dyDescent="0.25">
      <c r="A346" s="42">
        <v>352</v>
      </c>
      <c r="B346" s="82" t="s">
        <v>2150</v>
      </c>
      <c r="C346" s="43" t="s">
        <v>1395</v>
      </c>
      <c r="D346" s="46"/>
      <c r="E346" s="42">
        <v>311</v>
      </c>
      <c r="F346" s="44">
        <v>61.3</v>
      </c>
      <c r="G346" s="43" t="s">
        <v>1529</v>
      </c>
      <c r="H346" s="42">
        <v>75</v>
      </c>
      <c r="I346" s="45">
        <v>40694</v>
      </c>
    </row>
    <row r="347" spans="1:9" ht="29.25" x14ac:dyDescent="0.25">
      <c r="A347" s="42">
        <v>353</v>
      </c>
      <c r="B347" s="82" t="s">
        <v>2150</v>
      </c>
      <c r="C347" s="43" t="s">
        <v>1530</v>
      </c>
      <c r="D347" s="46"/>
      <c r="E347" s="42">
        <v>311</v>
      </c>
      <c r="F347" s="44">
        <v>60.5</v>
      </c>
      <c r="G347" s="43" t="s">
        <v>1531</v>
      </c>
      <c r="H347" s="42">
        <v>75</v>
      </c>
      <c r="I347" s="45">
        <v>40694</v>
      </c>
    </row>
    <row r="348" spans="1:9" ht="29.25" x14ac:dyDescent="0.25">
      <c r="A348" s="42">
        <v>354</v>
      </c>
      <c r="B348" s="82" t="s">
        <v>2150</v>
      </c>
      <c r="C348" s="43" t="s">
        <v>1532</v>
      </c>
      <c r="D348" s="46"/>
      <c r="E348" s="42">
        <v>311</v>
      </c>
      <c r="F348" s="44">
        <v>24.8</v>
      </c>
      <c r="G348" s="43" t="s">
        <v>1533</v>
      </c>
      <c r="H348" s="42">
        <v>75</v>
      </c>
      <c r="I348" s="45">
        <v>40694</v>
      </c>
    </row>
    <row r="349" spans="1:9" ht="29.25" x14ac:dyDescent="0.25">
      <c r="A349" s="42">
        <v>355</v>
      </c>
      <c r="B349" s="82" t="s">
        <v>2148</v>
      </c>
      <c r="C349" s="43" t="s">
        <v>1391</v>
      </c>
      <c r="D349" s="46"/>
      <c r="E349" s="42">
        <v>311</v>
      </c>
      <c r="F349" s="44">
        <v>75.900000000000006</v>
      </c>
      <c r="G349" s="43" t="s">
        <v>1534</v>
      </c>
      <c r="H349" s="42">
        <v>75</v>
      </c>
      <c r="I349" s="45">
        <v>40694</v>
      </c>
    </row>
    <row r="350" spans="1:9" ht="29.25" x14ac:dyDescent="0.25">
      <c r="A350" s="42">
        <v>356</v>
      </c>
      <c r="B350" s="82" t="s">
        <v>2148</v>
      </c>
      <c r="C350" s="43" t="s">
        <v>1535</v>
      </c>
      <c r="D350" s="46"/>
      <c r="E350" s="42">
        <v>311</v>
      </c>
      <c r="F350" s="44">
        <v>93.2</v>
      </c>
      <c r="G350" s="43" t="s">
        <v>1536</v>
      </c>
      <c r="H350" s="42">
        <v>75</v>
      </c>
      <c r="I350" s="45">
        <v>40694</v>
      </c>
    </row>
    <row r="351" spans="1:9" x14ac:dyDescent="0.25">
      <c r="A351" s="42">
        <v>358</v>
      </c>
      <c r="B351" s="82" t="s">
        <v>2184</v>
      </c>
      <c r="C351" s="43" t="s">
        <v>1537</v>
      </c>
      <c r="D351" s="46"/>
      <c r="E351" s="42">
        <v>30</v>
      </c>
      <c r="F351" s="44">
        <v>76.7</v>
      </c>
      <c r="G351" s="43" t="s">
        <v>1134</v>
      </c>
      <c r="H351" s="42">
        <v>76</v>
      </c>
      <c r="I351" s="45">
        <v>40663</v>
      </c>
    </row>
    <row r="352" spans="1:9" ht="29.25" x14ac:dyDescent="0.25">
      <c r="A352" s="42">
        <v>359</v>
      </c>
      <c r="B352" s="82" t="s">
        <v>2184</v>
      </c>
      <c r="C352" s="43" t="s">
        <v>1538</v>
      </c>
      <c r="D352" s="46"/>
      <c r="E352" s="42">
        <v>30</v>
      </c>
      <c r="F352" s="44">
        <v>60</v>
      </c>
      <c r="G352" s="43" t="s">
        <v>1134</v>
      </c>
      <c r="H352" s="42">
        <v>76</v>
      </c>
      <c r="I352" s="45">
        <v>40663</v>
      </c>
    </row>
    <row r="353" spans="1:9" ht="43.5" x14ac:dyDescent="0.25">
      <c r="A353" s="42">
        <v>360</v>
      </c>
      <c r="B353" s="82" t="s">
        <v>2184</v>
      </c>
      <c r="C353" s="43" t="s">
        <v>1539</v>
      </c>
      <c r="D353" s="46"/>
      <c r="E353" s="42">
        <v>30</v>
      </c>
      <c r="F353" s="44">
        <v>0</v>
      </c>
      <c r="G353" s="43" t="s">
        <v>1540</v>
      </c>
      <c r="H353" s="42">
        <v>76</v>
      </c>
      <c r="I353" s="45">
        <v>40663</v>
      </c>
    </row>
    <row r="354" spans="1:9" x14ac:dyDescent="0.25">
      <c r="A354" s="42">
        <v>361</v>
      </c>
      <c r="B354" s="82" t="s">
        <v>2184</v>
      </c>
      <c r="C354" s="43" t="s">
        <v>1541</v>
      </c>
      <c r="D354" s="46"/>
      <c r="E354" s="42">
        <v>30</v>
      </c>
      <c r="F354" s="44">
        <v>70</v>
      </c>
      <c r="G354" s="43" t="s">
        <v>1134</v>
      </c>
      <c r="H354" s="42">
        <v>76</v>
      </c>
      <c r="I354" s="45">
        <v>40663</v>
      </c>
    </row>
    <row r="355" spans="1:9" x14ac:dyDescent="0.25">
      <c r="A355" s="42">
        <v>362</v>
      </c>
      <c r="B355" s="82" t="s">
        <v>2184</v>
      </c>
      <c r="C355" s="43" t="s">
        <v>1537</v>
      </c>
      <c r="D355" s="46"/>
      <c r="E355" s="42">
        <v>24</v>
      </c>
      <c r="F355" s="44">
        <v>87.5</v>
      </c>
      <c r="G355" s="43" t="s">
        <v>1134</v>
      </c>
      <c r="H355" s="42">
        <v>76</v>
      </c>
      <c r="I355" s="45">
        <v>40847</v>
      </c>
    </row>
    <row r="356" spans="1:9" ht="29.25" x14ac:dyDescent="0.25">
      <c r="A356" s="42">
        <v>363</v>
      </c>
      <c r="B356" s="82" t="s">
        <v>2184</v>
      </c>
      <c r="C356" s="43" t="s">
        <v>1538</v>
      </c>
      <c r="D356" s="46"/>
      <c r="E356" s="42">
        <v>24</v>
      </c>
      <c r="F356" s="44">
        <v>75</v>
      </c>
      <c r="G356" s="43" t="s">
        <v>1134</v>
      </c>
      <c r="H356" s="42">
        <v>76</v>
      </c>
      <c r="I356" s="45">
        <v>40847</v>
      </c>
    </row>
    <row r="357" spans="1:9" ht="43.5" x14ac:dyDescent="0.25">
      <c r="A357" s="42">
        <v>364</v>
      </c>
      <c r="B357" s="82" t="s">
        <v>2184</v>
      </c>
      <c r="C357" s="43" t="s">
        <v>1539</v>
      </c>
      <c r="D357" s="46"/>
      <c r="E357" s="42">
        <v>24</v>
      </c>
      <c r="F357" s="44">
        <v>75</v>
      </c>
      <c r="G357" s="43" t="s">
        <v>1540</v>
      </c>
      <c r="H357" s="42">
        <v>76</v>
      </c>
      <c r="I357" s="45">
        <v>40847</v>
      </c>
    </row>
    <row r="358" spans="1:9" x14ac:dyDescent="0.25">
      <c r="A358" s="42">
        <v>365</v>
      </c>
      <c r="B358" s="82" t="s">
        <v>2184</v>
      </c>
      <c r="C358" s="43" t="s">
        <v>1541</v>
      </c>
      <c r="D358" s="46"/>
      <c r="E358" s="42">
        <v>24</v>
      </c>
      <c r="F358" s="44">
        <v>100</v>
      </c>
      <c r="G358" s="43" t="s">
        <v>1134</v>
      </c>
      <c r="H358" s="42">
        <v>76</v>
      </c>
      <c r="I358" s="45">
        <v>40847</v>
      </c>
    </row>
    <row r="359" spans="1:9" x14ac:dyDescent="0.25">
      <c r="A359" s="42">
        <v>366</v>
      </c>
      <c r="B359" s="82" t="s">
        <v>2185</v>
      </c>
      <c r="C359" s="43" t="s">
        <v>1542</v>
      </c>
      <c r="D359" s="46"/>
      <c r="E359" s="42">
        <v>30</v>
      </c>
      <c r="F359" s="44">
        <v>100</v>
      </c>
      <c r="G359" s="43" t="s">
        <v>1134</v>
      </c>
      <c r="H359" s="42">
        <v>76</v>
      </c>
      <c r="I359" s="45">
        <v>40663</v>
      </c>
    </row>
    <row r="360" spans="1:9" x14ac:dyDescent="0.25">
      <c r="A360" s="42">
        <v>367</v>
      </c>
      <c r="B360" s="82" t="s">
        <v>2185</v>
      </c>
      <c r="C360" s="43" t="s">
        <v>1542</v>
      </c>
      <c r="D360" s="46"/>
      <c r="E360" s="42">
        <v>24</v>
      </c>
      <c r="F360" s="44">
        <v>100</v>
      </c>
      <c r="G360" s="43" t="s">
        <v>1134</v>
      </c>
      <c r="H360" s="42">
        <v>76</v>
      </c>
      <c r="I360" s="45">
        <v>40847</v>
      </c>
    </row>
    <row r="361" spans="1:9" ht="29.25" x14ac:dyDescent="0.25">
      <c r="A361" s="42">
        <v>368</v>
      </c>
      <c r="B361" s="82" t="s">
        <v>2186</v>
      </c>
      <c r="C361" s="43" t="s">
        <v>1543</v>
      </c>
      <c r="D361" s="42">
        <v>7</v>
      </c>
      <c r="E361" s="42">
        <v>175</v>
      </c>
      <c r="F361" s="44">
        <v>4</v>
      </c>
      <c r="G361" s="43" t="s">
        <v>1134</v>
      </c>
      <c r="H361" s="42">
        <v>77</v>
      </c>
      <c r="I361" s="45">
        <v>39994</v>
      </c>
    </row>
    <row r="362" spans="1:9" ht="29.25" x14ac:dyDescent="0.25">
      <c r="A362" s="42">
        <v>369</v>
      </c>
      <c r="B362" s="82" t="s">
        <v>2186</v>
      </c>
      <c r="C362" s="43" t="s">
        <v>1544</v>
      </c>
      <c r="D362" s="42">
        <v>4</v>
      </c>
      <c r="E362" s="42">
        <v>135</v>
      </c>
      <c r="F362" s="44">
        <v>2.9629629999999998</v>
      </c>
      <c r="G362" s="43" t="s">
        <v>1134</v>
      </c>
      <c r="H362" s="42">
        <v>77</v>
      </c>
      <c r="I362" s="45">
        <v>39994</v>
      </c>
    </row>
    <row r="363" spans="1:9" ht="29.25" x14ac:dyDescent="0.25">
      <c r="A363" s="42">
        <v>370</v>
      </c>
      <c r="B363" s="82" t="s">
        <v>2186</v>
      </c>
      <c r="C363" s="43" t="s">
        <v>1545</v>
      </c>
      <c r="D363" s="42">
        <v>4</v>
      </c>
      <c r="E363" s="42">
        <v>163</v>
      </c>
      <c r="F363" s="44">
        <v>2.4539879999999998</v>
      </c>
      <c r="G363" s="43" t="s">
        <v>1134</v>
      </c>
      <c r="H363" s="42">
        <v>77</v>
      </c>
      <c r="I363" s="45">
        <v>39994</v>
      </c>
    </row>
    <row r="364" spans="1:9" ht="29.25" x14ac:dyDescent="0.25">
      <c r="A364" s="42">
        <v>371</v>
      </c>
      <c r="B364" s="82" t="s">
        <v>2186</v>
      </c>
      <c r="C364" s="43" t="s">
        <v>1546</v>
      </c>
      <c r="D364" s="42">
        <v>11</v>
      </c>
      <c r="E364" s="42">
        <v>128</v>
      </c>
      <c r="F364" s="44">
        <v>8.59375</v>
      </c>
      <c r="G364" s="43" t="s">
        <v>1134</v>
      </c>
      <c r="H364" s="42">
        <v>77</v>
      </c>
      <c r="I364" s="45">
        <v>39994</v>
      </c>
    </row>
    <row r="365" spans="1:9" ht="29.25" x14ac:dyDescent="0.25">
      <c r="A365" s="42">
        <v>372</v>
      </c>
      <c r="B365" s="82" t="s">
        <v>2186</v>
      </c>
      <c r="C365" s="43" t="s">
        <v>1547</v>
      </c>
      <c r="D365" s="42">
        <v>14</v>
      </c>
      <c r="E365" s="42">
        <v>345</v>
      </c>
      <c r="F365" s="44">
        <v>4.0579710000000002</v>
      </c>
      <c r="G365" s="43" t="s">
        <v>1134</v>
      </c>
      <c r="H365" s="42">
        <v>77</v>
      </c>
      <c r="I365" s="45">
        <v>39994</v>
      </c>
    </row>
    <row r="366" spans="1:9" ht="29.25" x14ac:dyDescent="0.25">
      <c r="A366" s="42">
        <v>373</v>
      </c>
      <c r="B366" s="82" t="s">
        <v>2186</v>
      </c>
      <c r="C366" s="43" t="s">
        <v>1548</v>
      </c>
      <c r="D366" s="42">
        <v>2</v>
      </c>
      <c r="E366" s="42">
        <v>136</v>
      </c>
      <c r="F366" s="44">
        <v>1.470588</v>
      </c>
      <c r="G366" s="43" t="s">
        <v>1134</v>
      </c>
      <c r="H366" s="42">
        <v>77</v>
      </c>
      <c r="I366" s="45">
        <v>39994</v>
      </c>
    </row>
    <row r="367" spans="1:9" ht="29.25" x14ac:dyDescent="0.25">
      <c r="A367" s="42">
        <v>374</v>
      </c>
      <c r="B367" s="82" t="s">
        <v>2186</v>
      </c>
      <c r="C367" s="43" t="s">
        <v>1549</v>
      </c>
      <c r="D367" s="42">
        <v>1</v>
      </c>
      <c r="E367" s="42">
        <v>60</v>
      </c>
      <c r="F367" s="44">
        <v>1.6666669999999999</v>
      </c>
      <c r="G367" s="43" t="s">
        <v>1134</v>
      </c>
      <c r="H367" s="42">
        <v>77</v>
      </c>
      <c r="I367" s="45">
        <v>39994</v>
      </c>
    </row>
    <row r="368" spans="1:9" ht="29.25" x14ac:dyDescent="0.25">
      <c r="A368" s="42">
        <v>375</v>
      </c>
      <c r="B368" s="82" t="s">
        <v>2186</v>
      </c>
      <c r="C368" s="43" t="s">
        <v>1550</v>
      </c>
      <c r="D368" s="42">
        <v>3</v>
      </c>
      <c r="E368" s="42">
        <v>29</v>
      </c>
      <c r="F368" s="44">
        <v>0.10344830000000001</v>
      </c>
      <c r="G368" s="43" t="s">
        <v>1134</v>
      </c>
      <c r="H368" s="42">
        <v>77</v>
      </c>
      <c r="I368" s="45">
        <v>39994</v>
      </c>
    </row>
    <row r="369" spans="1:9" ht="29.25" x14ac:dyDescent="0.25">
      <c r="A369" s="42">
        <v>376</v>
      </c>
      <c r="B369" s="82" t="s">
        <v>2187</v>
      </c>
      <c r="C369" s="43" t="s">
        <v>1551</v>
      </c>
      <c r="D369" s="42">
        <v>148</v>
      </c>
      <c r="E369" s="42">
        <v>173</v>
      </c>
      <c r="F369" s="44">
        <v>85.549130000000005</v>
      </c>
      <c r="G369" s="43" t="s">
        <v>1134</v>
      </c>
      <c r="H369" s="42">
        <v>78</v>
      </c>
      <c r="I369" s="45">
        <v>39082</v>
      </c>
    </row>
    <row r="370" spans="1:9" ht="29.25" x14ac:dyDescent="0.25">
      <c r="A370" s="42">
        <v>377</v>
      </c>
      <c r="B370" s="82" t="s">
        <v>2187</v>
      </c>
      <c r="C370" s="43" t="s">
        <v>1551</v>
      </c>
      <c r="D370" s="42">
        <v>127</v>
      </c>
      <c r="E370" s="42">
        <v>146</v>
      </c>
      <c r="F370" s="44">
        <v>86.9863</v>
      </c>
      <c r="G370" s="43" t="s">
        <v>1134</v>
      </c>
      <c r="H370" s="42">
        <v>78</v>
      </c>
      <c r="I370" s="45">
        <v>39813</v>
      </c>
    </row>
    <row r="371" spans="1:9" ht="29.25" x14ac:dyDescent="0.25">
      <c r="A371" s="42">
        <v>378</v>
      </c>
      <c r="B371" s="82" t="s">
        <v>2188</v>
      </c>
      <c r="C371" s="43" t="s">
        <v>1552</v>
      </c>
      <c r="D371" s="42">
        <v>100</v>
      </c>
      <c r="E371" s="42">
        <v>173</v>
      </c>
      <c r="F371" s="44">
        <v>57.803469999999997</v>
      </c>
      <c r="G371" s="43" t="s">
        <v>1134</v>
      </c>
      <c r="H371" s="42">
        <v>78</v>
      </c>
      <c r="I371" s="45">
        <v>39082</v>
      </c>
    </row>
    <row r="372" spans="1:9" ht="29.25" x14ac:dyDescent="0.25">
      <c r="A372" s="42">
        <v>379</v>
      </c>
      <c r="B372" s="82" t="s">
        <v>2188</v>
      </c>
      <c r="C372" s="43" t="s">
        <v>1553</v>
      </c>
      <c r="D372" s="42">
        <v>118</v>
      </c>
      <c r="E372" s="42">
        <v>173</v>
      </c>
      <c r="F372" s="44">
        <v>68.208089999999999</v>
      </c>
      <c r="G372" s="43" t="s">
        <v>1134</v>
      </c>
      <c r="H372" s="42">
        <v>78</v>
      </c>
      <c r="I372" s="45">
        <v>39082</v>
      </c>
    </row>
    <row r="373" spans="1:9" ht="43.5" x14ac:dyDescent="0.25">
      <c r="A373" s="42">
        <v>380</v>
      </c>
      <c r="B373" s="82" t="s">
        <v>2188</v>
      </c>
      <c r="C373" s="43" t="s">
        <v>1554</v>
      </c>
      <c r="D373" s="42">
        <v>76</v>
      </c>
      <c r="E373" s="42">
        <v>173</v>
      </c>
      <c r="F373" s="44">
        <v>43.930639999999997</v>
      </c>
      <c r="G373" s="43" t="s">
        <v>1134</v>
      </c>
      <c r="H373" s="42">
        <v>78</v>
      </c>
      <c r="I373" s="45">
        <v>39082</v>
      </c>
    </row>
    <row r="374" spans="1:9" ht="43.5" x14ac:dyDescent="0.25">
      <c r="A374" s="42">
        <v>381</v>
      </c>
      <c r="B374" s="82" t="s">
        <v>2188</v>
      </c>
      <c r="C374" s="43" t="s">
        <v>1554</v>
      </c>
      <c r="D374" s="42">
        <v>47</v>
      </c>
      <c r="E374" s="42">
        <v>146</v>
      </c>
      <c r="F374" s="44">
        <v>32.191780000000001</v>
      </c>
      <c r="G374" s="43" t="s">
        <v>1134</v>
      </c>
      <c r="H374" s="42">
        <v>78</v>
      </c>
      <c r="I374" s="45">
        <v>39813</v>
      </c>
    </row>
    <row r="375" spans="1:9" ht="29.25" x14ac:dyDescent="0.25">
      <c r="A375" s="42">
        <v>382</v>
      </c>
      <c r="B375" s="82" t="s">
        <v>2188</v>
      </c>
      <c r="C375" s="43" t="s">
        <v>1552</v>
      </c>
      <c r="D375" s="42">
        <v>80</v>
      </c>
      <c r="E375" s="42">
        <v>146</v>
      </c>
      <c r="F375" s="44">
        <v>54.794519999999999</v>
      </c>
      <c r="G375" s="43" t="s">
        <v>1134</v>
      </c>
      <c r="H375" s="42">
        <v>78</v>
      </c>
      <c r="I375" s="45">
        <v>39813</v>
      </c>
    </row>
    <row r="376" spans="1:9" ht="29.25" x14ac:dyDescent="0.25">
      <c r="A376" s="42">
        <v>383</v>
      </c>
      <c r="B376" s="82" t="s">
        <v>2188</v>
      </c>
      <c r="C376" s="43" t="s">
        <v>1553</v>
      </c>
      <c r="D376" s="42">
        <v>135</v>
      </c>
      <c r="E376" s="42">
        <v>146</v>
      </c>
      <c r="F376" s="44">
        <v>92.46575</v>
      </c>
      <c r="G376" s="43" t="s">
        <v>1134</v>
      </c>
      <c r="H376" s="42">
        <v>78</v>
      </c>
      <c r="I376" s="45">
        <v>39813</v>
      </c>
    </row>
    <row r="377" spans="1:9" ht="29.25" x14ac:dyDescent="0.25">
      <c r="A377" s="42">
        <v>384</v>
      </c>
      <c r="B377" s="82" t="s">
        <v>2189</v>
      </c>
      <c r="C377" s="43" t="s">
        <v>1555</v>
      </c>
      <c r="D377" s="42">
        <v>72</v>
      </c>
      <c r="E377" s="42">
        <v>148</v>
      </c>
      <c r="F377" s="44">
        <v>48.648650000000004</v>
      </c>
      <c r="G377" s="43" t="s">
        <v>1134</v>
      </c>
      <c r="H377" s="42">
        <v>78</v>
      </c>
      <c r="I377" s="45">
        <v>39082</v>
      </c>
    </row>
    <row r="378" spans="1:9" ht="29.25" x14ac:dyDescent="0.25">
      <c r="A378" s="42">
        <v>385</v>
      </c>
      <c r="B378" s="82" t="s">
        <v>2189</v>
      </c>
      <c r="C378" s="43" t="s">
        <v>1555</v>
      </c>
      <c r="D378" s="42">
        <v>80</v>
      </c>
      <c r="E378" s="42">
        <v>127</v>
      </c>
      <c r="F378" s="44">
        <v>62.992130000000003</v>
      </c>
      <c r="G378" s="43" t="s">
        <v>1134</v>
      </c>
      <c r="H378" s="42">
        <v>78</v>
      </c>
      <c r="I378" s="45">
        <v>39813</v>
      </c>
    </row>
    <row r="379" spans="1:9" x14ac:dyDescent="0.25">
      <c r="A379" s="42">
        <v>386</v>
      </c>
      <c r="B379" s="82" t="s">
        <v>2190</v>
      </c>
      <c r="C379" s="43" t="s">
        <v>1556</v>
      </c>
      <c r="D379" s="42">
        <v>37</v>
      </c>
      <c r="E379" s="42">
        <v>173</v>
      </c>
      <c r="F379" s="44">
        <v>21.387280000000001</v>
      </c>
      <c r="G379" s="43" t="s">
        <v>1557</v>
      </c>
      <c r="H379" s="42">
        <v>78</v>
      </c>
      <c r="I379" s="45">
        <v>39082</v>
      </c>
    </row>
    <row r="380" spans="1:9" x14ac:dyDescent="0.25">
      <c r="A380" s="42">
        <v>387</v>
      </c>
      <c r="B380" s="82" t="s">
        <v>2190</v>
      </c>
      <c r="C380" s="43" t="s">
        <v>1556</v>
      </c>
      <c r="D380" s="42">
        <v>29</v>
      </c>
      <c r="E380" s="42">
        <v>146</v>
      </c>
      <c r="F380" s="44">
        <v>19.863009999999999</v>
      </c>
      <c r="G380" s="43" t="s">
        <v>1558</v>
      </c>
      <c r="H380" s="42">
        <v>78</v>
      </c>
      <c r="I380" s="45">
        <v>39813</v>
      </c>
    </row>
    <row r="381" spans="1:9" x14ac:dyDescent="0.25">
      <c r="A381" s="42">
        <v>388</v>
      </c>
      <c r="B381" s="82" t="s">
        <v>2191</v>
      </c>
      <c r="C381" s="43" t="s">
        <v>1559</v>
      </c>
      <c r="D381" s="46"/>
      <c r="E381" s="42">
        <v>61</v>
      </c>
      <c r="F381" s="44">
        <v>51</v>
      </c>
      <c r="G381" s="43" t="s">
        <v>1134</v>
      </c>
      <c r="H381" s="42">
        <v>79</v>
      </c>
      <c r="I381" s="45">
        <v>39813</v>
      </c>
    </row>
    <row r="382" spans="1:9" x14ac:dyDescent="0.25">
      <c r="A382" s="42">
        <v>389</v>
      </c>
      <c r="B382" s="82" t="s">
        <v>2191</v>
      </c>
      <c r="C382" s="43" t="s">
        <v>1559</v>
      </c>
      <c r="D382" s="46"/>
      <c r="E382" s="42">
        <v>77</v>
      </c>
      <c r="F382" s="44">
        <v>80</v>
      </c>
      <c r="G382" s="43" t="s">
        <v>1134</v>
      </c>
      <c r="H382" s="42">
        <v>79</v>
      </c>
      <c r="I382" s="45">
        <v>40543</v>
      </c>
    </row>
    <row r="383" spans="1:9" ht="29.25" x14ac:dyDescent="0.25">
      <c r="A383" s="42">
        <v>390</v>
      </c>
      <c r="B383" s="82" t="s">
        <v>2191</v>
      </c>
      <c r="C383" s="43" t="s">
        <v>1560</v>
      </c>
      <c r="D383" s="46"/>
      <c r="E383" s="42">
        <v>77</v>
      </c>
      <c r="F383" s="44">
        <v>18</v>
      </c>
      <c r="G383" s="43" t="s">
        <v>1134</v>
      </c>
      <c r="H383" s="42">
        <v>79</v>
      </c>
      <c r="I383" s="45">
        <v>40543</v>
      </c>
    </row>
    <row r="384" spans="1:9" x14ac:dyDescent="0.25">
      <c r="A384" s="42">
        <v>391</v>
      </c>
      <c r="B384" s="82" t="s">
        <v>2192</v>
      </c>
      <c r="C384" s="43" t="s">
        <v>1559</v>
      </c>
      <c r="D384" s="46"/>
      <c r="E384" s="42">
        <v>61</v>
      </c>
      <c r="F384" s="44">
        <v>63</v>
      </c>
      <c r="G384" s="43" t="s">
        <v>1134</v>
      </c>
      <c r="H384" s="42">
        <v>79</v>
      </c>
      <c r="I384" s="45">
        <v>39813</v>
      </c>
    </row>
    <row r="385" spans="1:9" x14ac:dyDescent="0.25">
      <c r="A385" s="42">
        <v>392</v>
      </c>
      <c r="B385" s="82" t="s">
        <v>2192</v>
      </c>
      <c r="C385" s="43" t="s">
        <v>1559</v>
      </c>
      <c r="D385" s="46"/>
      <c r="E385" s="42">
        <v>77</v>
      </c>
      <c r="F385" s="44">
        <v>78</v>
      </c>
      <c r="G385" s="43" t="s">
        <v>1134</v>
      </c>
      <c r="H385" s="42">
        <v>79</v>
      </c>
      <c r="I385" s="45">
        <v>40543</v>
      </c>
    </row>
    <row r="386" spans="1:9" ht="29.25" x14ac:dyDescent="0.25">
      <c r="A386" s="42">
        <v>393</v>
      </c>
      <c r="B386" s="82" t="s">
        <v>2192</v>
      </c>
      <c r="C386" s="43" t="s">
        <v>1560</v>
      </c>
      <c r="D386" s="46"/>
      <c r="E386" s="42">
        <v>77</v>
      </c>
      <c r="F386" s="44">
        <v>58</v>
      </c>
      <c r="G386" s="43" t="s">
        <v>1134</v>
      </c>
      <c r="H386" s="42">
        <v>79</v>
      </c>
      <c r="I386" s="45">
        <v>40543</v>
      </c>
    </row>
    <row r="387" spans="1:9" x14ac:dyDescent="0.25">
      <c r="A387" s="42">
        <v>394</v>
      </c>
      <c r="B387" s="82" t="s">
        <v>2193</v>
      </c>
      <c r="C387" s="43" t="s">
        <v>1559</v>
      </c>
      <c r="D387" s="46"/>
      <c r="E387" s="42">
        <v>61</v>
      </c>
      <c r="F387" s="44">
        <v>82</v>
      </c>
      <c r="G387" s="43" t="s">
        <v>1134</v>
      </c>
      <c r="H387" s="42">
        <v>79</v>
      </c>
      <c r="I387" s="45">
        <v>39813</v>
      </c>
    </row>
    <row r="388" spans="1:9" x14ac:dyDescent="0.25">
      <c r="A388" s="42">
        <v>395</v>
      </c>
      <c r="B388" s="82" t="s">
        <v>2193</v>
      </c>
      <c r="C388" s="43" t="s">
        <v>1559</v>
      </c>
      <c r="D388" s="46"/>
      <c r="E388" s="42">
        <v>77</v>
      </c>
      <c r="F388" s="44">
        <v>96</v>
      </c>
      <c r="G388" s="43" t="s">
        <v>1134</v>
      </c>
      <c r="H388" s="42">
        <v>79</v>
      </c>
      <c r="I388" s="45">
        <v>40543</v>
      </c>
    </row>
    <row r="389" spans="1:9" ht="29.25" x14ac:dyDescent="0.25">
      <c r="A389" s="42">
        <v>396</v>
      </c>
      <c r="B389" s="82" t="s">
        <v>2193</v>
      </c>
      <c r="C389" s="43" t="s">
        <v>1560</v>
      </c>
      <c r="D389" s="46"/>
      <c r="E389" s="42">
        <v>77</v>
      </c>
      <c r="F389" s="44">
        <v>75</v>
      </c>
      <c r="G389" s="43" t="s">
        <v>1134</v>
      </c>
      <c r="H389" s="42">
        <v>79</v>
      </c>
      <c r="I389" s="45">
        <v>40543</v>
      </c>
    </row>
    <row r="390" spans="1:9" x14ac:dyDescent="0.25">
      <c r="A390" s="42">
        <v>397</v>
      </c>
      <c r="B390" s="82" t="s">
        <v>2194</v>
      </c>
      <c r="C390" s="43" t="s">
        <v>1559</v>
      </c>
      <c r="D390" s="46"/>
      <c r="E390" s="42">
        <v>61</v>
      </c>
      <c r="F390" s="44">
        <v>26</v>
      </c>
      <c r="G390" s="43" t="s">
        <v>1134</v>
      </c>
      <c r="H390" s="42">
        <v>79</v>
      </c>
      <c r="I390" s="45">
        <v>39813</v>
      </c>
    </row>
    <row r="391" spans="1:9" x14ac:dyDescent="0.25">
      <c r="A391" s="42">
        <v>398</v>
      </c>
      <c r="B391" s="82" t="s">
        <v>2194</v>
      </c>
      <c r="C391" s="43" t="s">
        <v>1559</v>
      </c>
      <c r="D391" s="46"/>
      <c r="E391" s="42">
        <v>77</v>
      </c>
      <c r="F391" s="44">
        <v>38</v>
      </c>
      <c r="G391" s="43" t="s">
        <v>1134</v>
      </c>
      <c r="H391" s="42">
        <v>79</v>
      </c>
      <c r="I391" s="45">
        <v>40543</v>
      </c>
    </row>
    <row r="392" spans="1:9" ht="29.25" x14ac:dyDescent="0.25">
      <c r="A392" s="42">
        <v>399</v>
      </c>
      <c r="B392" s="82" t="s">
        <v>2194</v>
      </c>
      <c r="C392" s="43" t="s">
        <v>1560</v>
      </c>
      <c r="D392" s="46"/>
      <c r="E392" s="42">
        <v>77</v>
      </c>
      <c r="F392" s="44">
        <v>10</v>
      </c>
      <c r="G392" s="43" t="s">
        <v>1134</v>
      </c>
      <c r="H392" s="42">
        <v>79</v>
      </c>
      <c r="I392" s="45">
        <v>40543</v>
      </c>
    </row>
    <row r="393" spans="1:9" x14ac:dyDescent="0.25">
      <c r="A393" s="42">
        <v>400</v>
      </c>
      <c r="B393" s="82" t="s">
        <v>2195</v>
      </c>
      <c r="C393" s="43" t="s">
        <v>1559</v>
      </c>
      <c r="D393" s="46"/>
      <c r="E393" s="42">
        <v>61</v>
      </c>
      <c r="F393" s="44">
        <v>44</v>
      </c>
      <c r="G393" s="43" t="s">
        <v>1134</v>
      </c>
      <c r="H393" s="42">
        <v>79</v>
      </c>
      <c r="I393" s="45">
        <v>39813</v>
      </c>
    </row>
    <row r="394" spans="1:9" x14ac:dyDescent="0.25">
      <c r="A394" s="42">
        <v>401</v>
      </c>
      <c r="B394" s="82" t="s">
        <v>2195</v>
      </c>
      <c r="C394" s="43" t="s">
        <v>1559</v>
      </c>
      <c r="D394" s="46"/>
      <c r="E394" s="42">
        <v>77</v>
      </c>
      <c r="F394" s="44">
        <v>59</v>
      </c>
      <c r="G394" s="43" t="s">
        <v>1134</v>
      </c>
      <c r="H394" s="42">
        <v>79</v>
      </c>
      <c r="I394" s="45">
        <v>40543</v>
      </c>
    </row>
    <row r="395" spans="1:9" ht="29.25" x14ac:dyDescent="0.25">
      <c r="A395" s="42">
        <v>402</v>
      </c>
      <c r="B395" s="82" t="s">
        <v>2195</v>
      </c>
      <c r="C395" s="43" t="s">
        <v>1560</v>
      </c>
      <c r="D395" s="46"/>
      <c r="E395" s="42">
        <v>77</v>
      </c>
      <c r="F395" s="44">
        <v>9</v>
      </c>
      <c r="G395" s="43" t="s">
        <v>1134</v>
      </c>
      <c r="H395" s="42">
        <v>79</v>
      </c>
      <c r="I395" s="45">
        <v>40543</v>
      </c>
    </row>
    <row r="396" spans="1:9" x14ac:dyDescent="0.25">
      <c r="A396" s="42">
        <v>403</v>
      </c>
      <c r="B396" s="82" t="s">
        <v>2196</v>
      </c>
      <c r="C396" s="43" t="s">
        <v>1559</v>
      </c>
      <c r="D396" s="46"/>
      <c r="E396" s="42">
        <v>61</v>
      </c>
      <c r="F396" s="44">
        <v>56</v>
      </c>
      <c r="G396" s="43" t="s">
        <v>1134</v>
      </c>
      <c r="H396" s="42">
        <v>79</v>
      </c>
      <c r="I396" s="45">
        <v>39813</v>
      </c>
    </row>
    <row r="397" spans="1:9" x14ac:dyDescent="0.25">
      <c r="A397" s="42">
        <v>404</v>
      </c>
      <c r="B397" s="82" t="s">
        <v>2196</v>
      </c>
      <c r="C397" s="43" t="s">
        <v>1559</v>
      </c>
      <c r="D397" s="46"/>
      <c r="E397" s="42">
        <v>77</v>
      </c>
      <c r="F397" s="44">
        <v>80</v>
      </c>
      <c r="G397" s="43" t="s">
        <v>1134</v>
      </c>
      <c r="H397" s="42">
        <v>79</v>
      </c>
      <c r="I397" s="45">
        <v>40543</v>
      </c>
    </row>
    <row r="398" spans="1:9" ht="29.25" x14ac:dyDescent="0.25">
      <c r="A398" s="42">
        <v>405</v>
      </c>
      <c r="B398" s="82" t="s">
        <v>2196</v>
      </c>
      <c r="C398" s="43" t="s">
        <v>1560</v>
      </c>
      <c r="D398" s="46"/>
      <c r="E398" s="42">
        <v>77</v>
      </c>
      <c r="F398" s="44">
        <v>76</v>
      </c>
      <c r="G398" s="43" t="s">
        <v>1134</v>
      </c>
      <c r="H398" s="42">
        <v>79</v>
      </c>
      <c r="I398" s="45">
        <v>40543</v>
      </c>
    </row>
    <row r="399" spans="1:9" x14ac:dyDescent="0.25">
      <c r="A399" s="42">
        <v>406</v>
      </c>
      <c r="B399" s="82" t="s">
        <v>2197</v>
      </c>
      <c r="C399" s="43" t="s">
        <v>1559</v>
      </c>
      <c r="D399" s="46"/>
      <c r="E399" s="42">
        <v>61</v>
      </c>
      <c r="F399" s="44">
        <v>56</v>
      </c>
      <c r="G399" s="43" t="s">
        <v>1134</v>
      </c>
      <c r="H399" s="42">
        <v>79</v>
      </c>
      <c r="I399" s="45">
        <v>39813</v>
      </c>
    </row>
    <row r="400" spans="1:9" x14ac:dyDescent="0.25">
      <c r="A400" s="42">
        <v>407</v>
      </c>
      <c r="B400" s="82" t="s">
        <v>2197</v>
      </c>
      <c r="C400" s="43" t="s">
        <v>1559</v>
      </c>
      <c r="D400" s="46"/>
      <c r="E400" s="42">
        <v>77</v>
      </c>
      <c r="F400" s="44">
        <v>96</v>
      </c>
      <c r="G400" s="43" t="s">
        <v>1134</v>
      </c>
      <c r="H400" s="42">
        <v>79</v>
      </c>
      <c r="I400" s="45">
        <v>40543</v>
      </c>
    </row>
    <row r="401" spans="1:9" ht="29.25" x14ac:dyDescent="0.25">
      <c r="A401" s="42">
        <v>408</v>
      </c>
      <c r="B401" s="82" t="s">
        <v>2197</v>
      </c>
      <c r="C401" s="43" t="s">
        <v>1560</v>
      </c>
      <c r="D401" s="46"/>
      <c r="E401" s="42">
        <v>77</v>
      </c>
      <c r="F401" s="44">
        <v>35</v>
      </c>
      <c r="G401" s="43" t="s">
        <v>1134</v>
      </c>
      <c r="H401" s="42">
        <v>79</v>
      </c>
      <c r="I401" s="45">
        <v>40543</v>
      </c>
    </row>
    <row r="402" spans="1:9" x14ac:dyDescent="0.25">
      <c r="A402" s="42">
        <v>409</v>
      </c>
      <c r="B402" s="82" t="s">
        <v>2197</v>
      </c>
      <c r="C402" s="43" t="s">
        <v>1559</v>
      </c>
      <c r="D402" s="46"/>
      <c r="E402" s="42">
        <v>61</v>
      </c>
      <c r="F402" s="44">
        <v>60</v>
      </c>
      <c r="G402" s="43" t="s">
        <v>1134</v>
      </c>
      <c r="H402" s="42">
        <v>79</v>
      </c>
      <c r="I402" s="45">
        <v>39813</v>
      </c>
    </row>
    <row r="403" spans="1:9" x14ac:dyDescent="0.25">
      <c r="A403" s="42">
        <v>410</v>
      </c>
      <c r="B403" s="82" t="s">
        <v>2197</v>
      </c>
      <c r="C403" s="43" t="s">
        <v>1559</v>
      </c>
      <c r="D403" s="46"/>
      <c r="E403" s="42">
        <v>77</v>
      </c>
      <c r="F403" s="44">
        <v>73</v>
      </c>
      <c r="G403" s="43" t="s">
        <v>1134</v>
      </c>
      <c r="H403" s="42">
        <v>79</v>
      </c>
      <c r="I403" s="45">
        <v>40543</v>
      </c>
    </row>
    <row r="404" spans="1:9" ht="29.25" x14ac:dyDescent="0.25">
      <c r="A404" s="42">
        <v>411</v>
      </c>
      <c r="B404" s="82" t="s">
        <v>2197</v>
      </c>
      <c r="C404" s="43" t="s">
        <v>1560</v>
      </c>
      <c r="D404" s="46"/>
      <c r="E404" s="42">
        <v>77</v>
      </c>
      <c r="F404" s="44">
        <v>40</v>
      </c>
      <c r="G404" s="43" t="s">
        <v>1134</v>
      </c>
      <c r="H404" s="42">
        <v>79</v>
      </c>
      <c r="I404" s="45">
        <v>40543</v>
      </c>
    </row>
    <row r="405" spans="1:9" x14ac:dyDescent="0.25">
      <c r="A405" s="42">
        <v>412</v>
      </c>
      <c r="B405" s="82" t="s">
        <v>2198</v>
      </c>
      <c r="C405" s="43" t="s">
        <v>1559</v>
      </c>
      <c r="D405" s="46"/>
      <c r="E405" s="42">
        <v>61</v>
      </c>
      <c r="F405" s="44">
        <v>92</v>
      </c>
      <c r="G405" s="43" t="s">
        <v>1134</v>
      </c>
      <c r="H405" s="42">
        <v>79</v>
      </c>
      <c r="I405" s="45">
        <v>39813</v>
      </c>
    </row>
    <row r="406" spans="1:9" x14ac:dyDescent="0.25">
      <c r="A406" s="42">
        <v>413</v>
      </c>
      <c r="B406" s="82" t="s">
        <v>2198</v>
      </c>
      <c r="C406" s="43" t="s">
        <v>1559</v>
      </c>
      <c r="D406" s="46"/>
      <c r="E406" s="42">
        <v>77</v>
      </c>
      <c r="F406" s="44">
        <v>97</v>
      </c>
      <c r="G406" s="43" t="s">
        <v>1134</v>
      </c>
      <c r="H406" s="42">
        <v>79</v>
      </c>
      <c r="I406" s="45">
        <v>40543</v>
      </c>
    </row>
    <row r="407" spans="1:9" ht="29.25" x14ac:dyDescent="0.25">
      <c r="A407" s="42">
        <v>414</v>
      </c>
      <c r="B407" s="82" t="s">
        <v>2198</v>
      </c>
      <c r="C407" s="43" t="s">
        <v>1560</v>
      </c>
      <c r="D407" s="46"/>
      <c r="E407" s="42">
        <v>77</v>
      </c>
      <c r="F407" s="44">
        <v>79</v>
      </c>
      <c r="G407" s="43" t="s">
        <v>1134</v>
      </c>
      <c r="H407" s="42">
        <v>79</v>
      </c>
      <c r="I407" s="45">
        <v>40543</v>
      </c>
    </row>
    <row r="408" spans="1:9" x14ac:dyDescent="0.25">
      <c r="A408" s="42">
        <v>415</v>
      </c>
      <c r="B408" s="82" t="s">
        <v>2199</v>
      </c>
      <c r="C408" s="43" t="s">
        <v>1559</v>
      </c>
      <c r="D408" s="46"/>
      <c r="E408" s="42">
        <v>61</v>
      </c>
      <c r="F408" s="44">
        <v>92</v>
      </c>
      <c r="G408" s="43" t="s">
        <v>1134</v>
      </c>
      <c r="H408" s="42">
        <v>79</v>
      </c>
      <c r="I408" s="45">
        <v>39813</v>
      </c>
    </row>
    <row r="409" spans="1:9" x14ac:dyDescent="0.25">
      <c r="A409" s="42">
        <v>416</v>
      </c>
      <c r="B409" s="82" t="s">
        <v>2199</v>
      </c>
      <c r="C409" s="43" t="s">
        <v>1559</v>
      </c>
      <c r="D409" s="46"/>
      <c r="E409" s="42">
        <v>77</v>
      </c>
      <c r="F409" s="44">
        <v>97</v>
      </c>
      <c r="G409" s="43" t="s">
        <v>1134</v>
      </c>
      <c r="H409" s="42">
        <v>79</v>
      </c>
      <c r="I409" s="45">
        <v>40543</v>
      </c>
    </row>
    <row r="410" spans="1:9" ht="29.25" x14ac:dyDescent="0.25">
      <c r="A410" s="42">
        <v>417</v>
      </c>
      <c r="B410" s="82" t="s">
        <v>2199</v>
      </c>
      <c r="C410" s="43" t="s">
        <v>1560</v>
      </c>
      <c r="D410" s="46"/>
      <c r="E410" s="42">
        <v>77</v>
      </c>
      <c r="F410" s="44">
        <v>14</v>
      </c>
      <c r="G410" s="43" t="s">
        <v>1134</v>
      </c>
      <c r="H410" s="42">
        <v>79</v>
      </c>
      <c r="I410" s="45">
        <v>40543</v>
      </c>
    </row>
    <row r="411" spans="1:9" x14ac:dyDescent="0.25">
      <c r="A411" s="42">
        <v>418</v>
      </c>
      <c r="B411" s="82" t="s">
        <v>2200</v>
      </c>
      <c r="C411" s="43" t="s">
        <v>1559</v>
      </c>
      <c r="D411" s="46"/>
      <c r="E411" s="42">
        <v>61</v>
      </c>
      <c r="F411" s="44">
        <v>92</v>
      </c>
      <c r="G411" s="43" t="s">
        <v>1134</v>
      </c>
      <c r="H411" s="42">
        <v>79</v>
      </c>
      <c r="I411" s="45">
        <v>39813</v>
      </c>
    </row>
    <row r="412" spans="1:9" x14ac:dyDescent="0.25">
      <c r="A412" s="42">
        <v>419</v>
      </c>
      <c r="B412" s="82" t="s">
        <v>2200</v>
      </c>
      <c r="C412" s="43" t="s">
        <v>1559</v>
      </c>
      <c r="D412" s="46"/>
      <c r="E412" s="42">
        <v>77</v>
      </c>
      <c r="F412" s="44">
        <v>97</v>
      </c>
      <c r="G412" s="43" t="s">
        <v>1134</v>
      </c>
      <c r="H412" s="42">
        <v>79</v>
      </c>
      <c r="I412" s="45">
        <v>40543</v>
      </c>
    </row>
    <row r="413" spans="1:9" ht="29.25" x14ac:dyDescent="0.25">
      <c r="A413" s="42">
        <v>420</v>
      </c>
      <c r="B413" s="82" t="s">
        <v>2200</v>
      </c>
      <c r="C413" s="43" t="s">
        <v>1560</v>
      </c>
      <c r="D413" s="46"/>
      <c r="E413" s="42">
        <v>77</v>
      </c>
      <c r="F413" s="44">
        <v>7</v>
      </c>
      <c r="G413" s="43" t="s">
        <v>1134</v>
      </c>
      <c r="H413" s="42">
        <v>79</v>
      </c>
      <c r="I413" s="45">
        <v>40543</v>
      </c>
    </row>
    <row r="414" spans="1:9" x14ac:dyDescent="0.25">
      <c r="A414" s="42">
        <v>421</v>
      </c>
      <c r="B414" s="82" t="s">
        <v>2201</v>
      </c>
      <c r="C414" s="43" t="s">
        <v>1559</v>
      </c>
      <c r="D414" s="46"/>
      <c r="E414" s="42">
        <v>61</v>
      </c>
      <c r="F414" s="44">
        <v>87</v>
      </c>
      <c r="G414" s="43" t="s">
        <v>1134</v>
      </c>
      <c r="H414" s="42">
        <v>79</v>
      </c>
      <c r="I414" s="45">
        <v>39813</v>
      </c>
    </row>
    <row r="415" spans="1:9" x14ac:dyDescent="0.25">
      <c r="A415" s="42">
        <v>422</v>
      </c>
      <c r="B415" s="82" t="s">
        <v>2201</v>
      </c>
      <c r="C415" s="43" t="s">
        <v>1559</v>
      </c>
      <c r="D415" s="46"/>
      <c r="E415" s="42">
        <v>77</v>
      </c>
      <c r="F415" s="44">
        <v>95</v>
      </c>
      <c r="G415" s="43" t="s">
        <v>1134</v>
      </c>
      <c r="H415" s="42">
        <v>79</v>
      </c>
      <c r="I415" s="45">
        <v>40543</v>
      </c>
    </row>
    <row r="416" spans="1:9" ht="29.25" x14ac:dyDescent="0.25">
      <c r="A416" s="42">
        <v>423</v>
      </c>
      <c r="B416" s="82" t="s">
        <v>2201</v>
      </c>
      <c r="C416" s="43" t="s">
        <v>1560</v>
      </c>
      <c r="D416" s="46"/>
      <c r="E416" s="42">
        <v>77</v>
      </c>
      <c r="F416" s="44">
        <v>20</v>
      </c>
      <c r="G416" s="43" t="s">
        <v>1134</v>
      </c>
      <c r="H416" s="42">
        <v>79</v>
      </c>
      <c r="I416" s="45">
        <v>40543</v>
      </c>
    </row>
    <row r="417" spans="1:9" x14ac:dyDescent="0.25">
      <c r="A417" s="42">
        <v>424</v>
      </c>
      <c r="B417" s="82" t="s">
        <v>2202</v>
      </c>
      <c r="C417" s="43" t="s">
        <v>1559</v>
      </c>
      <c r="D417" s="46"/>
      <c r="E417" s="42">
        <v>61</v>
      </c>
      <c r="F417" s="44">
        <v>87</v>
      </c>
      <c r="G417" s="43" t="s">
        <v>1134</v>
      </c>
      <c r="H417" s="42">
        <v>79</v>
      </c>
      <c r="I417" s="45">
        <v>39813</v>
      </c>
    </row>
    <row r="418" spans="1:9" x14ac:dyDescent="0.25">
      <c r="A418" s="42">
        <v>425</v>
      </c>
      <c r="B418" s="82" t="s">
        <v>2202</v>
      </c>
      <c r="C418" s="43" t="s">
        <v>1559</v>
      </c>
      <c r="D418" s="46"/>
      <c r="E418" s="42">
        <v>77</v>
      </c>
      <c r="F418" s="44">
        <v>95</v>
      </c>
      <c r="G418" s="43" t="s">
        <v>1134</v>
      </c>
      <c r="H418" s="42">
        <v>79</v>
      </c>
      <c r="I418" s="45">
        <v>40543</v>
      </c>
    </row>
    <row r="419" spans="1:9" x14ac:dyDescent="0.25">
      <c r="A419" s="42">
        <v>426</v>
      </c>
      <c r="B419" s="82" t="s">
        <v>2203</v>
      </c>
      <c r="C419" s="43" t="s">
        <v>1559</v>
      </c>
      <c r="D419" s="46"/>
      <c r="E419" s="42">
        <v>61</v>
      </c>
      <c r="F419" s="44">
        <v>59</v>
      </c>
      <c r="G419" s="43" t="s">
        <v>1134</v>
      </c>
      <c r="H419" s="42">
        <v>79</v>
      </c>
      <c r="I419" s="45">
        <v>39813</v>
      </c>
    </row>
    <row r="420" spans="1:9" x14ac:dyDescent="0.25">
      <c r="A420" s="42">
        <v>427</v>
      </c>
      <c r="B420" s="82" t="s">
        <v>2203</v>
      </c>
      <c r="C420" s="43" t="s">
        <v>1559</v>
      </c>
      <c r="D420" s="46"/>
      <c r="E420" s="42">
        <v>77</v>
      </c>
      <c r="F420" s="44">
        <v>63</v>
      </c>
      <c r="G420" s="43" t="s">
        <v>1134</v>
      </c>
      <c r="H420" s="42">
        <v>79</v>
      </c>
      <c r="I420" s="45">
        <v>40543</v>
      </c>
    </row>
    <row r="421" spans="1:9" ht="29.25" x14ac:dyDescent="0.25">
      <c r="A421" s="42">
        <v>428</v>
      </c>
      <c r="B421" s="82" t="s">
        <v>2203</v>
      </c>
      <c r="C421" s="43" t="s">
        <v>1560</v>
      </c>
      <c r="D421" s="46"/>
      <c r="E421" s="42">
        <v>77</v>
      </c>
      <c r="F421" s="44">
        <v>23</v>
      </c>
      <c r="G421" s="43" t="s">
        <v>1134</v>
      </c>
      <c r="H421" s="42">
        <v>79</v>
      </c>
      <c r="I421" s="45">
        <v>40543</v>
      </c>
    </row>
    <row r="422" spans="1:9" x14ac:dyDescent="0.25">
      <c r="A422" s="42">
        <v>429</v>
      </c>
      <c r="B422" s="82" t="s">
        <v>2204</v>
      </c>
      <c r="C422" s="43" t="s">
        <v>1559</v>
      </c>
      <c r="D422" s="46"/>
      <c r="E422" s="42">
        <v>61</v>
      </c>
      <c r="F422" s="44">
        <v>35</v>
      </c>
      <c r="G422" s="43" t="s">
        <v>1134</v>
      </c>
      <c r="H422" s="42">
        <v>79</v>
      </c>
      <c r="I422" s="45">
        <v>39813</v>
      </c>
    </row>
    <row r="423" spans="1:9" x14ac:dyDescent="0.25">
      <c r="A423" s="42">
        <v>430</v>
      </c>
      <c r="B423" s="82" t="s">
        <v>2204</v>
      </c>
      <c r="C423" s="43" t="s">
        <v>1559</v>
      </c>
      <c r="D423" s="46"/>
      <c r="E423" s="42">
        <v>77</v>
      </c>
      <c r="F423" s="44">
        <v>27</v>
      </c>
      <c r="G423" s="43" t="s">
        <v>1134</v>
      </c>
      <c r="H423" s="42">
        <v>79</v>
      </c>
      <c r="I423" s="45">
        <v>40543</v>
      </c>
    </row>
    <row r="424" spans="1:9" ht="29.25" x14ac:dyDescent="0.25">
      <c r="A424" s="42">
        <v>431</v>
      </c>
      <c r="B424" s="82" t="s">
        <v>2204</v>
      </c>
      <c r="C424" s="43" t="s">
        <v>1560</v>
      </c>
      <c r="D424" s="46"/>
      <c r="E424" s="42">
        <v>77</v>
      </c>
      <c r="F424" s="44">
        <v>25</v>
      </c>
      <c r="G424" s="43" t="s">
        <v>1134</v>
      </c>
      <c r="H424" s="42">
        <v>79</v>
      </c>
      <c r="I424" s="45">
        <v>40543</v>
      </c>
    </row>
    <row r="425" spans="1:9" x14ac:dyDescent="0.25">
      <c r="A425" s="42">
        <v>432</v>
      </c>
      <c r="B425" s="82" t="s">
        <v>2205</v>
      </c>
      <c r="C425" s="43" t="s">
        <v>1559</v>
      </c>
      <c r="D425" s="46"/>
      <c r="E425" s="42">
        <v>61</v>
      </c>
      <c r="F425" s="44">
        <v>64</v>
      </c>
      <c r="G425" s="43" t="s">
        <v>1134</v>
      </c>
      <c r="H425" s="42">
        <v>79</v>
      </c>
      <c r="I425" s="45">
        <v>39813</v>
      </c>
    </row>
    <row r="426" spans="1:9" x14ac:dyDescent="0.25">
      <c r="A426" s="42">
        <v>433</v>
      </c>
      <c r="B426" s="82" t="s">
        <v>2205</v>
      </c>
      <c r="C426" s="43" t="s">
        <v>1559</v>
      </c>
      <c r="D426" s="46"/>
      <c r="E426" s="42">
        <v>77</v>
      </c>
      <c r="F426" s="44">
        <v>78</v>
      </c>
      <c r="G426" s="43" t="s">
        <v>1134</v>
      </c>
      <c r="H426" s="42">
        <v>79</v>
      </c>
      <c r="I426" s="45">
        <v>40543</v>
      </c>
    </row>
    <row r="427" spans="1:9" ht="29.25" x14ac:dyDescent="0.25">
      <c r="A427" s="42">
        <v>434</v>
      </c>
      <c r="B427" s="82" t="s">
        <v>2205</v>
      </c>
      <c r="C427" s="43" t="s">
        <v>1560</v>
      </c>
      <c r="D427" s="46"/>
      <c r="E427" s="42">
        <v>77</v>
      </c>
      <c r="F427" s="44">
        <v>38</v>
      </c>
      <c r="G427" s="43" t="s">
        <v>1134</v>
      </c>
      <c r="H427" s="42">
        <v>79</v>
      </c>
      <c r="I427" s="45">
        <v>40543</v>
      </c>
    </row>
    <row r="428" spans="1:9" x14ac:dyDescent="0.25">
      <c r="A428" s="42">
        <v>435</v>
      </c>
      <c r="B428" s="82" t="s">
        <v>2206</v>
      </c>
      <c r="C428" s="43" t="s">
        <v>1559</v>
      </c>
      <c r="D428" s="46"/>
      <c r="E428" s="42">
        <v>61</v>
      </c>
      <c r="F428" s="44">
        <v>68</v>
      </c>
      <c r="G428" s="43" t="s">
        <v>1134</v>
      </c>
      <c r="H428" s="42">
        <v>79</v>
      </c>
      <c r="I428" s="45">
        <v>39813</v>
      </c>
    </row>
    <row r="429" spans="1:9" x14ac:dyDescent="0.25">
      <c r="A429" s="42">
        <v>436</v>
      </c>
      <c r="B429" s="82" t="s">
        <v>2206</v>
      </c>
      <c r="C429" s="43" t="s">
        <v>1559</v>
      </c>
      <c r="D429" s="46"/>
      <c r="E429" s="42">
        <v>77</v>
      </c>
      <c r="F429" s="44">
        <v>49</v>
      </c>
      <c r="G429" s="43" t="s">
        <v>1134</v>
      </c>
      <c r="H429" s="42">
        <v>79</v>
      </c>
      <c r="I429" s="45">
        <v>40543</v>
      </c>
    </row>
    <row r="430" spans="1:9" ht="29.25" x14ac:dyDescent="0.25">
      <c r="A430" s="42">
        <v>437</v>
      </c>
      <c r="B430" s="82" t="s">
        <v>2206</v>
      </c>
      <c r="C430" s="43" t="s">
        <v>1560</v>
      </c>
      <c r="D430" s="46"/>
      <c r="E430" s="42">
        <v>77</v>
      </c>
      <c r="F430" s="44">
        <v>37</v>
      </c>
      <c r="G430" s="43" t="s">
        <v>1134</v>
      </c>
      <c r="H430" s="42">
        <v>79</v>
      </c>
      <c r="I430" s="45">
        <v>40543</v>
      </c>
    </row>
    <row r="431" spans="1:9" x14ac:dyDescent="0.25">
      <c r="A431" s="42">
        <v>438</v>
      </c>
      <c r="B431" s="82" t="s">
        <v>2207</v>
      </c>
      <c r="C431" s="43" t="s">
        <v>1559</v>
      </c>
      <c r="D431" s="46"/>
      <c r="E431" s="42">
        <v>61</v>
      </c>
      <c r="F431" s="44">
        <v>67</v>
      </c>
      <c r="G431" s="43" t="s">
        <v>1134</v>
      </c>
      <c r="H431" s="42">
        <v>79</v>
      </c>
      <c r="I431" s="45">
        <v>39813</v>
      </c>
    </row>
    <row r="432" spans="1:9" x14ac:dyDescent="0.25">
      <c r="A432" s="42">
        <v>439</v>
      </c>
      <c r="B432" s="82" t="s">
        <v>2207</v>
      </c>
      <c r="C432" s="43" t="s">
        <v>1559</v>
      </c>
      <c r="D432" s="46"/>
      <c r="E432" s="42">
        <v>77</v>
      </c>
      <c r="F432" s="44">
        <v>60</v>
      </c>
      <c r="G432" s="43" t="s">
        <v>1134</v>
      </c>
      <c r="H432" s="42">
        <v>79</v>
      </c>
      <c r="I432" s="45">
        <v>40543</v>
      </c>
    </row>
    <row r="433" spans="1:9" ht="29.25" x14ac:dyDescent="0.25">
      <c r="A433" s="42">
        <v>440</v>
      </c>
      <c r="B433" s="82" t="s">
        <v>2207</v>
      </c>
      <c r="C433" s="43" t="s">
        <v>1560</v>
      </c>
      <c r="D433" s="46"/>
      <c r="E433" s="42">
        <v>77</v>
      </c>
      <c r="F433" s="44">
        <v>59</v>
      </c>
      <c r="G433" s="43" t="s">
        <v>1134</v>
      </c>
      <c r="H433" s="42">
        <v>79</v>
      </c>
      <c r="I433" s="45">
        <v>40543</v>
      </c>
    </row>
    <row r="434" spans="1:9" ht="29.25" x14ac:dyDescent="0.25">
      <c r="A434" s="42">
        <v>441</v>
      </c>
      <c r="B434" s="82" t="s">
        <v>2055</v>
      </c>
      <c r="C434" s="43" t="s">
        <v>1561</v>
      </c>
      <c r="D434" s="42">
        <v>191</v>
      </c>
      <c r="E434" s="42">
        <v>262</v>
      </c>
      <c r="F434" s="44">
        <v>72.900760000000005</v>
      </c>
      <c r="G434" s="43" t="s">
        <v>1134</v>
      </c>
      <c r="H434" s="42">
        <v>80</v>
      </c>
      <c r="I434" s="46"/>
    </row>
    <row r="435" spans="1:9" ht="29.25" x14ac:dyDescent="0.25">
      <c r="A435" s="42">
        <v>442</v>
      </c>
      <c r="B435" s="82" t="s">
        <v>2174</v>
      </c>
      <c r="C435" s="43" t="s">
        <v>1562</v>
      </c>
      <c r="D435" s="46"/>
      <c r="E435" s="42">
        <v>1033</v>
      </c>
      <c r="F435" s="44">
        <v>98.3</v>
      </c>
      <c r="G435" s="43" t="s">
        <v>1134</v>
      </c>
      <c r="H435" s="42">
        <v>81</v>
      </c>
      <c r="I435" s="46"/>
    </row>
    <row r="436" spans="1:9" x14ac:dyDescent="0.25">
      <c r="A436" s="42">
        <v>443</v>
      </c>
      <c r="B436" s="82" t="s">
        <v>2208</v>
      </c>
      <c r="C436" s="43" t="s">
        <v>1563</v>
      </c>
      <c r="D436" s="46"/>
      <c r="E436" s="42">
        <v>1033</v>
      </c>
      <c r="F436" s="44">
        <v>99.1</v>
      </c>
      <c r="G436" s="43" t="s">
        <v>1134</v>
      </c>
      <c r="H436" s="42">
        <v>81</v>
      </c>
      <c r="I436" s="46"/>
    </row>
    <row r="437" spans="1:9" x14ac:dyDescent="0.25">
      <c r="A437" s="42">
        <v>444</v>
      </c>
      <c r="B437" s="82" t="s">
        <v>2209</v>
      </c>
      <c r="C437" s="43" t="s">
        <v>1564</v>
      </c>
      <c r="D437" s="46"/>
      <c r="E437" s="42">
        <v>1033</v>
      </c>
      <c r="F437" s="44">
        <v>45.5</v>
      </c>
      <c r="G437" s="43" t="s">
        <v>1134</v>
      </c>
      <c r="H437" s="42">
        <v>81</v>
      </c>
      <c r="I437" s="46"/>
    </row>
    <row r="438" spans="1:9" ht="29.25" x14ac:dyDescent="0.25">
      <c r="A438" s="42">
        <v>446</v>
      </c>
      <c r="B438" s="82" t="s">
        <v>2210</v>
      </c>
      <c r="C438" s="43" t="s">
        <v>1565</v>
      </c>
      <c r="D438" s="42">
        <v>26</v>
      </c>
      <c r="E438" s="42">
        <v>69</v>
      </c>
      <c r="F438" s="44">
        <v>37.681159999999998</v>
      </c>
      <c r="G438" s="43" t="s">
        <v>1134</v>
      </c>
      <c r="H438" s="42">
        <v>82</v>
      </c>
      <c r="I438" s="45">
        <v>39538</v>
      </c>
    </row>
    <row r="439" spans="1:9" ht="29.25" x14ac:dyDescent="0.25">
      <c r="A439" s="42">
        <v>447</v>
      </c>
      <c r="B439" s="82" t="s">
        <v>2210</v>
      </c>
      <c r="C439" s="43" t="s">
        <v>1566</v>
      </c>
      <c r="D439" s="42">
        <v>15</v>
      </c>
      <c r="E439" s="42">
        <v>139</v>
      </c>
      <c r="F439" s="44">
        <v>10.791370000000001</v>
      </c>
      <c r="G439" s="43" t="s">
        <v>1567</v>
      </c>
      <c r="H439" s="42">
        <v>82</v>
      </c>
      <c r="I439" s="45">
        <v>39538</v>
      </c>
    </row>
    <row r="440" spans="1:9" ht="29.25" x14ac:dyDescent="0.25">
      <c r="A440" s="42">
        <v>448</v>
      </c>
      <c r="B440" s="82" t="s">
        <v>2211</v>
      </c>
      <c r="C440" s="43" t="s">
        <v>1568</v>
      </c>
      <c r="D440" s="42">
        <v>122</v>
      </c>
      <c r="E440" s="42">
        <v>139</v>
      </c>
      <c r="F440" s="44">
        <v>87.769779999999997</v>
      </c>
      <c r="G440" s="43" t="s">
        <v>1134</v>
      </c>
      <c r="H440" s="42">
        <v>82</v>
      </c>
      <c r="I440" s="45">
        <v>39538</v>
      </c>
    </row>
    <row r="441" spans="1:9" ht="29.25" x14ac:dyDescent="0.25">
      <c r="A441" s="42">
        <v>449</v>
      </c>
      <c r="B441" s="82" t="s">
        <v>2211</v>
      </c>
      <c r="C441" s="43" t="s">
        <v>1569</v>
      </c>
      <c r="D441" s="42">
        <v>61</v>
      </c>
      <c r="E441" s="42">
        <v>69</v>
      </c>
      <c r="F441" s="44">
        <v>88.405799999999999</v>
      </c>
      <c r="G441" s="43" t="s">
        <v>1134</v>
      </c>
      <c r="H441" s="42">
        <v>82</v>
      </c>
      <c r="I441" s="45">
        <v>39538</v>
      </c>
    </row>
    <row r="442" spans="1:9" ht="43.5" x14ac:dyDescent="0.25">
      <c r="A442" s="42">
        <v>451</v>
      </c>
      <c r="B442" s="82" t="s">
        <v>2211</v>
      </c>
      <c r="C442" s="43" t="s">
        <v>1570</v>
      </c>
      <c r="D442" s="42">
        <v>51</v>
      </c>
      <c r="E442" s="42">
        <v>139</v>
      </c>
      <c r="F442" s="44">
        <v>36.690649999999998</v>
      </c>
      <c r="G442" s="43" t="s">
        <v>1571</v>
      </c>
      <c r="H442" s="42">
        <v>82</v>
      </c>
      <c r="I442" s="45">
        <v>39538</v>
      </c>
    </row>
    <row r="443" spans="1:9" ht="57.75" x14ac:dyDescent="0.25">
      <c r="A443" s="42">
        <v>452</v>
      </c>
      <c r="B443" s="82" t="s">
        <v>2211</v>
      </c>
      <c r="C443" s="43" t="s">
        <v>1572</v>
      </c>
      <c r="D443" s="42">
        <v>60</v>
      </c>
      <c r="E443" s="42">
        <v>69</v>
      </c>
      <c r="F443" s="44">
        <v>86.956519999999998</v>
      </c>
      <c r="G443" s="43" t="s">
        <v>1573</v>
      </c>
      <c r="H443" s="42">
        <v>82</v>
      </c>
      <c r="I443" s="45">
        <v>39538</v>
      </c>
    </row>
    <row r="444" spans="1:9" ht="29.25" x14ac:dyDescent="0.25">
      <c r="A444" s="42">
        <v>453</v>
      </c>
      <c r="B444" s="82" t="s">
        <v>2212</v>
      </c>
      <c r="C444" s="43" t="s">
        <v>1574</v>
      </c>
      <c r="D444" s="42">
        <v>17</v>
      </c>
      <c r="E444" s="42">
        <v>139</v>
      </c>
      <c r="F444" s="44">
        <v>12.230219999999999</v>
      </c>
      <c r="G444" s="43" t="s">
        <v>1134</v>
      </c>
      <c r="H444" s="42">
        <v>82</v>
      </c>
      <c r="I444" s="45">
        <v>39538</v>
      </c>
    </row>
    <row r="445" spans="1:9" ht="29.25" x14ac:dyDescent="0.25">
      <c r="A445" s="42">
        <v>454</v>
      </c>
      <c r="B445" s="82" t="s">
        <v>2212</v>
      </c>
      <c r="C445" s="43" t="s">
        <v>1575</v>
      </c>
      <c r="D445" s="42">
        <v>28</v>
      </c>
      <c r="E445" s="42">
        <v>69</v>
      </c>
      <c r="F445" s="44">
        <v>40.579709999999999</v>
      </c>
      <c r="G445" s="43" t="s">
        <v>1576</v>
      </c>
      <c r="H445" s="42">
        <v>82</v>
      </c>
      <c r="I445" s="45">
        <v>39538</v>
      </c>
    </row>
    <row r="446" spans="1:9" x14ac:dyDescent="0.25">
      <c r="A446" s="42">
        <v>455</v>
      </c>
      <c r="B446" s="82" t="s">
        <v>2213</v>
      </c>
      <c r="C446" s="43" t="s">
        <v>1577</v>
      </c>
      <c r="D446" s="42">
        <v>564</v>
      </c>
      <c r="E446" s="42">
        <v>596</v>
      </c>
      <c r="F446" s="44">
        <v>94.630870000000002</v>
      </c>
      <c r="G446" s="43" t="s">
        <v>1134</v>
      </c>
      <c r="H446" s="42">
        <v>84</v>
      </c>
      <c r="I446" s="45">
        <v>41029</v>
      </c>
    </row>
    <row r="447" spans="1:9" ht="29.25" x14ac:dyDescent="0.25">
      <c r="A447" s="42">
        <v>457</v>
      </c>
      <c r="B447" s="82" t="s">
        <v>2213</v>
      </c>
      <c r="C447" s="43" t="s">
        <v>1578</v>
      </c>
      <c r="D447" s="42">
        <v>164</v>
      </c>
      <c r="E447" s="42">
        <v>302</v>
      </c>
      <c r="F447" s="44">
        <v>54.304630000000003</v>
      </c>
      <c r="G447" s="43" t="s">
        <v>1134</v>
      </c>
      <c r="H447" s="42">
        <v>84</v>
      </c>
      <c r="I447" s="45">
        <v>41029</v>
      </c>
    </row>
    <row r="448" spans="1:9" x14ac:dyDescent="0.25">
      <c r="A448" s="42">
        <v>458</v>
      </c>
      <c r="B448" s="82" t="s">
        <v>2160</v>
      </c>
      <c r="C448" s="43" t="s">
        <v>1579</v>
      </c>
      <c r="D448" s="42">
        <v>25</v>
      </c>
      <c r="E448" s="42">
        <v>25</v>
      </c>
      <c r="F448" s="44">
        <v>100</v>
      </c>
      <c r="G448" s="43" t="s">
        <v>1134</v>
      </c>
      <c r="H448" s="42">
        <v>87</v>
      </c>
      <c r="I448" s="45">
        <v>40178</v>
      </c>
    </row>
    <row r="449" spans="1:9" x14ac:dyDescent="0.25">
      <c r="A449" s="42">
        <v>459</v>
      </c>
      <c r="B449" s="82" t="s">
        <v>2160</v>
      </c>
      <c r="C449" s="43" t="s">
        <v>1580</v>
      </c>
      <c r="D449" s="46"/>
      <c r="E449" s="42">
        <v>25</v>
      </c>
      <c r="F449" s="44">
        <v>64</v>
      </c>
      <c r="G449" s="43" t="s">
        <v>1134</v>
      </c>
      <c r="H449" s="42">
        <v>87</v>
      </c>
      <c r="I449" s="45">
        <v>40178</v>
      </c>
    </row>
    <row r="450" spans="1:9" x14ac:dyDescent="0.25">
      <c r="A450" s="42">
        <v>460</v>
      </c>
      <c r="B450" s="82" t="s">
        <v>2160</v>
      </c>
      <c r="C450" s="43" t="s">
        <v>1581</v>
      </c>
      <c r="D450" s="46"/>
      <c r="E450" s="42">
        <v>25</v>
      </c>
      <c r="F450" s="44">
        <v>76</v>
      </c>
      <c r="G450" s="43" t="s">
        <v>1134</v>
      </c>
      <c r="H450" s="42">
        <v>87</v>
      </c>
      <c r="I450" s="45">
        <v>40178</v>
      </c>
    </row>
    <row r="451" spans="1:9" ht="29.25" x14ac:dyDescent="0.25">
      <c r="A451" s="42">
        <v>461</v>
      </c>
      <c r="B451" s="82" t="s">
        <v>2160</v>
      </c>
      <c r="C451" s="43" t="s">
        <v>1582</v>
      </c>
      <c r="D451" s="46"/>
      <c r="E451" s="42">
        <v>25</v>
      </c>
      <c r="F451" s="44">
        <v>32</v>
      </c>
      <c r="G451" s="43" t="s">
        <v>1583</v>
      </c>
      <c r="H451" s="42">
        <v>87</v>
      </c>
      <c r="I451" s="45">
        <v>40178</v>
      </c>
    </row>
    <row r="452" spans="1:9" ht="43.5" x14ac:dyDescent="0.25">
      <c r="A452" s="42">
        <v>462</v>
      </c>
      <c r="B452" s="82" t="s">
        <v>2097</v>
      </c>
      <c r="C452" s="43" t="s">
        <v>1279</v>
      </c>
      <c r="D452" s="42">
        <v>19</v>
      </c>
      <c r="E452" s="42">
        <v>105</v>
      </c>
      <c r="F452" s="44">
        <v>0.18095240000000001</v>
      </c>
      <c r="G452" s="43" t="s">
        <v>1584</v>
      </c>
      <c r="H452" s="42">
        <v>90</v>
      </c>
      <c r="I452" s="46"/>
    </row>
    <row r="453" spans="1:9" ht="43.5" x14ac:dyDescent="0.25">
      <c r="A453" s="42">
        <v>463</v>
      </c>
      <c r="B453" s="82" t="s">
        <v>2214</v>
      </c>
      <c r="C453" s="43" t="s">
        <v>1585</v>
      </c>
      <c r="D453" s="42">
        <v>80</v>
      </c>
      <c r="E453" s="42">
        <v>104</v>
      </c>
      <c r="F453" s="44">
        <v>76.923079999999999</v>
      </c>
      <c r="G453" s="43" t="s">
        <v>1586</v>
      </c>
      <c r="H453" s="42">
        <v>90</v>
      </c>
      <c r="I453" s="46"/>
    </row>
    <row r="454" spans="1:9" x14ac:dyDescent="0.25">
      <c r="A454" s="42">
        <v>464</v>
      </c>
      <c r="B454" s="82" t="s">
        <v>2215</v>
      </c>
      <c r="C454" s="43" t="s">
        <v>1587</v>
      </c>
      <c r="D454" s="42">
        <v>112</v>
      </c>
      <c r="E454" s="42">
        <v>131</v>
      </c>
      <c r="F454" s="44">
        <v>85.496189999999999</v>
      </c>
      <c r="G454" s="43" t="s">
        <v>1134</v>
      </c>
      <c r="H454" s="42">
        <v>91</v>
      </c>
      <c r="I454" s="45">
        <v>40816</v>
      </c>
    </row>
    <row r="455" spans="1:9" ht="29.25" x14ac:dyDescent="0.25">
      <c r="A455" s="42">
        <v>465</v>
      </c>
      <c r="B455" s="82" t="s">
        <v>2084</v>
      </c>
      <c r="C455" s="43" t="s">
        <v>1588</v>
      </c>
      <c r="D455" s="42">
        <v>108</v>
      </c>
      <c r="E455" s="42">
        <v>131</v>
      </c>
      <c r="F455" s="44">
        <v>82.442750000000004</v>
      </c>
      <c r="G455" s="43" t="s">
        <v>1134</v>
      </c>
      <c r="H455" s="42">
        <v>91</v>
      </c>
      <c r="I455" s="45">
        <v>40816</v>
      </c>
    </row>
    <row r="456" spans="1:9" ht="29.25" x14ac:dyDescent="0.25">
      <c r="A456" s="42">
        <v>466</v>
      </c>
      <c r="B456" s="82" t="s">
        <v>2084</v>
      </c>
      <c r="C456" s="43" t="s">
        <v>1589</v>
      </c>
      <c r="D456" s="42">
        <v>112</v>
      </c>
      <c r="E456" s="42">
        <v>131</v>
      </c>
      <c r="F456" s="44">
        <v>85.496189999999999</v>
      </c>
      <c r="G456" s="43" t="s">
        <v>1134</v>
      </c>
      <c r="H456" s="42">
        <v>91</v>
      </c>
      <c r="I456" s="45">
        <v>40816</v>
      </c>
    </row>
    <row r="457" spans="1:9" x14ac:dyDescent="0.25">
      <c r="A457" s="42">
        <v>467</v>
      </c>
      <c r="B457" s="82" t="s">
        <v>2084</v>
      </c>
      <c r="C457" s="43" t="s">
        <v>1590</v>
      </c>
      <c r="D457" s="42">
        <v>79</v>
      </c>
      <c r="E457" s="42">
        <v>131</v>
      </c>
      <c r="F457" s="44">
        <v>60.305340000000001</v>
      </c>
      <c r="G457" s="43" t="s">
        <v>1134</v>
      </c>
      <c r="H457" s="42">
        <v>91</v>
      </c>
      <c r="I457" s="45">
        <v>40816</v>
      </c>
    </row>
    <row r="458" spans="1:9" x14ac:dyDescent="0.25">
      <c r="A458" s="42">
        <v>468</v>
      </c>
      <c r="B458" s="82" t="s">
        <v>2059</v>
      </c>
      <c r="C458" s="43" t="s">
        <v>1133</v>
      </c>
      <c r="D458" s="46"/>
      <c r="E458" s="46"/>
      <c r="F458" s="44">
        <v>86</v>
      </c>
      <c r="G458" s="43" t="s">
        <v>1134</v>
      </c>
      <c r="H458" s="42">
        <v>2</v>
      </c>
      <c r="I458" s="45">
        <v>40998</v>
      </c>
    </row>
    <row r="459" spans="1:9" x14ac:dyDescent="0.25">
      <c r="A459" s="42">
        <v>470</v>
      </c>
      <c r="B459" s="82" t="s">
        <v>2308</v>
      </c>
      <c r="C459" s="43" t="s">
        <v>1591</v>
      </c>
      <c r="D459" s="42">
        <v>26928</v>
      </c>
      <c r="E459" s="42">
        <v>27692</v>
      </c>
      <c r="F459" s="44">
        <v>97.241079999999997</v>
      </c>
      <c r="G459" s="43" t="s">
        <v>1134</v>
      </c>
      <c r="H459" s="42">
        <v>12</v>
      </c>
      <c r="I459" s="45">
        <v>40390</v>
      </c>
    </row>
    <row r="460" spans="1:9" x14ac:dyDescent="0.25">
      <c r="A460" s="42">
        <v>471</v>
      </c>
      <c r="B460" s="82" t="s">
        <v>2308</v>
      </c>
      <c r="C460" s="43" t="s">
        <v>1591</v>
      </c>
      <c r="D460" s="46"/>
      <c r="E460" s="46"/>
      <c r="F460" s="44">
        <v>98</v>
      </c>
      <c r="G460" s="43" t="s">
        <v>1134</v>
      </c>
      <c r="H460" s="42">
        <v>11</v>
      </c>
      <c r="I460" s="45">
        <v>40755</v>
      </c>
    </row>
    <row r="461" spans="1:9" x14ac:dyDescent="0.25">
      <c r="A461" s="42">
        <v>472</v>
      </c>
      <c r="B461" s="82" t="s">
        <v>2308</v>
      </c>
      <c r="C461" s="43" t="s">
        <v>1591</v>
      </c>
      <c r="D461" s="46"/>
      <c r="E461" s="46"/>
      <c r="F461" s="44">
        <v>97.8</v>
      </c>
      <c r="G461" s="43" t="s">
        <v>1134</v>
      </c>
      <c r="H461" s="42">
        <v>10</v>
      </c>
      <c r="I461" s="45">
        <v>40998</v>
      </c>
    </row>
    <row r="462" spans="1:9" ht="86.25" x14ac:dyDescent="0.25">
      <c r="A462" s="42">
        <v>473</v>
      </c>
      <c r="B462" s="82" t="s">
        <v>2216</v>
      </c>
      <c r="C462" s="43" t="s">
        <v>1592</v>
      </c>
      <c r="D462" s="42">
        <v>198</v>
      </c>
      <c r="E462" s="42">
        <v>210</v>
      </c>
      <c r="F462" s="44">
        <v>94.285709999999995</v>
      </c>
      <c r="G462" s="43" t="s">
        <v>1593</v>
      </c>
      <c r="H462" s="42">
        <v>13</v>
      </c>
      <c r="I462" s="45">
        <v>41213</v>
      </c>
    </row>
    <row r="463" spans="1:9" ht="29.25" x14ac:dyDescent="0.25">
      <c r="A463" s="42">
        <v>474</v>
      </c>
      <c r="B463" s="82" t="s">
        <v>2216</v>
      </c>
      <c r="C463" s="43" t="s">
        <v>1594</v>
      </c>
      <c r="D463" s="42">
        <v>168</v>
      </c>
      <c r="E463" s="42">
        <v>198</v>
      </c>
      <c r="F463" s="44">
        <v>84.848489999999998</v>
      </c>
      <c r="G463" s="43" t="s">
        <v>1134</v>
      </c>
      <c r="H463" s="42">
        <v>13</v>
      </c>
      <c r="I463" s="45">
        <v>41213</v>
      </c>
    </row>
    <row r="464" spans="1:9" ht="29.25" x14ac:dyDescent="0.25">
      <c r="A464" s="42">
        <v>475</v>
      </c>
      <c r="B464" s="82" t="s">
        <v>2216</v>
      </c>
      <c r="C464" s="43" t="s">
        <v>1595</v>
      </c>
      <c r="D464" s="42">
        <v>1297</v>
      </c>
      <c r="E464" s="42">
        <v>7916</v>
      </c>
      <c r="F464" s="44">
        <v>16.384540000000001</v>
      </c>
      <c r="G464" s="43" t="s">
        <v>1596</v>
      </c>
      <c r="H464" s="42">
        <v>13</v>
      </c>
      <c r="I464" s="45">
        <v>41213</v>
      </c>
    </row>
    <row r="465" spans="1:9" ht="29.25" x14ac:dyDescent="0.25">
      <c r="A465" s="42">
        <v>476</v>
      </c>
      <c r="B465" s="82" t="s">
        <v>2217</v>
      </c>
      <c r="C465" s="43" t="s">
        <v>1597</v>
      </c>
      <c r="D465" s="42">
        <v>74</v>
      </c>
      <c r="E465" s="42">
        <v>145</v>
      </c>
      <c r="F465" s="44">
        <v>51.034480000000002</v>
      </c>
      <c r="G465" s="43" t="s">
        <v>1134</v>
      </c>
      <c r="H465" s="42">
        <v>93</v>
      </c>
      <c r="I465" s="45">
        <v>39813</v>
      </c>
    </row>
    <row r="466" spans="1:9" ht="29.25" x14ac:dyDescent="0.25">
      <c r="A466" s="42">
        <v>477</v>
      </c>
      <c r="B466" s="82" t="s">
        <v>2217</v>
      </c>
      <c r="C466" s="43" t="s">
        <v>1597</v>
      </c>
      <c r="D466" s="42">
        <v>102</v>
      </c>
      <c r="E466" s="42">
        <v>126</v>
      </c>
      <c r="F466" s="44">
        <v>80.952380000000005</v>
      </c>
      <c r="G466" s="43" t="s">
        <v>1134</v>
      </c>
      <c r="H466" s="42">
        <v>93</v>
      </c>
      <c r="I466" s="45">
        <v>40543</v>
      </c>
    </row>
    <row r="467" spans="1:9" x14ac:dyDescent="0.25">
      <c r="A467" s="42">
        <v>478</v>
      </c>
      <c r="B467" s="82" t="s">
        <v>2312</v>
      </c>
      <c r="C467" s="43" t="s">
        <v>1598</v>
      </c>
      <c r="D467" s="46"/>
      <c r="E467" s="46"/>
      <c r="F467" s="44">
        <v>85</v>
      </c>
      <c r="G467" s="43" t="s">
        <v>1134</v>
      </c>
      <c r="H467" s="42">
        <v>94</v>
      </c>
      <c r="I467" s="46"/>
    </row>
    <row r="468" spans="1:9" x14ac:dyDescent="0.25">
      <c r="A468" s="42">
        <v>479</v>
      </c>
      <c r="B468" s="82" t="s">
        <v>2312</v>
      </c>
      <c r="C468" s="43" t="s">
        <v>1599</v>
      </c>
      <c r="D468" s="46"/>
      <c r="E468" s="46"/>
      <c r="F468" s="44">
        <v>30</v>
      </c>
      <c r="G468" s="43" t="s">
        <v>1134</v>
      </c>
      <c r="H468" s="42">
        <v>94</v>
      </c>
      <c r="I468" s="46"/>
    </row>
    <row r="469" spans="1:9" x14ac:dyDescent="0.25">
      <c r="A469" s="42">
        <v>480</v>
      </c>
      <c r="B469" s="82" t="s">
        <v>2312</v>
      </c>
      <c r="C469" s="43" t="s">
        <v>1600</v>
      </c>
      <c r="D469" s="46"/>
      <c r="E469" s="46"/>
      <c r="F469" s="44">
        <v>7</v>
      </c>
      <c r="G469" s="43" t="s">
        <v>1134</v>
      </c>
      <c r="H469" s="42">
        <v>94</v>
      </c>
      <c r="I469" s="46"/>
    </row>
    <row r="470" spans="1:9" ht="100.5" x14ac:dyDescent="0.25">
      <c r="A470" s="42">
        <v>481</v>
      </c>
      <c r="B470" s="82" t="s">
        <v>2218</v>
      </c>
      <c r="C470" s="43" t="s">
        <v>1601</v>
      </c>
      <c r="D470" s="46"/>
      <c r="E470" s="42">
        <v>7689</v>
      </c>
      <c r="F470" s="44">
        <v>57</v>
      </c>
      <c r="G470" s="43" t="s">
        <v>1602</v>
      </c>
      <c r="H470" s="42">
        <v>100</v>
      </c>
      <c r="I470" s="45">
        <v>40724</v>
      </c>
    </row>
    <row r="471" spans="1:9" x14ac:dyDescent="0.25">
      <c r="A471" s="42">
        <v>482</v>
      </c>
      <c r="B471" s="82" t="s">
        <v>2219</v>
      </c>
      <c r="C471" s="43" t="s">
        <v>1603</v>
      </c>
      <c r="D471" s="46"/>
      <c r="E471" s="42">
        <v>7599</v>
      </c>
      <c r="F471" s="44">
        <v>38</v>
      </c>
      <c r="G471" s="43" t="s">
        <v>1604</v>
      </c>
      <c r="H471" s="42">
        <v>100</v>
      </c>
      <c r="I471" s="45">
        <v>40724</v>
      </c>
    </row>
    <row r="472" spans="1:9" ht="29.25" x14ac:dyDescent="0.25">
      <c r="A472" s="42">
        <v>483</v>
      </c>
      <c r="B472" s="82" t="s">
        <v>2220</v>
      </c>
      <c r="C472" s="43" t="s">
        <v>1605</v>
      </c>
      <c r="D472" s="46"/>
      <c r="E472" s="42">
        <v>77</v>
      </c>
      <c r="F472" s="44">
        <v>18</v>
      </c>
      <c r="G472" s="43" t="s">
        <v>1606</v>
      </c>
      <c r="H472" s="42">
        <v>101</v>
      </c>
      <c r="I472" s="46"/>
    </row>
    <row r="473" spans="1:9" ht="29.25" x14ac:dyDescent="0.25">
      <c r="A473" s="42">
        <v>484</v>
      </c>
      <c r="B473" s="82" t="s">
        <v>2220</v>
      </c>
      <c r="C473" s="43" t="s">
        <v>1607</v>
      </c>
      <c r="D473" s="46"/>
      <c r="E473" s="42">
        <v>77</v>
      </c>
      <c r="F473" s="44">
        <v>86</v>
      </c>
      <c r="G473" s="43" t="s">
        <v>1134</v>
      </c>
      <c r="H473" s="42">
        <v>101</v>
      </c>
      <c r="I473" s="46"/>
    </row>
    <row r="474" spans="1:9" x14ac:dyDescent="0.25">
      <c r="A474" s="42">
        <v>485</v>
      </c>
      <c r="B474" s="82" t="s">
        <v>2221</v>
      </c>
      <c r="C474" s="43" t="s">
        <v>1608</v>
      </c>
      <c r="D474" s="46"/>
      <c r="E474" s="42">
        <v>77</v>
      </c>
      <c r="F474" s="44">
        <v>5</v>
      </c>
      <c r="G474" s="43" t="s">
        <v>1134</v>
      </c>
      <c r="H474" s="42">
        <v>101</v>
      </c>
      <c r="I474" s="46"/>
    </row>
    <row r="475" spans="1:9" ht="29.25" x14ac:dyDescent="0.25">
      <c r="A475" s="42">
        <v>486</v>
      </c>
      <c r="B475" s="82" t="s">
        <v>2222</v>
      </c>
      <c r="C475" s="43" t="s">
        <v>1609</v>
      </c>
      <c r="D475" s="46"/>
      <c r="E475" s="42">
        <v>77</v>
      </c>
      <c r="F475" s="44">
        <v>95</v>
      </c>
      <c r="G475" s="43" t="s">
        <v>1134</v>
      </c>
      <c r="H475" s="42">
        <v>101</v>
      </c>
      <c r="I475" s="46"/>
    </row>
    <row r="476" spans="1:9" x14ac:dyDescent="0.25">
      <c r="A476" s="42">
        <v>487</v>
      </c>
      <c r="B476" s="82" t="s">
        <v>2222</v>
      </c>
      <c r="C476" s="43" t="s">
        <v>1610</v>
      </c>
      <c r="D476" s="46"/>
      <c r="E476" s="42">
        <v>77</v>
      </c>
      <c r="F476" s="44">
        <v>77</v>
      </c>
      <c r="G476" s="43" t="s">
        <v>1134</v>
      </c>
      <c r="H476" s="42">
        <v>101</v>
      </c>
      <c r="I476" s="46"/>
    </row>
    <row r="477" spans="1:9" ht="29.25" x14ac:dyDescent="0.25">
      <c r="A477" s="42">
        <v>488</v>
      </c>
      <c r="B477" s="82" t="s">
        <v>2222</v>
      </c>
      <c r="C477" s="43" t="s">
        <v>1611</v>
      </c>
      <c r="D477" s="46"/>
      <c r="E477" s="42">
        <v>77</v>
      </c>
      <c r="F477" s="44">
        <v>91</v>
      </c>
      <c r="G477" s="43" t="s">
        <v>1134</v>
      </c>
      <c r="H477" s="42">
        <v>101</v>
      </c>
      <c r="I477" s="46"/>
    </row>
    <row r="478" spans="1:9" ht="29.25" x14ac:dyDescent="0.25">
      <c r="A478" s="42">
        <v>489</v>
      </c>
      <c r="B478" s="82" t="s">
        <v>2223</v>
      </c>
      <c r="C478" s="43" t="s">
        <v>1612</v>
      </c>
      <c r="D478" s="46"/>
      <c r="E478" s="46"/>
      <c r="F478" s="44">
        <v>70</v>
      </c>
      <c r="G478" s="43" t="s">
        <v>1134</v>
      </c>
      <c r="H478" s="42">
        <v>103</v>
      </c>
      <c r="I478" s="45">
        <v>38564</v>
      </c>
    </row>
    <row r="479" spans="1:9" ht="43.5" x14ac:dyDescent="0.25">
      <c r="A479" s="42">
        <v>490</v>
      </c>
      <c r="B479" s="82" t="s">
        <v>2223</v>
      </c>
      <c r="C479" s="43" t="s">
        <v>1612</v>
      </c>
      <c r="D479" s="46"/>
      <c r="E479" s="46"/>
      <c r="F479" s="44">
        <v>35</v>
      </c>
      <c r="G479" s="43" t="s">
        <v>1613</v>
      </c>
      <c r="H479" s="42">
        <v>103</v>
      </c>
      <c r="I479" s="45">
        <v>41213</v>
      </c>
    </row>
    <row r="480" spans="1:9" ht="29.25" x14ac:dyDescent="0.25">
      <c r="A480" s="42">
        <v>491</v>
      </c>
      <c r="B480" s="82" t="s">
        <v>2223</v>
      </c>
      <c r="C480" s="43" t="s">
        <v>1614</v>
      </c>
      <c r="D480" s="46"/>
      <c r="E480" s="46"/>
      <c r="F480" s="44">
        <v>50</v>
      </c>
      <c r="G480" s="43" t="s">
        <v>1134</v>
      </c>
      <c r="H480" s="42">
        <v>103</v>
      </c>
      <c r="I480" s="45">
        <v>38564</v>
      </c>
    </row>
    <row r="481" spans="1:9" ht="43.5" x14ac:dyDescent="0.25">
      <c r="A481" s="42">
        <v>492</v>
      </c>
      <c r="B481" s="82" t="s">
        <v>2223</v>
      </c>
      <c r="C481" s="43" t="s">
        <v>1614</v>
      </c>
      <c r="D481" s="46"/>
      <c r="E481" s="46"/>
      <c r="F481" s="44">
        <v>22</v>
      </c>
      <c r="G481" s="43" t="s">
        <v>1613</v>
      </c>
      <c r="H481" s="42">
        <v>103</v>
      </c>
      <c r="I481" s="45">
        <v>41213</v>
      </c>
    </row>
    <row r="482" spans="1:9" ht="29.25" x14ac:dyDescent="0.25">
      <c r="A482" s="42">
        <v>493</v>
      </c>
      <c r="B482" s="82" t="s">
        <v>2215</v>
      </c>
      <c r="C482" s="43" t="s">
        <v>1615</v>
      </c>
      <c r="D482" s="42">
        <v>39</v>
      </c>
      <c r="E482" s="42">
        <v>40</v>
      </c>
      <c r="F482" s="44">
        <v>97.5</v>
      </c>
      <c r="G482" s="43" t="s">
        <v>1134</v>
      </c>
      <c r="H482" s="42">
        <v>104</v>
      </c>
      <c r="I482" s="46"/>
    </row>
    <row r="483" spans="1:9" x14ac:dyDescent="0.25">
      <c r="A483" s="42">
        <v>494</v>
      </c>
      <c r="B483" s="82" t="s">
        <v>2224</v>
      </c>
      <c r="C483" s="43" t="s">
        <v>1616</v>
      </c>
      <c r="D483" s="46"/>
      <c r="E483" s="46"/>
      <c r="F483" s="44">
        <v>34</v>
      </c>
      <c r="G483" s="43" t="s">
        <v>1134</v>
      </c>
      <c r="H483" s="42">
        <v>105</v>
      </c>
      <c r="I483" s="46"/>
    </row>
    <row r="484" spans="1:9" ht="29.25" x14ac:dyDescent="0.25">
      <c r="A484" s="42">
        <v>495</v>
      </c>
      <c r="B484" s="82" t="s">
        <v>2224</v>
      </c>
      <c r="C484" s="43" t="s">
        <v>1617</v>
      </c>
      <c r="D484" s="46"/>
      <c r="E484" s="46"/>
      <c r="F484" s="44">
        <v>35</v>
      </c>
      <c r="G484" s="43" t="s">
        <v>1618</v>
      </c>
      <c r="H484" s="42">
        <v>105</v>
      </c>
      <c r="I484" s="46"/>
    </row>
    <row r="485" spans="1:9" ht="29.25" x14ac:dyDescent="0.25">
      <c r="A485" s="42">
        <v>496</v>
      </c>
      <c r="B485" s="82" t="s">
        <v>2225</v>
      </c>
      <c r="C485" s="43" t="s">
        <v>1619</v>
      </c>
      <c r="D485" s="46"/>
      <c r="E485" s="46"/>
      <c r="F485" s="44">
        <v>84</v>
      </c>
      <c r="G485" s="43" t="s">
        <v>1134</v>
      </c>
      <c r="H485" s="42">
        <v>105</v>
      </c>
      <c r="I485" s="46"/>
    </row>
    <row r="486" spans="1:9" ht="29.25" x14ac:dyDescent="0.25">
      <c r="A486" s="42">
        <v>497</v>
      </c>
      <c r="B486" s="82" t="s">
        <v>2225</v>
      </c>
      <c r="C486" s="43" t="s">
        <v>1620</v>
      </c>
      <c r="D486" s="46"/>
      <c r="E486" s="46"/>
      <c r="F486" s="44">
        <v>52</v>
      </c>
      <c r="G486" s="43" t="s">
        <v>1134</v>
      </c>
      <c r="H486" s="42">
        <v>105</v>
      </c>
      <c r="I486" s="46"/>
    </row>
    <row r="487" spans="1:9" x14ac:dyDescent="0.25">
      <c r="A487" s="42">
        <v>498</v>
      </c>
      <c r="B487" s="82" t="s">
        <v>2226</v>
      </c>
      <c r="C487" s="43" t="s">
        <v>1621</v>
      </c>
      <c r="D487" s="46"/>
      <c r="E487" s="46"/>
      <c r="F487" s="44">
        <v>85</v>
      </c>
      <c r="G487" s="43" t="s">
        <v>1622</v>
      </c>
      <c r="H487" s="42">
        <v>106</v>
      </c>
      <c r="I487" s="45">
        <v>39813</v>
      </c>
    </row>
    <row r="488" spans="1:9" ht="29.25" x14ac:dyDescent="0.25">
      <c r="A488" s="42">
        <v>499</v>
      </c>
      <c r="B488" s="82" t="s">
        <v>2227</v>
      </c>
      <c r="C488" s="43" t="s">
        <v>1623</v>
      </c>
      <c r="D488" s="42">
        <v>82</v>
      </c>
      <c r="E488" s="42">
        <v>349</v>
      </c>
      <c r="F488" s="44">
        <v>23.495699999999999</v>
      </c>
      <c r="G488" s="43" t="s">
        <v>1624</v>
      </c>
      <c r="H488" s="42">
        <v>106</v>
      </c>
      <c r="I488" s="45">
        <v>39813</v>
      </c>
    </row>
    <row r="489" spans="1:9" ht="29.25" x14ac:dyDescent="0.25">
      <c r="A489" s="42">
        <v>500</v>
      </c>
      <c r="B489" s="82" t="s">
        <v>2228</v>
      </c>
      <c r="C489" s="43" t="s">
        <v>1625</v>
      </c>
      <c r="D489" s="42">
        <v>204</v>
      </c>
      <c r="E489" s="42">
        <v>329</v>
      </c>
      <c r="F489" s="44">
        <v>62.006079999999997</v>
      </c>
      <c r="G489" s="43" t="s">
        <v>1626</v>
      </c>
      <c r="H489" s="42">
        <v>106</v>
      </c>
      <c r="I489" s="45">
        <v>39813</v>
      </c>
    </row>
    <row r="490" spans="1:9" ht="29.25" x14ac:dyDescent="0.25">
      <c r="A490" s="42">
        <v>501</v>
      </c>
      <c r="B490" s="82" t="s">
        <v>2229</v>
      </c>
      <c r="C490" s="43" t="s">
        <v>1627</v>
      </c>
      <c r="D490" s="42">
        <v>49</v>
      </c>
      <c r="E490" s="42">
        <v>181</v>
      </c>
      <c r="F490" s="44">
        <v>27.071819999999999</v>
      </c>
      <c r="G490" s="43" t="s">
        <v>1628</v>
      </c>
      <c r="H490" s="42">
        <v>106</v>
      </c>
      <c r="I490" s="45">
        <v>39813</v>
      </c>
    </row>
    <row r="491" spans="1:9" ht="29.25" x14ac:dyDescent="0.25">
      <c r="A491" s="42">
        <v>502</v>
      </c>
      <c r="B491" s="82" t="s">
        <v>2230</v>
      </c>
      <c r="C491" s="43" t="s">
        <v>1629</v>
      </c>
      <c r="D491" s="46"/>
      <c r="E491" s="46"/>
      <c r="F491" s="44">
        <v>33.4</v>
      </c>
      <c r="G491" s="43" t="s">
        <v>1134</v>
      </c>
      <c r="H491" s="42">
        <v>107</v>
      </c>
      <c r="I491" s="46"/>
    </row>
    <row r="492" spans="1:9" x14ac:dyDescent="0.25">
      <c r="A492" s="42">
        <v>503</v>
      </c>
      <c r="B492" s="82" t="s">
        <v>2231</v>
      </c>
      <c r="C492" s="43" t="s">
        <v>1630</v>
      </c>
      <c r="D492" s="46"/>
      <c r="E492" s="46"/>
      <c r="F492" s="44">
        <v>74.8</v>
      </c>
      <c r="G492" s="43" t="s">
        <v>1134</v>
      </c>
      <c r="H492" s="42">
        <v>107</v>
      </c>
      <c r="I492" s="46"/>
    </row>
    <row r="493" spans="1:9" ht="29.25" x14ac:dyDescent="0.25">
      <c r="A493" s="42">
        <v>504</v>
      </c>
      <c r="B493" s="82" t="s">
        <v>2232</v>
      </c>
      <c r="C493" s="43" t="s">
        <v>1631</v>
      </c>
      <c r="D493" s="46"/>
      <c r="E493" s="46"/>
      <c r="F493" s="44">
        <v>59.4</v>
      </c>
      <c r="G493" s="43" t="s">
        <v>1134</v>
      </c>
      <c r="H493" s="42">
        <v>107</v>
      </c>
      <c r="I493" s="46"/>
    </row>
    <row r="494" spans="1:9" ht="29.25" x14ac:dyDescent="0.25">
      <c r="A494" s="42">
        <v>505</v>
      </c>
      <c r="B494" s="82" t="s">
        <v>2177</v>
      </c>
      <c r="C494" s="43" t="s">
        <v>1632</v>
      </c>
      <c r="D494" s="46"/>
      <c r="E494" s="46"/>
      <c r="F494" s="44">
        <v>85.2</v>
      </c>
      <c r="G494" s="43" t="s">
        <v>1134</v>
      </c>
      <c r="H494" s="42">
        <v>107</v>
      </c>
      <c r="I494" s="46"/>
    </row>
    <row r="495" spans="1:9" x14ac:dyDescent="0.25">
      <c r="A495" s="42">
        <v>506</v>
      </c>
      <c r="B495" s="82" t="s">
        <v>2176</v>
      </c>
      <c r="C495" s="43" t="s">
        <v>1633</v>
      </c>
      <c r="D495" s="46"/>
      <c r="E495" s="46"/>
      <c r="F495" s="44">
        <v>93.4</v>
      </c>
      <c r="G495" s="43" t="s">
        <v>1134</v>
      </c>
      <c r="H495" s="42">
        <v>107</v>
      </c>
      <c r="I495" s="46"/>
    </row>
    <row r="496" spans="1:9" x14ac:dyDescent="0.25">
      <c r="A496" s="42">
        <v>507</v>
      </c>
      <c r="B496" s="82" t="s">
        <v>2176</v>
      </c>
      <c r="C496" s="43" t="s">
        <v>1634</v>
      </c>
      <c r="D496" s="46"/>
      <c r="E496" s="46"/>
      <c r="F496" s="44">
        <v>82</v>
      </c>
      <c r="G496" s="43" t="s">
        <v>1134</v>
      </c>
      <c r="H496" s="42">
        <v>107</v>
      </c>
      <c r="I496" s="46"/>
    </row>
    <row r="497" spans="1:9" x14ac:dyDescent="0.25">
      <c r="A497" s="42">
        <v>508</v>
      </c>
      <c r="B497" s="82" t="s">
        <v>2176</v>
      </c>
      <c r="C497" s="43" t="s">
        <v>1635</v>
      </c>
      <c r="D497" s="46"/>
      <c r="E497" s="46"/>
      <c r="F497" s="44">
        <v>86.1</v>
      </c>
      <c r="G497" s="43" t="s">
        <v>1134</v>
      </c>
      <c r="H497" s="42">
        <v>107</v>
      </c>
      <c r="I497" s="46"/>
    </row>
    <row r="498" spans="1:9" x14ac:dyDescent="0.25">
      <c r="A498" s="42">
        <v>509</v>
      </c>
      <c r="B498" s="82" t="s">
        <v>2233</v>
      </c>
      <c r="C498" s="43" t="s">
        <v>1636</v>
      </c>
      <c r="D498" s="46"/>
      <c r="E498" s="46"/>
      <c r="F498" s="44">
        <v>30</v>
      </c>
      <c r="G498" s="43" t="s">
        <v>1134</v>
      </c>
      <c r="H498" s="42">
        <v>107</v>
      </c>
      <c r="I498" s="46"/>
    </row>
    <row r="499" spans="1:9" x14ac:dyDescent="0.25">
      <c r="A499" s="42">
        <v>510</v>
      </c>
      <c r="B499" s="82" t="s">
        <v>2234</v>
      </c>
      <c r="C499" s="43" t="s">
        <v>1637</v>
      </c>
      <c r="D499" s="46"/>
      <c r="E499" s="46"/>
      <c r="F499" s="44">
        <v>73.099999999999994</v>
      </c>
      <c r="G499" s="43" t="s">
        <v>1134</v>
      </c>
      <c r="H499" s="42">
        <v>107</v>
      </c>
      <c r="I499" s="46"/>
    </row>
    <row r="500" spans="1:9" x14ac:dyDescent="0.25">
      <c r="A500" s="42">
        <v>511</v>
      </c>
      <c r="B500" s="82" t="s">
        <v>2234</v>
      </c>
      <c r="C500" s="43" t="s">
        <v>1638</v>
      </c>
      <c r="D500" s="46"/>
      <c r="E500" s="46"/>
      <c r="F500" s="44">
        <v>67.099999999999994</v>
      </c>
      <c r="G500" s="43" t="s">
        <v>1134</v>
      </c>
      <c r="H500" s="42">
        <v>107</v>
      </c>
      <c r="I500" s="46"/>
    </row>
    <row r="501" spans="1:9" x14ac:dyDescent="0.25">
      <c r="A501" s="42">
        <v>512</v>
      </c>
      <c r="B501" s="82" t="s">
        <v>2235</v>
      </c>
      <c r="C501" s="43" t="s">
        <v>1639</v>
      </c>
      <c r="D501" s="42">
        <v>21</v>
      </c>
      <c r="E501" s="42">
        <v>28</v>
      </c>
      <c r="F501" s="44">
        <v>75</v>
      </c>
      <c r="G501" s="43" t="s">
        <v>1134</v>
      </c>
      <c r="H501" s="42">
        <v>108</v>
      </c>
      <c r="I501" s="45">
        <v>41274</v>
      </c>
    </row>
    <row r="502" spans="1:9" ht="29.25" x14ac:dyDescent="0.25">
      <c r="A502" s="42">
        <v>513</v>
      </c>
      <c r="B502" s="82" t="s">
        <v>2236</v>
      </c>
      <c r="C502" s="43" t="s">
        <v>1640</v>
      </c>
      <c r="D502" s="42">
        <v>34</v>
      </c>
      <c r="E502" s="42">
        <v>50</v>
      </c>
      <c r="F502" s="44">
        <v>68</v>
      </c>
      <c r="G502" s="43" t="s">
        <v>1134</v>
      </c>
      <c r="H502" s="42">
        <v>109</v>
      </c>
      <c r="I502" s="45">
        <v>40178</v>
      </c>
    </row>
    <row r="503" spans="1:9" ht="29.25" x14ac:dyDescent="0.25">
      <c r="A503" s="42">
        <v>514</v>
      </c>
      <c r="B503" s="82" t="s">
        <v>2236</v>
      </c>
      <c r="C503" s="43" t="s">
        <v>1640</v>
      </c>
      <c r="D503" s="42">
        <v>48</v>
      </c>
      <c r="E503" s="42">
        <v>50</v>
      </c>
      <c r="F503" s="44">
        <v>96</v>
      </c>
      <c r="G503" s="43" t="s">
        <v>1134</v>
      </c>
      <c r="H503" s="42">
        <v>109</v>
      </c>
      <c r="I503" s="45">
        <v>41274</v>
      </c>
    </row>
    <row r="504" spans="1:9" ht="29.25" x14ac:dyDescent="0.25">
      <c r="A504" s="42">
        <v>515</v>
      </c>
      <c r="B504" s="82" t="s">
        <v>2237</v>
      </c>
      <c r="C504" s="43" t="s">
        <v>1641</v>
      </c>
      <c r="D504" s="42">
        <v>12</v>
      </c>
      <c r="E504" s="42">
        <v>50</v>
      </c>
      <c r="F504" s="44">
        <v>24</v>
      </c>
      <c r="G504" s="43" t="s">
        <v>1134</v>
      </c>
      <c r="H504" s="42">
        <v>109</v>
      </c>
      <c r="I504" s="45">
        <v>40178</v>
      </c>
    </row>
    <row r="505" spans="1:9" ht="29.25" x14ac:dyDescent="0.25">
      <c r="A505" s="42">
        <v>516</v>
      </c>
      <c r="B505" s="82" t="s">
        <v>2237</v>
      </c>
      <c r="C505" s="43" t="s">
        <v>1641</v>
      </c>
      <c r="D505" s="42">
        <v>48</v>
      </c>
      <c r="E505" s="42">
        <v>50</v>
      </c>
      <c r="F505" s="44">
        <v>96</v>
      </c>
      <c r="G505" s="43" t="s">
        <v>1134</v>
      </c>
      <c r="H505" s="42">
        <v>109</v>
      </c>
      <c r="I505" s="45">
        <v>41274</v>
      </c>
    </row>
    <row r="506" spans="1:9" ht="29.25" x14ac:dyDescent="0.25">
      <c r="A506" s="42">
        <v>517</v>
      </c>
      <c r="B506" s="82" t="s">
        <v>2238</v>
      </c>
      <c r="C506" s="43" t="s">
        <v>1642</v>
      </c>
      <c r="D506" s="42">
        <v>2</v>
      </c>
      <c r="E506" s="42">
        <v>50</v>
      </c>
      <c r="F506" s="44">
        <v>4</v>
      </c>
      <c r="G506" s="43" t="s">
        <v>1134</v>
      </c>
      <c r="H506" s="42">
        <v>109</v>
      </c>
      <c r="I506" s="45">
        <v>40178</v>
      </c>
    </row>
    <row r="507" spans="1:9" ht="29.25" x14ac:dyDescent="0.25">
      <c r="A507" s="42">
        <v>518</v>
      </c>
      <c r="B507" s="82" t="s">
        <v>2238</v>
      </c>
      <c r="C507" s="43" t="s">
        <v>1642</v>
      </c>
      <c r="D507" s="42">
        <v>48</v>
      </c>
      <c r="E507" s="42">
        <v>50</v>
      </c>
      <c r="F507" s="44">
        <v>96</v>
      </c>
      <c r="G507" s="43" t="s">
        <v>1134</v>
      </c>
      <c r="H507" s="42">
        <v>109</v>
      </c>
      <c r="I507" s="45">
        <v>41274</v>
      </c>
    </row>
    <row r="508" spans="1:9" ht="29.25" x14ac:dyDescent="0.25">
      <c r="A508" s="42">
        <v>519</v>
      </c>
      <c r="B508" s="82" t="s">
        <v>2239</v>
      </c>
      <c r="C508" s="43" t="s">
        <v>1643</v>
      </c>
      <c r="D508" s="42">
        <v>113</v>
      </c>
      <c r="E508" s="42">
        <v>210</v>
      </c>
      <c r="F508" s="44">
        <v>53.809519999999999</v>
      </c>
      <c r="G508" s="43" t="s">
        <v>1134</v>
      </c>
      <c r="H508" s="42">
        <v>13</v>
      </c>
      <c r="I508" s="45">
        <v>41213</v>
      </c>
    </row>
    <row r="509" spans="1:9" ht="29.25" x14ac:dyDescent="0.25">
      <c r="A509" s="42">
        <v>520</v>
      </c>
      <c r="B509" s="82" t="s">
        <v>2240</v>
      </c>
      <c r="C509" s="43" t="s">
        <v>1644</v>
      </c>
      <c r="D509" s="42">
        <v>2796</v>
      </c>
      <c r="E509" s="42">
        <v>4944</v>
      </c>
      <c r="F509" s="44">
        <v>56.553400000000003</v>
      </c>
      <c r="G509" s="43" t="s">
        <v>1645</v>
      </c>
      <c r="H509" s="42">
        <v>13</v>
      </c>
      <c r="I509" s="45">
        <v>41213</v>
      </c>
    </row>
    <row r="510" spans="1:9" ht="29.25" x14ac:dyDescent="0.25">
      <c r="A510" s="42">
        <v>521</v>
      </c>
      <c r="B510" s="82" t="s">
        <v>2240</v>
      </c>
      <c r="C510" s="43" t="s">
        <v>1646</v>
      </c>
      <c r="D510" s="42">
        <v>4506</v>
      </c>
      <c r="E510" s="42">
        <v>5625</v>
      </c>
      <c r="F510" s="44">
        <v>80.106669999999994</v>
      </c>
      <c r="G510" s="43" t="s">
        <v>1645</v>
      </c>
      <c r="H510" s="42">
        <v>13</v>
      </c>
      <c r="I510" s="45">
        <v>41213</v>
      </c>
    </row>
    <row r="511" spans="1:9" ht="29.25" x14ac:dyDescent="0.25">
      <c r="A511" s="42">
        <v>522</v>
      </c>
      <c r="B511" s="82" t="s">
        <v>2241</v>
      </c>
      <c r="C511" s="43" t="s">
        <v>1647</v>
      </c>
      <c r="D511" s="42">
        <v>646</v>
      </c>
      <c r="E511" s="42">
        <v>1494</v>
      </c>
      <c r="F511" s="44">
        <v>43.239620000000002</v>
      </c>
      <c r="G511" s="43" t="s">
        <v>1134</v>
      </c>
      <c r="H511" s="42">
        <v>13</v>
      </c>
      <c r="I511" s="45">
        <v>41213</v>
      </c>
    </row>
    <row r="512" spans="1:9" ht="29.25" x14ac:dyDescent="0.25">
      <c r="A512" s="42">
        <v>523</v>
      </c>
      <c r="B512" s="82" t="s">
        <v>2242</v>
      </c>
      <c r="C512" s="43" t="s">
        <v>1648</v>
      </c>
      <c r="D512" s="42">
        <v>138</v>
      </c>
      <c r="E512" s="42">
        <v>210</v>
      </c>
      <c r="F512" s="44">
        <v>65.714290000000005</v>
      </c>
      <c r="G512" s="43" t="s">
        <v>1134</v>
      </c>
      <c r="H512" s="42">
        <v>13</v>
      </c>
      <c r="I512" s="45">
        <v>41213</v>
      </c>
    </row>
    <row r="513" spans="1:9" ht="29.25" x14ac:dyDescent="0.25">
      <c r="A513" s="42">
        <v>524</v>
      </c>
      <c r="B513" s="82" t="s">
        <v>2243</v>
      </c>
      <c r="C513" s="43" t="s">
        <v>1649</v>
      </c>
      <c r="D513" s="42">
        <v>141</v>
      </c>
      <c r="E513" s="42">
        <v>210</v>
      </c>
      <c r="F513" s="44">
        <v>67.142859999999999</v>
      </c>
      <c r="G513" s="43" t="s">
        <v>1134</v>
      </c>
      <c r="H513" s="42">
        <v>13</v>
      </c>
      <c r="I513" s="45">
        <v>41213</v>
      </c>
    </row>
    <row r="514" spans="1:9" ht="29.25" x14ac:dyDescent="0.25">
      <c r="A514" s="42">
        <v>525</v>
      </c>
      <c r="B514" s="82" t="s">
        <v>2243</v>
      </c>
      <c r="C514" s="43" t="s">
        <v>1650</v>
      </c>
      <c r="D514" s="42">
        <v>2337</v>
      </c>
      <c r="E514" s="42">
        <v>3258</v>
      </c>
      <c r="F514" s="44">
        <v>0</v>
      </c>
      <c r="G514" s="43" t="s">
        <v>1134</v>
      </c>
      <c r="H514" s="42">
        <v>13</v>
      </c>
      <c r="I514" s="45">
        <v>41213</v>
      </c>
    </row>
    <row r="515" spans="1:9" ht="29.25" x14ac:dyDescent="0.25">
      <c r="A515" s="42">
        <v>526</v>
      </c>
      <c r="B515" s="82" t="s">
        <v>2244</v>
      </c>
      <c r="C515" s="43" t="s">
        <v>1651</v>
      </c>
      <c r="D515" s="42">
        <v>164</v>
      </c>
      <c r="E515" s="42">
        <v>210</v>
      </c>
      <c r="F515" s="44">
        <v>78.095240000000004</v>
      </c>
      <c r="G515" s="43" t="s">
        <v>1134</v>
      </c>
      <c r="H515" s="42">
        <v>13</v>
      </c>
      <c r="I515" s="45">
        <v>41213</v>
      </c>
    </row>
    <row r="516" spans="1:9" ht="29.25" x14ac:dyDescent="0.25">
      <c r="A516" s="42">
        <v>527</v>
      </c>
      <c r="B516" s="82" t="s">
        <v>2244</v>
      </c>
      <c r="C516" s="43" t="s">
        <v>1652</v>
      </c>
      <c r="D516" s="42">
        <v>124</v>
      </c>
      <c r="E516" s="42">
        <v>210</v>
      </c>
      <c r="F516" s="44">
        <v>59.047620000000002</v>
      </c>
      <c r="G516" s="43" t="s">
        <v>1653</v>
      </c>
      <c r="H516" s="42">
        <v>13</v>
      </c>
      <c r="I516" s="45">
        <v>41213</v>
      </c>
    </row>
    <row r="517" spans="1:9" ht="29.25" x14ac:dyDescent="0.25">
      <c r="A517" s="42">
        <v>528</v>
      </c>
      <c r="B517" s="82" t="s">
        <v>2245</v>
      </c>
      <c r="C517" s="43" t="s">
        <v>1654</v>
      </c>
      <c r="D517" s="42">
        <v>136</v>
      </c>
      <c r="E517" s="42">
        <v>210</v>
      </c>
      <c r="F517" s="44">
        <v>64.761899999999997</v>
      </c>
      <c r="G517" s="43" t="s">
        <v>1134</v>
      </c>
      <c r="H517" s="42">
        <v>13</v>
      </c>
      <c r="I517" s="45">
        <v>41213</v>
      </c>
    </row>
    <row r="518" spans="1:9" x14ac:dyDescent="0.25">
      <c r="A518" s="42">
        <v>529</v>
      </c>
      <c r="B518" s="82" t="s">
        <v>2246</v>
      </c>
      <c r="C518" s="43" t="s">
        <v>1655</v>
      </c>
      <c r="D518" s="46"/>
      <c r="E518" s="46"/>
      <c r="F518" s="44">
        <v>94.1</v>
      </c>
      <c r="G518" s="43" t="s">
        <v>1656</v>
      </c>
      <c r="H518" s="42">
        <v>114</v>
      </c>
      <c r="I518" s="45">
        <v>40000</v>
      </c>
    </row>
    <row r="519" spans="1:9" x14ac:dyDescent="0.25">
      <c r="A519" s="42">
        <v>530</v>
      </c>
      <c r="B519" s="82" t="s">
        <v>2246</v>
      </c>
      <c r="C519" s="43" t="s">
        <v>1655</v>
      </c>
      <c r="D519" s="46"/>
      <c r="E519" s="46"/>
      <c r="F519" s="44">
        <v>96.4</v>
      </c>
      <c r="G519" s="43" t="s">
        <v>1212</v>
      </c>
      <c r="H519" s="42">
        <v>113</v>
      </c>
      <c r="I519" s="45">
        <v>40365</v>
      </c>
    </row>
    <row r="520" spans="1:9" x14ac:dyDescent="0.25">
      <c r="A520" s="42">
        <v>531</v>
      </c>
      <c r="B520" s="82" t="s">
        <v>2246</v>
      </c>
      <c r="C520" s="43" t="s">
        <v>1655</v>
      </c>
      <c r="D520" s="46"/>
      <c r="E520" s="46"/>
      <c r="F520" s="44">
        <v>96.2</v>
      </c>
      <c r="G520" s="43" t="s">
        <v>1657</v>
      </c>
      <c r="H520" s="42">
        <v>112</v>
      </c>
      <c r="I520" s="45">
        <v>40730</v>
      </c>
    </row>
    <row r="521" spans="1:9" x14ac:dyDescent="0.25">
      <c r="A521" s="42">
        <v>532</v>
      </c>
      <c r="B521" s="82" t="s">
        <v>2247</v>
      </c>
      <c r="C521" s="43" t="s">
        <v>1658</v>
      </c>
      <c r="D521" s="46"/>
      <c r="E521" s="46"/>
      <c r="F521" s="44">
        <v>64.400000000000006</v>
      </c>
      <c r="G521" s="43" t="s">
        <v>1134</v>
      </c>
      <c r="H521" s="42">
        <v>114</v>
      </c>
      <c r="I521" s="45">
        <v>40000</v>
      </c>
    </row>
    <row r="522" spans="1:9" x14ac:dyDescent="0.25">
      <c r="A522" s="42">
        <v>533</v>
      </c>
      <c r="B522" s="82" t="s">
        <v>2247</v>
      </c>
      <c r="C522" s="43" t="s">
        <v>1658</v>
      </c>
      <c r="D522" s="46"/>
      <c r="E522" s="46"/>
      <c r="F522" s="44">
        <v>75.400000000000006</v>
      </c>
      <c r="G522" s="43" t="s">
        <v>1134</v>
      </c>
      <c r="H522" s="42">
        <v>113</v>
      </c>
      <c r="I522" s="45">
        <v>40365</v>
      </c>
    </row>
    <row r="523" spans="1:9" x14ac:dyDescent="0.25">
      <c r="A523" s="42">
        <v>534</v>
      </c>
      <c r="B523" s="82" t="s">
        <v>2247</v>
      </c>
      <c r="C523" s="43" t="s">
        <v>1658</v>
      </c>
      <c r="D523" s="46"/>
      <c r="E523" s="46"/>
      <c r="F523" s="44">
        <v>79.599999999999994</v>
      </c>
      <c r="G523" s="43" t="s">
        <v>1134</v>
      </c>
      <c r="H523" s="42">
        <v>112</v>
      </c>
      <c r="I523" s="45">
        <v>40730</v>
      </c>
    </row>
    <row r="524" spans="1:9" x14ac:dyDescent="0.25">
      <c r="A524" s="42">
        <v>535</v>
      </c>
      <c r="B524" s="82" t="s">
        <v>2247</v>
      </c>
      <c r="C524" s="43" t="s">
        <v>1659</v>
      </c>
      <c r="D524" s="46"/>
      <c r="E524" s="46"/>
      <c r="F524" s="44">
        <v>55.1</v>
      </c>
      <c r="G524" s="43" t="s">
        <v>1134</v>
      </c>
      <c r="H524" s="42">
        <v>112</v>
      </c>
      <c r="I524" s="45">
        <v>40730</v>
      </c>
    </row>
    <row r="525" spans="1:9" x14ac:dyDescent="0.25">
      <c r="A525" s="42">
        <v>536</v>
      </c>
      <c r="B525" s="82" t="s">
        <v>2247</v>
      </c>
      <c r="C525" s="43" t="s">
        <v>1659</v>
      </c>
      <c r="D525" s="46"/>
      <c r="E525" s="46"/>
      <c r="F525" s="44">
        <v>48</v>
      </c>
      <c r="G525" s="43" t="s">
        <v>1134</v>
      </c>
      <c r="H525" s="42">
        <v>113</v>
      </c>
      <c r="I525" s="45">
        <v>40365</v>
      </c>
    </row>
    <row r="526" spans="1:9" x14ac:dyDescent="0.25">
      <c r="A526" s="42">
        <v>537</v>
      </c>
      <c r="B526" s="82" t="s">
        <v>2247</v>
      </c>
      <c r="C526" s="43" t="s">
        <v>1659</v>
      </c>
      <c r="D526" s="46"/>
      <c r="E526" s="46"/>
      <c r="F526" s="44">
        <v>38.299999999999997</v>
      </c>
      <c r="G526" s="43" t="s">
        <v>1134</v>
      </c>
      <c r="H526" s="42">
        <v>114</v>
      </c>
      <c r="I526" s="45">
        <v>40000</v>
      </c>
    </row>
    <row r="527" spans="1:9" x14ac:dyDescent="0.25">
      <c r="A527" s="42">
        <v>538</v>
      </c>
      <c r="B527" s="82" t="s">
        <v>2248</v>
      </c>
      <c r="C527" s="43" t="s">
        <v>1660</v>
      </c>
      <c r="D527" s="46"/>
      <c r="E527" s="46"/>
      <c r="F527" s="44">
        <v>80.7</v>
      </c>
      <c r="G527" s="43" t="s">
        <v>1134</v>
      </c>
      <c r="H527" s="42">
        <v>114</v>
      </c>
      <c r="I527" s="45">
        <v>40000</v>
      </c>
    </row>
    <row r="528" spans="1:9" x14ac:dyDescent="0.25">
      <c r="A528" s="42">
        <v>539</v>
      </c>
      <c r="B528" s="82" t="s">
        <v>2248</v>
      </c>
      <c r="C528" s="43" t="s">
        <v>1660</v>
      </c>
      <c r="D528" s="46"/>
      <c r="E528" s="46"/>
      <c r="F528" s="44">
        <v>84.8</v>
      </c>
      <c r="G528" s="43" t="s">
        <v>1134</v>
      </c>
      <c r="H528" s="42">
        <v>113</v>
      </c>
      <c r="I528" s="45">
        <v>40365</v>
      </c>
    </row>
    <row r="529" spans="1:9" x14ac:dyDescent="0.25">
      <c r="A529" s="42">
        <v>540</v>
      </c>
      <c r="B529" s="82" t="s">
        <v>2248</v>
      </c>
      <c r="C529" s="43" t="s">
        <v>1660</v>
      </c>
      <c r="D529" s="46"/>
      <c r="E529" s="46"/>
      <c r="F529" s="44">
        <v>87.8</v>
      </c>
      <c r="G529" s="43" t="s">
        <v>1134</v>
      </c>
      <c r="H529" s="42">
        <v>112</v>
      </c>
      <c r="I529" s="45">
        <v>40730</v>
      </c>
    </row>
    <row r="530" spans="1:9" ht="29.25" x14ac:dyDescent="0.25">
      <c r="A530" s="42">
        <v>541</v>
      </c>
      <c r="B530" s="82" t="s">
        <v>2249</v>
      </c>
      <c r="C530" s="43" t="s">
        <v>1661</v>
      </c>
      <c r="D530" s="42">
        <v>136</v>
      </c>
      <c r="E530" s="42">
        <v>281</v>
      </c>
      <c r="F530" s="44">
        <v>48.398569999999999</v>
      </c>
      <c r="G530" s="43" t="s">
        <v>1134</v>
      </c>
      <c r="H530" s="42">
        <v>115</v>
      </c>
      <c r="I530" s="45">
        <v>40877</v>
      </c>
    </row>
    <row r="531" spans="1:9" ht="29.25" x14ac:dyDescent="0.25">
      <c r="A531" s="42">
        <v>542</v>
      </c>
      <c r="B531" s="82" t="s">
        <v>2249</v>
      </c>
      <c r="C531" s="43" t="s">
        <v>1662</v>
      </c>
      <c r="D531" s="42">
        <v>225</v>
      </c>
      <c r="E531" s="42">
        <v>386</v>
      </c>
      <c r="F531" s="44">
        <v>58.29016</v>
      </c>
      <c r="G531" s="43" t="s">
        <v>1134</v>
      </c>
      <c r="H531" s="42">
        <v>115</v>
      </c>
      <c r="I531" s="45">
        <v>40877</v>
      </c>
    </row>
    <row r="532" spans="1:9" ht="29.25" x14ac:dyDescent="0.25">
      <c r="A532" s="42">
        <v>543</v>
      </c>
      <c r="B532" s="82" t="s">
        <v>2250</v>
      </c>
      <c r="C532" s="43" t="s">
        <v>1663</v>
      </c>
      <c r="D532" s="42">
        <v>68</v>
      </c>
      <c r="E532" s="42">
        <v>281</v>
      </c>
      <c r="F532" s="44">
        <v>24.199290000000001</v>
      </c>
      <c r="G532" s="43" t="s">
        <v>1134</v>
      </c>
      <c r="H532" s="42">
        <v>115</v>
      </c>
      <c r="I532" s="45">
        <v>40877</v>
      </c>
    </row>
    <row r="533" spans="1:9" ht="29.25" x14ac:dyDescent="0.25">
      <c r="A533" s="42">
        <v>544</v>
      </c>
      <c r="B533" s="82" t="s">
        <v>2250</v>
      </c>
      <c r="C533" s="43" t="s">
        <v>1664</v>
      </c>
      <c r="D533" s="42">
        <v>60</v>
      </c>
      <c r="E533" s="42">
        <v>386</v>
      </c>
      <c r="F533" s="44">
        <v>15.544040000000001</v>
      </c>
      <c r="G533" s="43" t="s">
        <v>1134</v>
      </c>
      <c r="H533" s="42">
        <v>115</v>
      </c>
      <c r="I533" s="45">
        <v>40877</v>
      </c>
    </row>
    <row r="534" spans="1:9" ht="29.25" x14ac:dyDescent="0.25">
      <c r="A534" s="42">
        <v>545</v>
      </c>
      <c r="B534" s="82" t="s">
        <v>2251</v>
      </c>
      <c r="C534" s="43" t="s">
        <v>1665</v>
      </c>
      <c r="D534" s="42">
        <v>38</v>
      </c>
      <c r="E534" s="42">
        <v>281</v>
      </c>
      <c r="F534" s="44">
        <v>13.52313</v>
      </c>
      <c r="G534" s="43" t="s">
        <v>1134</v>
      </c>
      <c r="H534" s="42">
        <v>115</v>
      </c>
      <c r="I534" s="45">
        <v>40877</v>
      </c>
    </row>
    <row r="535" spans="1:9" ht="29.25" x14ac:dyDescent="0.25">
      <c r="A535" s="42">
        <v>546</v>
      </c>
      <c r="B535" s="82" t="s">
        <v>2251</v>
      </c>
      <c r="C535" s="43" t="s">
        <v>1666</v>
      </c>
      <c r="D535" s="42">
        <v>20</v>
      </c>
      <c r="E535" s="42">
        <v>386</v>
      </c>
      <c r="F535" s="44">
        <v>5.1813469999999997</v>
      </c>
      <c r="G535" s="43" t="s">
        <v>1134</v>
      </c>
      <c r="H535" s="42">
        <v>115</v>
      </c>
      <c r="I535" s="45">
        <v>40877</v>
      </c>
    </row>
    <row r="536" spans="1:9" ht="29.25" x14ac:dyDescent="0.25">
      <c r="A536" s="42">
        <v>547</v>
      </c>
      <c r="B536" s="82" t="s">
        <v>2252</v>
      </c>
      <c r="C536" s="43" t="s">
        <v>1667</v>
      </c>
      <c r="D536" s="42">
        <v>4</v>
      </c>
      <c r="E536" s="42">
        <v>667</v>
      </c>
      <c r="F536" s="44">
        <v>0.59970020000000002</v>
      </c>
      <c r="G536" s="43" t="s">
        <v>1134</v>
      </c>
      <c r="H536" s="42">
        <v>115</v>
      </c>
      <c r="I536" s="45">
        <v>40877</v>
      </c>
    </row>
    <row r="537" spans="1:9" ht="29.25" x14ac:dyDescent="0.25">
      <c r="A537" s="42">
        <v>548</v>
      </c>
      <c r="B537" s="82" t="s">
        <v>2253</v>
      </c>
      <c r="C537" s="43" t="s">
        <v>1668</v>
      </c>
      <c r="D537" s="42">
        <v>431</v>
      </c>
      <c r="E537" s="42">
        <v>494</v>
      </c>
      <c r="F537" s="44">
        <v>0</v>
      </c>
      <c r="G537" s="43" t="s">
        <v>1669</v>
      </c>
      <c r="H537" s="42">
        <v>115</v>
      </c>
      <c r="I537" s="45">
        <v>40877</v>
      </c>
    </row>
    <row r="538" spans="1:9" ht="29.25" x14ac:dyDescent="0.25">
      <c r="A538" s="42">
        <v>549</v>
      </c>
      <c r="B538" s="82" t="s">
        <v>2254</v>
      </c>
      <c r="C538" s="43" t="s">
        <v>1670</v>
      </c>
      <c r="D538" s="42">
        <v>923</v>
      </c>
      <c r="E538" s="42">
        <v>939</v>
      </c>
      <c r="F538" s="44">
        <v>98.296059999999997</v>
      </c>
      <c r="G538" s="43" t="s">
        <v>1669</v>
      </c>
      <c r="H538" s="42">
        <v>115</v>
      </c>
      <c r="I538" s="45">
        <v>40877</v>
      </c>
    </row>
    <row r="539" spans="1:9" ht="29.25" x14ac:dyDescent="0.25">
      <c r="A539" s="42">
        <v>550</v>
      </c>
      <c r="B539" s="82" t="s">
        <v>2255</v>
      </c>
      <c r="C539" s="43" t="s">
        <v>1671</v>
      </c>
      <c r="D539" s="46"/>
      <c r="E539" s="46"/>
      <c r="F539" s="44">
        <v>89</v>
      </c>
      <c r="G539" s="43" t="s">
        <v>1672</v>
      </c>
      <c r="H539" s="42">
        <v>115</v>
      </c>
      <c r="I539" s="45">
        <v>40877</v>
      </c>
    </row>
    <row r="540" spans="1:9" ht="29.25" x14ac:dyDescent="0.25">
      <c r="A540" s="42">
        <v>551</v>
      </c>
      <c r="B540" s="82" t="s">
        <v>2255</v>
      </c>
      <c r="C540" s="43" t="s">
        <v>1673</v>
      </c>
      <c r="D540" s="46"/>
      <c r="E540" s="46"/>
      <c r="F540" s="44">
        <v>94</v>
      </c>
      <c r="G540" s="43" t="s">
        <v>1672</v>
      </c>
      <c r="H540" s="42">
        <v>115</v>
      </c>
      <c r="I540" s="45">
        <v>40877</v>
      </c>
    </row>
    <row r="541" spans="1:9" ht="29.25" x14ac:dyDescent="0.25">
      <c r="A541" s="42">
        <v>552</v>
      </c>
      <c r="B541" s="82" t="s">
        <v>2255</v>
      </c>
      <c r="C541" s="43" t="s">
        <v>1674</v>
      </c>
      <c r="D541" s="46"/>
      <c r="E541" s="46"/>
      <c r="F541" s="44">
        <v>94</v>
      </c>
      <c r="G541" s="43" t="s">
        <v>1134</v>
      </c>
      <c r="H541" s="42">
        <v>115</v>
      </c>
      <c r="I541" s="45">
        <v>40877</v>
      </c>
    </row>
    <row r="542" spans="1:9" ht="29.25" x14ac:dyDescent="0.25">
      <c r="A542" s="42">
        <v>553</v>
      </c>
      <c r="B542" s="82" t="s">
        <v>2255</v>
      </c>
      <c r="C542" s="43" t="s">
        <v>1675</v>
      </c>
      <c r="D542" s="46"/>
      <c r="E542" s="46"/>
      <c r="F542" s="44">
        <v>46</v>
      </c>
      <c r="G542" s="43" t="s">
        <v>1134</v>
      </c>
      <c r="H542" s="42">
        <v>115</v>
      </c>
      <c r="I542" s="45">
        <v>40877</v>
      </c>
    </row>
    <row r="543" spans="1:9" ht="100.5" x14ac:dyDescent="0.25">
      <c r="A543" s="42">
        <v>554</v>
      </c>
      <c r="B543" s="82" t="s">
        <v>2256</v>
      </c>
      <c r="C543" s="43" t="s">
        <v>1676</v>
      </c>
      <c r="D543" s="46"/>
      <c r="E543" s="46"/>
      <c r="F543" s="44">
        <v>79</v>
      </c>
      <c r="G543" s="43" t="s">
        <v>1677</v>
      </c>
      <c r="H543" s="42">
        <v>115</v>
      </c>
      <c r="I543" s="45">
        <v>40877</v>
      </c>
    </row>
    <row r="544" spans="1:9" ht="100.5" x14ac:dyDescent="0.25">
      <c r="A544" s="42">
        <v>555</v>
      </c>
      <c r="B544" s="82" t="s">
        <v>2256</v>
      </c>
      <c r="C544" s="43" t="s">
        <v>1678</v>
      </c>
      <c r="D544" s="46"/>
      <c r="E544" s="46"/>
      <c r="F544" s="44">
        <v>68</v>
      </c>
      <c r="G544" s="43" t="s">
        <v>1677</v>
      </c>
      <c r="H544" s="42">
        <v>115</v>
      </c>
      <c r="I544" s="45">
        <v>40877</v>
      </c>
    </row>
    <row r="545" spans="1:9" ht="43.5" x14ac:dyDescent="0.25">
      <c r="A545" s="42">
        <v>556</v>
      </c>
      <c r="B545" s="82" t="s">
        <v>2256</v>
      </c>
      <c r="C545" s="43" t="s">
        <v>1679</v>
      </c>
      <c r="D545" s="46"/>
      <c r="E545" s="46"/>
      <c r="F545" s="44">
        <v>62</v>
      </c>
      <c r="G545" s="43" t="s">
        <v>1680</v>
      </c>
      <c r="H545" s="42">
        <v>115</v>
      </c>
      <c r="I545" s="45">
        <v>40877</v>
      </c>
    </row>
    <row r="546" spans="1:9" x14ac:dyDescent="0.25">
      <c r="A546" s="42">
        <v>557</v>
      </c>
      <c r="B546" s="82" t="s">
        <v>2256</v>
      </c>
      <c r="C546" s="43" t="s">
        <v>1681</v>
      </c>
      <c r="D546" s="46"/>
      <c r="E546" s="46"/>
      <c r="F546" s="44">
        <v>75</v>
      </c>
      <c r="G546" s="43" t="s">
        <v>1682</v>
      </c>
      <c r="H546" s="42">
        <v>115</v>
      </c>
      <c r="I546" s="45">
        <v>40877</v>
      </c>
    </row>
    <row r="547" spans="1:9" ht="29.25" x14ac:dyDescent="0.25">
      <c r="A547" s="42">
        <v>558</v>
      </c>
      <c r="B547" s="82" t="s">
        <v>2257</v>
      </c>
      <c r="C547" s="43" t="s">
        <v>1683</v>
      </c>
      <c r="D547" s="46"/>
      <c r="E547" s="46"/>
      <c r="F547" s="44">
        <v>93</v>
      </c>
      <c r="G547" s="43" t="s">
        <v>1684</v>
      </c>
      <c r="H547" s="42">
        <v>115</v>
      </c>
      <c r="I547" s="45">
        <v>40877</v>
      </c>
    </row>
    <row r="548" spans="1:9" ht="29.25" x14ac:dyDescent="0.25">
      <c r="A548" s="42">
        <v>559</v>
      </c>
      <c r="B548" s="82" t="s">
        <v>2257</v>
      </c>
      <c r="C548" s="43" t="s">
        <v>1685</v>
      </c>
      <c r="D548" s="46"/>
      <c r="E548" s="46"/>
      <c r="F548" s="44">
        <v>69</v>
      </c>
      <c r="G548" s="43" t="s">
        <v>1686</v>
      </c>
      <c r="H548" s="42">
        <v>115</v>
      </c>
      <c r="I548" s="45">
        <v>40877</v>
      </c>
    </row>
    <row r="549" spans="1:9" ht="29.25" x14ac:dyDescent="0.25">
      <c r="A549" s="42">
        <v>560</v>
      </c>
      <c r="B549" s="82" t="s">
        <v>2257</v>
      </c>
      <c r="C549" s="43" t="s">
        <v>1687</v>
      </c>
      <c r="D549" s="46"/>
      <c r="E549" s="46"/>
      <c r="F549" s="44">
        <v>50</v>
      </c>
      <c r="G549" s="43" t="s">
        <v>1134</v>
      </c>
      <c r="H549" s="42">
        <v>115</v>
      </c>
      <c r="I549" s="45">
        <v>40877</v>
      </c>
    </row>
    <row r="550" spans="1:9" ht="29.25" x14ac:dyDescent="0.25">
      <c r="A550" s="42">
        <v>561</v>
      </c>
      <c r="B550" s="82" t="s">
        <v>2258</v>
      </c>
      <c r="C550" s="43" t="s">
        <v>1688</v>
      </c>
      <c r="D550" s="46"/>
      <c r="E550" s="46"/>
      <c r="F550" s="44">
        <v>61</v>
      </c>
      <c r="G550" s="43" t="s">
        <v>1689</v>
      </c>
      <c r="H550" s="42">
        <v>115</v>
      </c>
      <c r="I550" s="45">
        <v>40877</v>
      </c>
    </row>
    <row r="551" spans="1:9" ht="29.25" x14ac:dyDescent="0.25">
      <c r="A551" s="42">
        <v>562</v>
      </c>
      <c r="B551" s="82" t="s">
        <v>2259</v>
      </c>
      <c r="C551" s="43" t="s">
        <v>1690</v>
      </c>
      <c r="D551" s="46"/>
      <c r="E551" s="46"/>
      <c r="F551" s="44">
        <v>70</v>
      </c>
      <c r="G551" s="43" t="s">
        <v>1691</v>
      </c>
      <c r="H551" s="42">
        <v>115</v>
      </c>
      <c r="I551" s="45">
        <v>40877</v>
      </c>
    </row>
    <row r="552" spans="1:9" x14ac:dyDescent="0.25">
      <c r="A552" s="42">
        <v>563</v>
      </c>
      <c r="B552" s="82" t="s">
        <v>2259</v>
      </c>
      <c r="C552" s="43" t="s">
        <v>1692</v>
      </c>
      <c r="D552" s="46"/>
      <c r="E552" s="46"/>
      <c r="F552" s="44">
        <v>54</v>
      </c>
      <c r="G552" s="43" t="s">
        <v>1134</v>
      </c>
      <c r="H552" s="42">
        <v>115</v>
      </c>
      <c r="I552" s="45">
        <v>40877</v>
      </c>
    </row>
    <row r="553" spans="1:9" ht="29.25" x14ac:dyDescent="0.25">
      <c r="A553" s="42">
        <v>564</v>
      </c>
      <c r="B553" s="82" t="s">
        <v>2260</v>
      </c>
      <c r="C553" s="43" t="s">
        <v>1693</v>
      </c>
      <c r="D553" s="42">
        <v>182</v>
      </c>
      <c r="E553" s="42">
        <v>216</v>
      </c>
      <c r="F553" s="44">
        <v>84.259259999999998</v>
      </c>
      <c r="G553" s="43" t="s">
        <v>1694</v>
      </c>
      <c r="H553" s="42">
        <v>115</v>
      </c>
      <c r="I553" s="45">
        <v>40877</v>
      </c>
    </row>
    <row r="554" spans="1:9" ht="29.25" x14ac:dyDescent="0.25">
      <c r="A554" s="42">
        <v>565</v>
      </c>
      <c r="B554" s="82" t="s">
        <v>2260</v>
      </c>
      <c r="C554" s="43" t="s">
        <v>1695</v>
      </c>
      <c r="D554" s="42">
        <v>880</v>
      </c>
      <c r="E554" s="42">
        <v>1214</v>
      </c>
      <c r="F554" s="44">
        <v>72.487639999999999</v>
      </c>
      <c r="G554" s="43" t="s">
        <v>1696</v>
      </c>
      <c r="H554" s="42">
        <v>115</v>
      </c>
      <c r="I554" s="45">
        <v>40877</v>
      </c>
    </row>
    <row r="555" spans="1:9" ht="29.25" x14ac:dyDescent="0.25">
      <c r="A555" s="42">
        <v>566</v>
      </c>
      <c r="B555" s="82" t="s">
        <v>2261</v>
      </c>
      <c r="C555" s="43" t="s">
        <v>1697</v>
      </c>
      <c r="D555" s="46"/>
      <c r="E555" s="46"/>
      <c r="F555" s="44">
        <v>80</v>
      </c>
      <c r="G555" s="43" t="s">
        <v>1698</v>
      </c>
      <c r="H555" s="42">
        <v>115</v>
      </c>
      <c r="I555" s="45">
        <v>40877</v>
      </c>
    </row>
    <row r="556" spans="1:9" ht="29.25" x14ac:dyDescent="0.25">
      <c r="A556" s="42">
        <v>567</v>
      </c>
      <c r="B556" s="82" t="s">
        <v>2262</v>
      </c>
      <c r="C556" s="43" t="s">
        <v>1699</v>
      </c>
      <c r="D556" s="46"/>
      <c r="E556" s="46"/>
      <c r="F556" s="44">
        <v>60</v>
      </c>
      <c r="G556" s="43" t="s">
        <v>1134</v>
      </c>
      <c r="H556" s="42">
        <v>115</v>
      </c>
      <c r="I556" s="45">
        <v>40877</v>
      </c>
    </row>
    <row r="557" spans="1:9" ht="29.25" x14ac:dyDescent="0.25">
      <c r="A557" s="42">
        <v>568</v>
      </c>
      <c r="B557" s="82" t="s">
        <v>2262</v>
      </c>
      <c r="C557" s="43" t="s">
        <v>1700</v>
      </c>
      <c r="D557" s="42">
        <v>0</v>
      </c>
      <c r="E557" s="42">
        <v>9</v>
      </c>
      <c r="F557" s="44">
        <v>0</v>
      </c>
      <c r="G557" s="43" t="s">
        <v>1134</v>
      </c>
      <c r="H557" s="42">
        <v>115</v>
      </c>
      <c r="I557" s="45">
        <v>40877</v>
      </c>
    </row>
    <row r="558" spans="1:9" ht="57.75" x14ac:dyDescent="0.25">
      <c r="A558" s="42">
        <v>569</v>
      </c>
      <c r="B558" s="82" t="s">
        <v>2263</v>
      </c>
      <c r="C558" s="43" t="s">
        <v>1701</v>
      </c>
      <c r="D558" s="42">
        <v>42</v>
      </c>
      <c r="E558" s="42">
        <v>79</v>
      </c>
      <c r="F558" s="44">
        <v>53.164560000000002</v>
      </c>
      <c r="G558" s="43" t="s">
        <v>1702</v>
      </c>
      <c r="H558" s="42">
        <v>115</v>
      </c>
      <c r="I558" s="45">
        <v>40877</v>
      </c>
    </row>
    <row r="559" spans="1:9" ht="57.75" x14ac:dyDescent="0.25">
      <c r="A559" s="42">
        <v>570</v>
      </c>
      <c r="B559" s="82" t="s">
        <v>2263</v>
      </c>
      <c r="C559" s="43" t="s">
        <v>1703</v>
      </c>
      <c r="D559" s="42">
        <v>31</v>
      </c>
      <c r="E559" s="42">
        <v>77</v>
      </c>
      <c r="F559" s="44">
        <v>40.259740000000001</v>
      </c>
      <c r="G559" s="43" t="s">
        <v>1704</v>
      </c>
      <c r="H559" s="42">
        <v>115</v>
      </c>
      <c r="I559" s="45">
        <v>40877</v>
      </c>
    </row>
    <row r="560" spans="1:9" ht="57.75" x14ac:dyDescent="0.25">
      <c r="A560" s="42">
        <v>571</v>
      </c>
      <c r="B560" s="82" t="s">
        <v>2263</v>
      </c>
      <c r="C560" s="43" t="s">
        <v>1705</v>
      </c>
      <c r="D560" s="42">
        <v>31</v>
      </c>
      <c r="E560" s="42">
        <v>79</v>
      </c>
      <c r="F560" s="44">
        <v>39.24051</v>
      </c>
      <c r="G560" s="43" t="s">
        <v>1706</v>
      </c>
      <c r="H560" s="42">
        <v>115</v>
      </c>
      <c r="I560" s="45">
        <v>40877</v>
      </c>
    </row>
    <row r="561" spans="1:9" ht="72" x14ac:dyDescent="0.25">
      <c r="A561" s="42">
        <v>572</v>
      </c>
      <c r="B561" s="82" t="s">
        <v>2264</v>
      </c>
      <c r="C561" s="43" t="s">
        <v>1707</v>
      </c>
      <c r="D561" s="46"/>
      <c r="E561" s="46"/>
      <c r="F561" s="44">
        <v>93</v>
      </c>
      <c r="G561" s="43" t="s">
        <v>1708</v>
      </c>
      <c r="H561" s="42">
        <v>115</v>
      </c>
      <c r="I561" s="45">
        <v>40877</v>
      </c>
    </row>
    <row r="562" spans="1:9" x14ac:dyDescent="0.25">
      <c r="A562" s="42">
        <v>573</v>
      </c>
      <c r="B562" s="82" t="s">
        <v>2264</v>
      </c>
      <c r="C562" s="43" t="s">
        <v>1709</v>
      </c>
      <c r="D562" s="46"/>
      <c r="E562" s="46"/>
      <c r="F562" s="44">
        <v>87.9</v>
      </c>
      <c r="G562" s="43" t="s">
        <v>1710</v>
      </c>
      <c r="H562" s="42">
        <v>115</v>
      </c>
      <c r="I562" s="45">
        <v>40877</v>
      </c>
    </row>
    <row r="563" spans="1:9" x14ac:dyDescent="0.25">
      <c r="A563" s="42">
        <v>574</v>
      </c>
      <c r="B563" s="82" t="s">
        <v>2264</v>
      </c>
      <c r="C563" s="43" t="s">
        <v>1711</v>
      </c>
      <c r="D563" s="46"/>
      <c r="E563" s="46"/>
      <c r="F563" s="44">
        <v>72</v>
      </c>
      <c r="G563" s="43" t="s">
        <v>1134</v>
      </c>
      <c r="H563" s="42">
        <v>115</v>
      </c>
      <c r="I563" s="45">
        <v>40877</v>
      </c>
    </row>
    <row r="564" spans="1:9" ht="100.5" x14ac:dyDescent="0.25">
      <c r="A564" s="42">
        <v>576</v>
      </c>
      <c r="B564" s="82" t="s">
        <v>2265</v>
      </c>
      <c r="C564" s="43" t="s">
        <v>1712</v>
      </c>
      <c r="D564" s="46"/>
      <c r="E564" s="46"/>
      <c r="F564" s="44">
        <v>84</v>
      </c>
      <c r="G564" s="43" t="s">
        <v>1713</v>
      </c>
      <c r="H564" s="42">
        <v>115</v>
      </c>
      <c r="I564" s="45">
        <v>40877</v>
      </c>
    </row>
    <row r="565" spans="1:9" ht="29.25" x14ac:dyDescent="0.25">
      <c r="A565" s="42">
        <v>577</v>
      </c>
      <c r="B565" s="82" t="s">
        <v>2266</v>
      </c>
      <c r="C565" s="43" t="s">
        <v>1714</v>
      </c>
      <c r="D565" s="46"/>
      <c r="E565" s="46"/>
      <c r="F565" s="44">
        <v>90</v>
      </c>
      <c r="G565" s="43" t="s">
        <v>1134</v>
      </c>
      <c r="H565" s="42">
        <v>115</v>
      </c>
      <c r="I565" s="45">
        <v>40877</v>
      </c>
    </row>
    <row r="566" spans="1:9" ht="72" x14ac:dyDescent="0.25">
      <c r="A566" s="42">
        <v>578</v>
      </c>
      <c r="B566" s="82" t="s">
        <v>2266</v>
      </c>
      <c r="C566" s="43" t="s">
        <v>1715</v>
      </c>
      <c r="D566" s="46"/>
      <c r="E566" s="46"/>
      <c r="F566" s="44">
        <v>61</v>
      </c>
      <c r="G566" s="43" t="s">
        <v>1716</v>
      </c>
      <c r="H566" s="42">
        <v>115</v>
      </c>
      <c r="I566" s="45">
        <v>40877</v>
      </c>
    </row>
    <row r="567" spans="1:9" ht="29.25" x14ac:dyDescent="0.25">
      <c r="A567" s="42">
        <v>579</v>
      </c>
      <c r="B567" s="82" t="s">
        <v>2266</v>
      </c>
      <c r="C567" s="43" t="s">
        <v>1717</v>
      </c>
      <c r="D567" s="46"/>
      <c r="E567" s="46"/>
      <c r="F567" s="44">
        <v>39</v>
      </c>
      <c r="G567" s="43" t="s">
        <v>1134</v>
      </c>
      <c r="H567" s="42">
        <v>115</v>
      </c>
      <c r="I567" s="45">
        <v>40877</v>
      </c>
    </row>
    <row r="568" spans="1:9" x14ac:dyDescent="0.25">
      <c r="A568" s="42">
        <v>581</v>
      </c>
      <c r="B568" s="82" t="s">
        <v>2223</v>
      </c>
      <c r="C568" s="43" t="s">
        <v>1134</v>
      </c>
      <c r="D568" s="46"/>
      <c r="E568" s="46"/>
      <c r="F568" s="44">
        <v>0</v>
      </c>
      <c r="G568" s="43" t="s">
        <v>1134</v>
      </c>
      <c r="H568" s="42">
        <v>41</v>
      </c>
      <c r="I568" s="46"/>
    </row>
    <row r="569" spans="1:9" ht="114.75" x14ac:dyDescent="0.25">
      <c r="A569" s="42">
        <v>586</v>
      </c>
      <c r="B569" s="82" t="s">
        <v>2067</v>
      </c>
      <c r="C569" s="43" t="s">
        <v>1182</v>
      </c>
      <c r="D569" s="42">
        <v>2471</v>
      </c>
      <c r="E569" s="42">
        <v>4419</v>
      </c>
      <c r="F569" s="44">
        <v>55.917630000000003</v>
      </c>
      <c r="G569" s="43" t="s">
        <v>1718</v>
      </c>
      <c r="H569" s="42">
        <v>120</v>
      </c>
      <c r="I569" s="45">
        <v>41182</v>
      </c>
    </row>
    <row r="570" spans="1:9" x14ac:dyDescent="0.25">
      <c r="A570" s="42">
        <v>587</v>
      </c>
      <c r="B570" s="82" t="s">
        <v>2246</v>
      </c>
      <c r="C570" s="43" t="s">
        <v>1655</v>
      </c>
      <c r="D570" s="46"/>
      <c r="E570" s="46"/>
      <c r="F570" s="44">
        <v>95.8</v>
      </c>
      <c r="G570" s="43" t="s">
        <v>1134</v>
      </c>
      <c r="H570" s="42">
        <v>121</v>
      </c>
      <c r="I570" s="45">
        <v>41274</v>
      </c>
    </row>
    <row r="571" spans="1:9" x14ac:dyDescent="0.25">
      <c r="A571" s="42">
        <v>588</v>
      </c>
      <c r="B571" s="82" t="s">
        <v>2247</v>
      </c>
      <c r="C571" s="43" t="s">
        <v>1658</v>
      </c>
      <c r="D571" s="46"/>
      <c r="E571" s="46"/>
      <c r="F571" s="44">
        <v>82.3</v>
      </c>
      <c r="G571" s="43" t="s">
        <v>1134</v>
      </c>
      <c r="H571" s="42">
        <v>121</v>
      </c>
      <c r="I571" s="45">
        <v>41274</v>
      </c>
    </row>
    <row r="572" spans="1:9" x14ac:dyDescent="0.25">
      <c r="A572" s="42">
        <v>589</v>
      </c>
      <c r="B572" s="82" t="s">
        <v>2248</v>
      </c>
      <c r="C572" s="43" t="s">
        <v>1660</v>
      </c>
      <c r="D572" s="46"/>
      <c r="E572" s="46"/>
      <c r="F572" s="44">
        <v>89.6</v>
      </c>
      <c r="G572" s="43" t="s">
        <v>1134</v>
      </c>
      <c r="H572" s="42">
        <v>121</v>
      </c>
      <c r="I572" s="45">
        <v>41274</v>
      </c>
    </row>
    <row r="573" spans="1:9" ht="29.25" x14ac:dyDescent="0.25">
      <c r="A573" s="42">
        <v>590</v>
      </c>
      <c r="B573" s="82" t="s">
        <v>2067</v>
      </c>
      <c r="C573" s="43" t="s">
        <v>1719</v>
      </c>
      <c r="D573" s="42">
        <v>3018</v>
      </c>
      <c r="E573" s="42">
        <v>4342</v>
      </c>
      <c r="F573" s="44">
        <v>69.507140000000007</v>
      </c>
      <c r="G573" s="43" t="s">
        <v>1134</v>
      </c>
      <c r="H573" s="42">
        <v>120</v>
      </c>
      <c r="I573" s="45">
        <v>41182</v>
      </c>
    </row>
    <row r="574" spans="1:9" x14ac:dyDescent="0.25">
      <c r="A574" s="42">
        <v>591</v>
      </c>
      <c r="B574" s="82" t="s">
        <v>2308</v>
      </c>
      <c r="C574" s="43" t="s">
        <v>1720</v>
      </c>
      <c r="D574" s="46"/>
      <c r="E574" s="46"/>
      <c r="F574" s="44">
        <v>87.5</v>
      </c>
      <c r="G574" s="43" t="s">
        <v>1134</v>
      </c>
      <c r="H574" s="42">
        <v>124</v>
      </c>
      <c r="I574" s="45">
        <v>41213</v>
      </c>
    </row>
    <row r="575" spans="1:9" x14ac:dyDescent="0.25">
      <c r="A575" s="42">
        <v>592</v>
      </c>
      <c r="B575" s="82" t="s">
        <v>2308</v>
      </c>
      <c r="C575" s="43" t="s">
        <v>1720</v>
      </c>
      <c r="D575" s="46"/>
      <c r="E575" s="46"/>
      <c r="F575" s="44">
        <v>90.6</v>
      </c>
      <c r="G575" s="43" t="s">
        <v>1134</v>
      </c>
      <c r="H575" s="42">
        <v>123</v>
      </c>
      <c r="I575" s="45">
        <v>40847</v>
      </c>
    </row>
    <row r="576" spans="1:9" x14ac:dyDescent="0.25">
      <c r="A576" s="42">
        <v>593</v>
      </c>
      <c r="B576" s="82" t="s">
        <v>2308</v>
      </c>
      <c r="C576" s="43" t="s">
        <v>1720</v>
      </c>
      <c r="D576" s="46"/>
      <c r="E576" s="46"/>
      <c r="F576" s="44">
        <v>95.6</v>
      </c>
      <c r="G576" s="43" t="s">
        <v>1134</v>
      </c>
      <c r="H576" s="42">
        <v>122</v>
      </c>
      <c r="I576" s="45">
        <v>41213</v>
      </c>
    </row>
    <row r="577" spans="1:9" x14ac:dyDescent="0.25">
      <c r="A577" s="42">
        <v>594</v>
      </c>
      <c r="B577" s="82" t="s">
        <v>2267</v>
      </c>
      <c r="C577" s="43" t="s">
        <v>1721</v>
      </c>
      <c r="D577" s="42">
        <v>171</v>
      </c>
      <c r="E577" s="42">
        <v>1140</v>
      </c>
      <c r="F577" s="44">
        <v>15</v>
      </c>
      <c r="G577" s="43" t="s">
        <v>1134</v>
      </c>
      <c r="H577" s="42">
        <v>125</v>
      </c>
      <c r="I577" s="45">
        <v>40999</v>
      </c>
    </row>
    <row r="578" spans="1:9" x14ac:dyDescent="0.25">
      <c r="A578" s="42">
        <v>595</v>
      </c>
      <c r="B578" s="82" t="s">
        <v>2267</v>
      </c>
      <c r="C578" s="43" t="s">
        <v>1722</v>
      </c>
      <c r="D578" s="42">
        <v>321</v>
      </c>
      <c r="E578" s="42">
        <v>1140</v>
      </c>
      <c r="F578" s="44">
        <v>28.157889999999998</v>
      </c>
      <c r="G578" s="43" t="s">
        <v>1134</v>
      </c>
      <c r="H578" s="42">
        <v>125</v>
      </c>
      <c r="I578" s="45">
        <v>40999</v>
      </c>
    </row>
    <row r="579" spans="1:9" ht="29.25" x14ac:dyDescent="0.25">
      <c r="A579" s="42">
        <v>596</v>
      </c>
      <c r="B579" s="82" t="s">
        <v>2268</v>
      </c>
      <c r="C579" s="43" t="s">
        <v>1723</v>
      </c>
      <c r="D579" s="42">
        <v>2</v>
      </c>
      <c r="E579" s="42">
        <v>1493</v>
      </c>
      <c r="F579" s="44">
        <v>0.13395850000000001</v>
      </c>
      <c r="G579" s="43" t="s">
        <v>1724</v>
      </c>
      <c r="H579" s="42">
        <v>125</v>
      </c>
      <c r="I579" s="45">
        <v>40999</v>
      </c>
    </row>
    <row r="580" spans="1:9" ht="29.25" x14ac:dyDescent="0.25">
      <c r="A580" s="42">
        <v>597</v>
      </c>
      <c r="B580" s="82" t="s">
        <v>2269</v>
      </c>
      <c r="C580" s="43" t="s">
        <v>1725</v>
      </c>
      <c r="D580" s="42">
        <v>2734</v>
      </c>
      <c r="E580" s="42">
        <v>4401</v>
      </c>
      <c r="F580" s="44">
        <v>62.122250000000001</v>
      </c>
      <c r="G580" s="43" t="s">
        <v>1726</v>
      </c>
      <c r="H580" s="42">
        <v>126</v>
      </c>
      <c r="I580" s="45">
        <v>41274</v>
      </c>
    </row>
    <row r="581" spans="1:9" ht="29.25" x14ac:dyDescent="0.25">
      <c r="A581" s="42">
        <v>598</v>
      </c>
      <c r="B581" s="82" t="s">
        <v>2269</v>
      </c>
      <c r="C581" s="43" t="s">
        <v>1725</v>
      </c>
      <c r="D581" s="42">
        <v>2976</v>
      </c>
      <c r="E581" s="42">
        <v>4515</v>
      </c>
      <c r="F581" s="44">
        <v>65.913619999999995</v>
      </c>
      <c r="G581" s="43" t="s">
        <v>1726</v>
      </c>
      <c r="H581" s="42">
        <v>126</v>
      </c>
      <c r="I581" s="45">
        <v>40908</v>
      </c>
    </row>
    <row r="582" spans="1:9" ht="29.25" x14ac:dyDescent="0.25">
      <c r="A582" s="42">
        <v>599</v>
      </c>
      <c r="B582" s="82" t="s">
        <v>2269</v>
      </c>
      <c r="C582" s="43" t="s">
        <v>1725</v>
      </c>
      <c r="D582" s="42">
        <v>3002</v>
      </c>
      <c r="E582" s="42">
        <v>4497</v>
      </c>
      <c r="F582" s="44">
        <v>66.755619999999993</v>
      </c>
      <c r="G582" s="43" t="s">
        <v>1726</v>
      </c>
      <c r="H582" s="42">
        <v>126</v>
      </c>
      <c r="I582" s="45">
        <v>41274</v>
      </c>
    </row>
    <row r="583" spans="1:9" x14ac:dyDescent="0.25">
      <c r="A583" s="42">
        <v>600</v>
      </c>
      <c r="B583" s="82" t="s">
        <v>2270</v>
      </c>
      <c r="C583" s="43" t="s">
        <v>1727</v>
      </c>
      <c r="D583" s="46"/>
      <c r="E583" s="46"/>
      <c r="F583" s="44">
        <v>17.100000000000001</v>
      </c>
      <c r="G583" s="43" t="s">
        <v>1134</v>
      </c>
      <c r="H583" s="42">
        <v>127</v>
      </c>
      <c r="I583" s="45">
        <v>39538</v>
      </c>
    </row>
    <row r="584" spans="1:9" x14ac:dyDescent="0.25">
      <c r="A584" s="42">
        <v>601</v>
      </c>
      <c r="B584" s="82" t="s">
        <v>2270</v>
      </c>
      <c r="C584" s="43" t="s">
        <v>1727</v>
      </c>
      <c r="D584" s="46"/>
      <c r="E584" s="46"/>
      <c r="F584" s="44">
        <v>20.2</v>
      </c>
      <c r="G584" s="43" t="s">
        <v>1134</v>
      </c>
      <c r="H584" s="42">
        <v>127</v>
      </c>
      <c r="I584" s="45">
        <v>39903</v>
      </c>
    </row>
    <row r="585" spans="1:9" x14ac:dyDescent="0.25">
      <c r="A585" s="42">
        <v>602</v>
      </c>
      <c r="B585" s="82" t="s">
        <v>2270</v>
      </c>
      <c r="C585" s="43" t="s">
        <v>1727</v>
      </c>
      <c r="D585" s="46"/>
      <c r="E585" s="46"/>
      <c r="F585" s="44">
        <v>18.7</v>
      </c>
      <c r="G585" s="43" t="s">
        <v>1134</v>
      </c>
      <c r="H585" s="42">
        <v>127</v>
      </c>
      <c r="I585" s="45">
        <v>40268</v>
      </c>
    </row>
    <row r="586" spans="1:9" x14ac:dyDescent="0.25">
      <c r="A586" s="42">
        <v>603</v>
      </c>
      <c r="B586" s="82" t="s">
        <v>2270</v>
      </c>
      <c r="C586" s="43" t="s">
        <v>1727</v>
      </c>
      <c r="D586" s="46"/>
      <c r="E586" s="46"/>
      <c r="F586" s="44">
        <v>19.100000000000001</v>
      </c>
      <c r="G586" s="43" t="s">
        <v>1134</v>
      </c>
      <c r="H586" s="42">
        <v>127</v>
      </c>
      <c r="I586" s="45">
        <v>40633</v>
      </c>
    </row>
    <row r="587" spans="1:9" x14ac:dyDescent="0.25">
      <c r="A587" s="42">
        <v>604</v>
      </c>
      <c r="B587" s="82" t="s">
        <v>2271</v>
      </c>
      <c r="C587" s="43" t="s">
        <v>1728</v>
      </c>
      <c r="D587" s="42">
        <v>17</v>
      </c>
      <c r="E587" s="42">
        <v>676</v>
      </c>
      <c r="F587" s="44">
        <v>2.5147930000000001</v>
      </c>
      <c r="G587" s="43" t="s">
        <v>1134</v>
      </c>
      <c r="H587" s="42">
        <v>128</v>
      </c>
      <c r="I587" s="45">
        <v>40999</v>
      </c>
    </row>
    <row r="588" spans="1:9" x14ac:dyDescent="0.25">
      <c r="A588" s="42">
        <v>605</v>
      </c>
      <c r="B588" s="82" t="s">
        <v>2271</v>
      </c>
      <c r="C588" s="43" t="s">
        <v>1728</v>
      </c>
      <c r="D588" s="42">
        <v>11</v>
      </c>
      <c r="E588" s="42">
        <v>716</v>
      </c>
      <c r="F588" s="44">
        <v>1.536313</v>
      </c>
      <c r="G588" s="43" t="s">
        <v>1134</v>
      </c>
      <c r="H588" s="42">
        <v>128</v>
      </c>
      <c r="I588" s="45">
        <v>41364</v>
      </c>
    </row>
    <row r="589" spans="1:9" ht="29.25" x14ac:dyDescent="0.25">
      <c r="A589" s="42">
        <v>606</v>
      </c>
      <c r="B589" s="82" t="s">
        <v>2272</v>
      </c>
      <c r="C589" s="43" t="s">
        <v>1729</v>
      </c>
      <c r="D589" s="42">
        <v>1493</v>
      </c>
      <c r="E589" s="42">
        <v>1631</v>
      </c>
      <c r="F589" s="44">
        <v>91.538929999999993</v>
      </c>
      <c r="G589" s="43" t="s">
        <v>1134</v>
      </c>
      <c r="H589" s="42">
        <v>128</v>
      </c>
      <c r="I589" s="45">
        <v>41364</v>
      </c>
    </row>
    <row r="590" spans="1:9" ht="29.25" x14ac:dyDescent="0.25">
      <c r="A590" s="42">
        <v>607</v>
      </c>
      <c r="B590" s="82" t="s">
        <v>2272</v>
      </c>
      <c r="C590" s="43" t="s">
        <v>1730</v>
      </c>
      <c r="D590" s="42">
        <v>4344</v>
      </c>
      <c r="E590" s="42">
        <v>6960</v>
      </c>
      <c r="F590" s="44">
        <v>62.413789999999999</v>
      </c>
      <c r="G590" s="43" t="s">
        <v>1134</v>
      </c>
      <c r="H590" s="42">
        <v>128</v>
      </c>
      <c r="I590" s="45">
        <v>41364</v>
      </c>
    </row>
    <row r="591" spans="1:9" ht="29.25" x14ac:dyDescent="0.25">
      <c r="A591" s="42">
        <v>608</v>
      </c>
      <c r="B591" s="82" t="s">
        <v>2273</v>
      </c>
      <c r="C591" s="43" t="s">
        <v>1731</v>
      </c>
      <c r="D591" s="46"/>
      <c r="E591" s="46"/>
      <c r="F591" s="44">
        <v>88</v>
      </c>
      <c r="G591" s="43" t="s">
        <v>1732</v>
      </c>
      <c r="H591" s="42">
        <v>130</v>
      </c>
      <c r="I591" s="45">
        <v>40543</v>
      </c>
    </row>
    <row r="592" spans="1:9" ht="29.25" x14ac:dyDescent="0.25">
      <c r="A592" s="42">
        <v>609</v>
      </c>
      <c r="B592" s="82" t="s">
        <v>2273</v>
      </c>
      <c r="C592" s="43" t="s">
        <v>1731</v>
      </c>
      <c r="D592" s="46"/>
      <c r="E592" s="46"/>
      <c r="F592" s="44">
        <v>80</v>
      </c>
      <c r="G592" s="43" t="s">
        <v>1733</v>
      </c>
      <c r="H592" s="42">
        <v>131</v>
      </c>
      <c r="I592" s="45">
        <v>40908</v>
      </c>
    </row>
    <row r="593" spans="1:9" ht="29.25" x14ac:dyDescent="0.25">
      <c r="A593" s="42">
        <v>610</v>
      </c>
      <c r="B593" s="82" t="s">
        <v>2273</v>
      </c>
      <c r="C593" s="43" t="s">
        <v>1731</v>
      </c>
      <c r="D593" s="46"/>
      <c r="E593" s="46"/>
      <c r="F593" s="44">
        <v>77</v>
      </c>
      <c r="G593" s="43" t="s">
        <v>1734</v>
      </c>
      <c r="H593" s="42">
        <v>132</v>
      </c>
      <c r="I593" s="45">
        <v>41274</v>
      </c>
    </row>
    <row r="594" spans="1:9" ht="29.25" x14ac:dyDescent="0.25">
      <c r="A594" s="42">
        <v>611</v>
      </c>
      <c r="B594" s="82" t="s">
        <v>2273</v>
      </c>
      <c r="C594" s="43" t="s">
        <v>1735</v>
      </c>
      <c r="D594" s="46"/>
      <c r="E594" s="46"/>
      <c r="F594" s="44">
        <v>86</v>
      </c>
      <c r="G594" s="43" t="s">
        <v>1736</v>
      </c>
      <c r="H594" s="42">
        <v>130</v>
      </c>
      <c r="I594" s="45">
        <v>40543</v>
      </c>
    </row>
    <row r="595" spans="1:9" ht="29.25" x14ac:dyDescent="0.25">
      <c r="A595" s="42">
        <v>612</v>
      </c>
      <c r="B595" s="82" t="s">
        <v>2273</v>
      </c>
      <c r="C595" s="43" t="s">
        <v>1735</v>
      </c>
      <c r="D595" s="46"/>
      <c r="E595" s="46"/>
      <c r="F595" s="44">
        <v>78</v>
      </c>
      <c r="G595" s="43" t="s">
        <v>1737</v>
      </c>
      <c r="H595" s="42">
        <v>131</v>
      </c>
      <c r="I595" s="45">
        <v>40908</v>
      </c>
    </row>
    <row r="596" spans="1:9" ht="29.25" x14ac:dyDescent="0.25">
      <c r="A596" s="42">
        <v>613</v>
      </c>
      <c r="B596" s="82" t="s">
        <v>2273</v>
      </c>
      <c r="C596" s="43" t="s">
        <v>1735</v>
      </c>
      <c r="D596" s="46"/>
      <c r="E596" s="46"/>
      <c r="F596" s="44">
        <v>68</v>
      </c>
      <c r="G596" s="43" t="s">
        <v>1738</v>
      </c>
      <c r="H596" s="42">
        <v>132</v>
      </c>
      <c r="I596" s="45">
        <v>41274</v>
      </c>
    </row>
    <row r="597" spans="1:9" ht="29.25" x14ac:dyDescent="0.25">
      <c r="A597" s="42">
        <v>614</v>
      </c>
      <c r="B597" s="82" t="s">
        <v>2273</v>
      </c>
      <c r="C597" s="43" t="s">
        <v>1739</v>
      </c>
      <c r="D597" s="46"/>
      <c r="E597" s="46"/>
      <c r="F597" s="44">
        <v>84.3</v>
      </c>
      <c r="G597" s="43" t="s">
        <v>1740</v>
      </c>
      <c r="H597" s="42">
        <v>130</v>
      </c>
      <c r="I597" s="45">
        <v>40543</v>
      </c>
    </row>
    <row r="598" spans="1:9" ht="29.25" x14ac:dyDescent="0.25">
      <c r="A598" s="42">
        <v>615</v>
      </c>
      <c r="B598" s="82" t="s">
        <v>2273</v>
      </c>
      <c r="C598" s="43" t="s">
        <v>1739</v>
      </c>
      <c r="D598" s="46"/>
      <c r="E598" s="46"/>
      <c r="F598" s="44">
        <v>85</v>
      </c>
      <c r="G598" s="43" t="s">
        <v>1741</v>
      </c>
      <c r="H598" s="42">
        <v>131</v>
      </c>
      <c r="I598" s="45">
        <v>40908</v>
      </c>
    </row>
    <row r="599" spans="1:9" ht="29.25" x14ac:dyDescent="0.25">
      <c r="A599" s="42">
        <v>616</v>
      </c>
      <c r="B599" s="82" t="s">
        <v>2273</v>
      </c>
      <c r="C599" s="43" t="s">
        <v>1739</v>
      </c>
      <c r="D599" s="46"/>
      <c r="E599" s="46"/>
      <c r="F599" s="44">
        <v>90</v>
      </c>
      <c r="G599" s="43" t="s">
        <v>1742</v>
      </c>
      <c r="H599" s="42">
        <v>132</v>
      </c>
      <c r="I599" s="45">
        <v>41274</v>
      </c>
    </row>
    <row r="600" spans="1:9" ht="29.25" x14ac:dyDescent="0.25">
      <c r="A600" s="42">
        <v>617</v>
      </c>
      <c r="B600" s="82" t="s">
        <v>2274</v>
      </c>
      <c r="C600" s="43" t="s">
        <v>1743</v>
      </c>
      <c r="D600" s="42">
        <v>1395</v>
      </c>
      <c r="E600" s="42">
        <v>1775</v>
      </c>
      <c r="F600" s="44">
        <v>78.591549999999998</v>
      </c>
      <c r="G600" s="43" t="s">
        <v>1134</v>
      </c>
      <c r="H600" s="42">
        <v>133</v>
      </c>
      <c r="I600" s="45">
        <v>40664</v>
      </c>
    </row>
    <row r="601" spans="1:9" ht="29.25" x14ac:dyDescent="0.25">
      <c r="A601" s="42">
        <v>618</v>
      </c>
      <c r="B601" s="82" t="s">
        <v>2275</v>
      </c>
      <c r="C601" s="43" t="s">
        <v>1744</v>
      </c>
      <c r="D601" s="42">
        <v>819</v>
      </c>
      <c r="E601" s="42">
        <v>1775</v>
      </c>
      <c r="F601" s="44">
        <v>46.14085</v>
      </c>
      <c r="G601" s="43" t="s">
        <v>1134</v>
      </c>
      <c r="H601" s="42">
        <v>133</v>
      </c>
      <c r="I601" s="45">
        <v>40664</v>
      </c>
    </row>
    <row r="602" spans="1:9" ht="43.5" x14ac:dyDescent="0.25">
      <c r="A602" s="42">
        <v>619</v>
      </c>
      <c r="B602" s="82" t="s">
        <v>2276</v>
      </c>
      <c r="C602" s="43" t="s">
        <v>1745</v>
      </c>
      <c r="D602" s="42">
        <v>245</v>
      </c>
      <c r="E602" s="42">
        <v>407</v>
      </c>
      <c r="F602" s="44">
        <v>60.196559999999998</v>
      </c>
      <c r="G602" s="43" t="s">
        <v>1746</v>
      </c>
      <c r="H602" s="42">
        <v>133</v>
      </c>
      <c r="I602" s="45">
        <v>40664</v>
      </c>
    </row>
    <row r="603" spans="1:9" ht="29.25" x14ac:dyDescent="0.25">
      <c r="A603" s="42">
        <v>620</v>
      </c>
      <c r="B603" s="82" t="s">
        <v>2277</v>
      </c>
      <c r="C603" s="43" t="s">
        <v>1747</v>
      </c>
      <c r="D603" s="42">
        <v>3139</v>
      </c>
      <c r="E603" s="42">
        <v>4945</v>
      </c>
      <c r="F603" s="44">
        <v>63.478259999999999</v>
      </c>
      <c r="G603" s="43" t="s">
        <v>1134</v>
      </c>
      <c r="H603" s="42">
        <v>133</v>
      </c>
      <c r="I603" s="45">
        <v>40664</v>
      </c>
    </row>
    <row r="604" spans="1:9" x14ac:dyDescent="0.25">
      <c r="A604" s="42">
        <v>621</v>
      </c>
      <c r="B604" s="82" t="s">
        <v>2278</v>
      </c>
      <c r="C604" s="43" t="s">
        <v>1748</v>
      </c>
      <c r="D604" s="42">
        <v>1544</v>
      </c>
      <c r="E604" s="42">
        <v>1775</v>
      </c>
      <c r="F604" s="44">
        <v>86.985919999999993</v>
      </c>
      <c r="G604" s="43" t="s">
        <v>1134</v>
      </c>
      <c r="H604" s="42">
        <v>133</v>
      </c>
      <c r="I604" s="45">
        <v>40664</v>
      </c>
    </row>
    <row r="605" spans="1:9" ht="29.25" x14ac:dyDescent="0.25">
      <c r="A605" s="42">
        <v>622</v>
      </c>
      <c r="B605" s="82" t="s">
        <v>2278</v>
      </c>
      <c r="C605" s="43" t="s">
        <v>1749</v>
      </c>
      <c r="D605" s="42">
        <v>660</v>
      </c>
      <c r="E605" s="42">
        <v>1775</v>
      </c>
      <c r="F605" s="44">
        <v>37.183100000000003</v>
      </c>
      <c r="G605" s="43" t="s">
        <v>1134</v>
      </c>
      <c r="H605" s="42">
        <v>133</v>
      </c>
      <c r="I605" s="45">
        <v>40664</v>
      </c>
    </row>
    <row r="606" spans="1:9" x14ac:dyDescent="0.25">
      <c r="A606" s="42">
        <v>623</v>
      </c>
      <c r="B606" s="82" t="s">
        <v>2279</v>
      </c>
      <c r="C606" s="43" t="s">
        <v>1750</v>
      </c>
      <c r="D606" s="42">
        <v>704</v>
      </c>
      <c r="E606" s="42">
        <v>1745</v>
      </c>
      <c r="F606" s="44">
        <v>40.34384</v>
      </c>
      <c r="G606" s="43" t="s">
        <v>1134</v>
      </c>
      <c r="H606" s="42">
        <v>133</v>
      </c>
      <c r="I606" s="45">
        <v>40664</v>
      </c>
    </row>
    <row r="607" spans="1:9" ht="29.25" x14ac:dyDescent="0.25">
      <c r="A607" s="42">
        <v>624</v>
      </c>
      <c r="B607" s="82" t="s">
        <v>2280</v>
      </c>
      <c r="C607" s="43" t="s">
        <v>1751</v>
      </c>
      <c r="D607" s="42">
        <v>4538</v>
      </c>
      <c r="E607" s="42">
        <v>4945</v>
      </c>
      <c r="F607" s="44">
        <v>91.769459999999995</v>
      </c>
      <c r="G607" s="43" t="s">
        <v>1134</v>
      </c>
      <c r="H607" s="42">
        <v>133</v>
      </c>
      <c r="I607" s="45">
        <v>40664</v>
      </c>
    </row>
    <row r="608" spans="1:9" ht="29.25" x14ac:dyDescent="0.25">
      <c r="A608" s="42">
        <v>625</v>
      </c>
      <c r="B608" s="82" t="s">
        <v>2281</v>
      </c>
      <c r="C608" s="43" t="s">
        <v>1752</v>
      </c>
      <c r="D608" s="42">
        <v>1124</v>
      </c>
      <c r="E608" s="42">
        <v>716</v>
      </c>
      <c r="F608" s="44">
        <v>156.98320000000001</v>
      </c>
      <c r="G608" s="43" t="s">
        <v>1134</v>
      </c>
      <c r="H608" s="42">
        <v>133</v>
      </c>
      <c r="I608" s="45">
        <v>40664</v>
      </c>
    </row>
    <row r="609" spans="1:9" ht="43.5" x14ac:dyDescent="0.25">
      <c r="A609" s="42">
        <v>626</v>
      </c>
      <c r="B609" s="82" t="s">
        <v>2282</v>
      </c>
      <c r="C609" s="43" t="s">
        <v>1753</v>
      </c>
      <c r="D609" s="42">
        <v>1775</v>
      </c>
      <c r="E609" s="42">
        <v>1994</v>
      </c>
      <c r="F609" s="44">
        <v>89.017049999999998</v>
      </c>
      <c r="G609" s="43" t="s">
        <v>1754</v>
      </c>
      <c r="H609" s="42">
        <v>133</v>
      </c>
      <c r="I609" s="45">
        <v>40664</v>
      </c>
    </row>
    <row r="610" spans="1:9" ht="29.25" x14ac:dyDescent="0.25">
      <c r="A610" s="42">
        <v>627</v>
      </c>
      <c r="B610" s="82" t="s">
        <v>2283</v>
      </c>
      <c r="C610" s="43" t="s">
        <v>1755</v>
      </c>
      <c r="D610" s="42">
        <v>56</v>
      </c>
      <c r="E610" s="42">
        <v>148</v>
      </c>
      <c r="F610" s="44">
        <v>37.83784</v>
      </c>
      <c r="G610" s="43" t="s">
        <v>1756</v>
      </c>
      <c r="H610" s="42">
        <v>133</v>
      </c>
      <c r="I610" s="45">
        <v>40664</v>
      </c>
    </row>
    <row r="611" spans="1:9" ht="72" x14ac:dyDescent="0.25">
      <c r="A611" s="42">
        <v>628</v>
      </c>
      <c r="B611" s="82" t="s">
        <v>2284</v>
      </c>
      <c r="C611" s="43" t="s">
        <v>1757</v>
      </c>
      <c r="D611" s="42">
        <v>260</v>
      </c>
      <c r="E611" s="42">
        <v>457</v>
      </c>
      <c r="F611" s="44">
        <v>56.892780000000002</v>
      </c>
      <c r="G611" s="43" t="s">
        <v>1758</v>
      </c>
      <c r="H611" s="42">
        <v>134</v>
      </c>
      <c r="I611" s="45">
        <v>41333</v>
      </c>
    </row>
    <row r="612" spans="1:9" ht="86.25" x14ac:dyDescent="0.25">
      <c r="A612" s="42">
        <v>629</v>
      </c>
      <c r="B612" s="82" t="s">
        <v>2285</v>
      </c>
      <c r="C612" s="43" t="s">
        <v>1759</v>
      </c>
      <c r="D612" s="42">
        <v>11</v>
      </c>
      <c r="E612" s="42">
        <v>99</v>
      </c>
      <c r="F612" s="44">
        <v>11.11111</v>
      </c>
      <c r="G612" s="43" t="s">
        <v>1760</v>
      </c>
      <c r="H612" s="42">
        <v>134</v>
      </c>
      <c r="I612" s="45">
        <v>41333</v>
      </c>
    </row>
    <row r="613" spans="1:9" x14ac:dyDescent="0.25">
      <c r="A613" s="42">
        <v>630</v>
      </c>
      <c r="B613" s="82" t="s">
        <v>2286</v>
      </c>
      <c r="C613" s="43" t="s">
        <v>1761</v>
      </c>
      <c r="D613" s="46"/>
      <c r="E613" s="46"/>
      <c r="F613" s="44">
        <v>61.6</v>
      </c>
      <c r="G613" s="43" t="s">
        <v>1134</v>
      </c>
      <c r="H613" s="42">
        <v>137</v>
      </c>
      <c r="I613" s="45">
        <v>40633</v>
      </c>
    </row>
    <row r="614" spans="1:9" x14ac:dyDescent="0.25">
      <c r="A614" s="42">
        <v>631</v>
      </c>
      <c r="B614" s="82" t="s">
        <v>2286</v>
      </c>
      <c r="C614" s="43" t="s">
        <v>1761</v>
      </c>
      <c r="D614" s="46"/>
      <c r="E614" s="46"/>
      <c r="F614" s="44">
        <v>67</v>
      </c>
      <c r="G614" s="43" t="s">
        <v>1134</v>
      </c>
      <c r="H614" s="42">
        <v>136</v>
      </c>
      <c r="I614" s="45">
        <v>40999</v>
      </c>
    </row>
    <row r="615" spans="1:9" ht="29.25" x14ac:dyDescent="0.25">
      <c r="A615" s="42">
        <v>632</v>
      </c>
      <c r="B615" s="82" t="s">
        <v>2286</v>
      </c>
      <c r="C615" s="43" t="s">
        <v>1762</v>
      </c>
      <c r="D615" s="46"/>
      <c r="E615" s="46"/>
      <c r="F615" s="44">
        <v>74</v>
      </c>
      <c r="G615" s="43" t="s">
        <v>1134</v>
      </c>
      <c r="H615" s="42">
        <v>135</v>
      </c>
      <c r="I615" s="45">
        <v>41364</v>
      </c>
    </row>
    <row r="616" spans="1:9" x14ac:dyDescent="0.25">
      <c r="A616" s="42">
        <v>633</v>
      </c>
      <c r="B616" s="82" t="s">
        <v>2287</v>
      </c>
      <c r="C616" s="43" t="s">
        <v>1763</v>
      </c>
      <c r="D616" s="46"/>
      <c r="E616" s="46"/>
      <c r="F616" s="44">
        <v>68.2</v>
      </c>
      <c r="G616" s="43" t="s">
        <v>1134</v>
      </c>
      <c r="H616" s="42">
        <v>137</v>
      </c>
      <c r="I616" s="45">
        <v>40633</v>
      </c>
    </row>
    <row r="617" spans="1:9" x14ac:dyDescent="0.25">
      <c r="A617" s="42">
        <v>634</v>
      </c>
      <c r="B617" s="82" t="s">
        <v>2287</v>
      </c>
      <c r="C617" s="43" t="s">
        <v>1763</v>
      </c>
      <c r="D617" s="46"/>
      <c r="E617" s="46"/>
      <c r="F617" s="44">
        <v>73.400000000000006</v>
      </c>
      <c r="G617" s="43" t="s">
        <v>1134</v>
      </c>
      <c r="H617" s="42">
        <v>136</v>
      </c>
      <c r="I617" s="45">
        <v>40999</v>
      </c>
    </row>
    <row r="618" spans="1:9" x14ac:dyDescent="0.25">
      <c r="A618" s="42">
        <v>635</v>
      </c>
      <c r="B618" s="82" t="s">
        <v>2287</v>
      </c>
      <c r="C618" s="43" t="s">
        <v>1763</v>
      </c>
      <c r="D618" s="46"/>
      <c r="E618" s="46"/>
      <c r="F618" s="44">
        <v>77.2</v>
      </c>
      <c r="G618" s="43" t="s">
        <v>1134</v>
      </c>
      <c r="H618" s="42">
        <v>135</v>
      </c>
      <c r="I618" s="45">
        <v>41364</v>
      </c>
    </row>
    <row r="619" spans="1:9" ht="29.25" x14ac:dyDescent="0.25">
      <c r="A619" s="42">
        <v>636</v>
      </c>
      <c r="B619" s="82" t="s">
        <v>2288</v>
      </c>
      <c r="C619" s="43" t="s">
        <v>1764</v>
      </c>
      <c r="D619" s="46"/>
      <c r="E619" s="46"/>
      <c r="F619" s="44">
        <v>15.6</v>
      </c>
      <c r="G619" s="43" t="s">
        <v>1134</v>
      </c>
      <c r="H619" s="42">
        <v>136</v>
      </c>
      <c r="I619" s="45">
        <v>40999</v>
      </c>
    </row>
    <row r="620" spans="1:9" ht="29.25" x14ac:dyDescent="0.25">
      <c r="A620" s="42">
        <v>637</v>
      </c>
      <c r="B620" s="82" t="s">
        <v>2288</v>
      </c>
      <c r="C620" s="43" t="s">
        <v>1764</v>
      </c>
      <c r="D620" s="46"/>
      <c r="E620" s="46"/>
      <c r="F620" s="44">
        <v>20.7</v>
      </c>
      <c r="G620" s="43" t="s">
        <v>1134</v>
      </c>
      <c r="H620" s="42">
        <v>135</v>
      </c>
      <c r="I620" s="45">
        <v>41364</v>
      </c>
    </row>
    <row r="621" spans="1:9" ht="29.25" x14ac:dyDescent="0.25">
      <c r="A621" s="42">
        <v>638</v>
      </c>
      <c r="B621" s="82" t="s">
        <v>2289</v>
      </c>
      <c r="C621" s="43" t="s">
        <v>1765</v>
      </c>
      <c r="D621" s="46"/>
      <c r="E621" s="46"/>
      <c r="F621" s="44">
        <v>60.9</v>
      </c>
      <c r="G621" s="43" t="s">
        <v>1134</v>
      </c>
      <c r="H621" s="42">
        <v>137</v>
      </c>
      <c r="I621" s="45">
        <v>40633</v>
      </c>
    </row>
    <row r="622" spans="1:9" ht="29.25" x14ac:dyDescent="0.25">
      <c r="A622" s="42">
        <v>639</v>
      </c>
      <c r="B622" s="82" t="s">
        <v>2289</v>
      </c>
      <c r="C622" s="43" t="s">
        <v>1765</v>
      </c>
      <c r="D622" s="46"/>
      <c r="E622" s="46"/>
      <c r="F622" s="44">
        <v>63.6</v>
      </c>
      <c r="G622" s="43" t="s">
        <v>1134</v>
      </c>
      <c r="H622" s="42">
        <v>136</v>
      </c>
      <c r="I622" s="45">
        <v>40999</v>
      </c>
    </row>
    <row r="623" spans="1:9" ht="29.25" x14ac:dyDescent="0.25">
      <c r="A623" s="42">
        <v>640</v>
      </c>
      <c r="B623" s="82" t="s">
        <v>2289</v>
      </c>
      <c r="C623" s="43" t="s">
        <v>1765</v>
      </c>
      <c r="D623" s="46"/>
      <c r="E623" s="46"/>
      <c r="F623" s="44">
        <v>70.599999999999994</v>
      </c>
      <c r="G623" s="43" t="s">
        <v>1134</v>
      </c>
      <c r="H623" s="42">
        <v>135</v>
      </c>
      <c r="I623" s="45">
        <v>41364</v>
      </c>
    </row>
    <row r="624" spans="1:9" ht="29.25" x14ac:dyDescent="0.25">
      <c r="A624" s="42">
        <v>641</v>
      </c>
      <c r="B624" s="82" t="s">
        <v>2290</v>
      </c>
      <c r="C624" s="43" t="s">
        <v>1766</v>
      </c>
      <c r="D624" s="46"/>
      <c r="E624" s="46"/>
      <c r="F624" s="44">
        <v>67.5</v>
      </c>
      <c r="G624" s="43" t="s">
        <v>1767</v>
      </c>
      <c r="H624" s="42">
        <v>137</v>
      </c>
      <c r="I624" s="45">
        <v>40633</v>
      </c>
    </row>
    <row r="625" spans="1:9" ht="29.25" x14ac:dyDescent="0.25">
      <c r="A625" s="42">
        <v>642</v>
      </c>
      <c r="B625" s="82" t="s">
        <v>2290</v>
      </c>
      <c r="C625" s="43" t="s">
        <v>1766</v>
      </c>
      <c r="D625" s="46"/>
      <c r="E625" s="46"/>
      <c r="F625" s="44">
        <v>81</v>
      </c>
      <c r="G625" s="43" t="s">
        <v>1768</v>
      </c>
      <c r="H625" s="42">
        <v>136</v>
      </c>
      <c r="I625" s="45">
        <v>40999</v>
      </c>
    </row>
    <row r="626" spans="1:9" ht="29.25" x14ac:dyDescent="0.25">
      <c r="A626" s="42">
        <v>643</v>
      </c>
      <c r="B626" s="82" t="s">
        <v>2290</v>
      </c>
      <c r="C626" s="43" t="s">
        <v>1766</v>
      </c>
      <c r="D626" s="46"/>
      <c r="E626" s="46"/>
      <c r="F626" s="44">
        <v>85.4</v>
      </c>
      <c r="G626" s="43" t="s">
        <v>1769</v>
      </c>
      <c r="H626" s="42">
        <v>135</v>
      </c>
      <c r="I626" s="45">
        <v>41364</v>
      </c>
    </row>
    <row r="627" spans="1:9" ht="29.25" x14ac:dyDescent="0.25">
      <c r="A627" s="42">
        <v>644</v>
      </c>
      <c r="B627" s="82" t="s">
        <v>2174</v>
      </c>
      <c r="C627" s="43" t="s">
        <v>1562</v>
      </c>
      <c r="D627" s="46"/>
      <c r="E627" s="46"/>
      <c r="F627" s="44">
        <v>93.2</v>
      </c>
      <c r="G627" s="43" t="s">
        <v>1134</v>
      </c>
      <c r="H627" s="42">
        <v>138</v>
      </c>
      <c r="I627" s="45">
        <v>40268</v>
      </c>
    </row>
    <row r="628" spans="1:9" ht="29.25" x14ac:dyDescent="0.25">
      <c r="A628" s="42">
        <v>645</v>
      </c>
      <c r="B628" s="82" t="s">
        <v>2174</v>
      </c>
      <c r="C628" s="43" t="s">
        <v>1562</v>
      </c>
      <c r="D628" s="46"/>
      <c r="E628" s="46"/>
      <c r="F628" s="44">
        <v>93.5</v>
      </c>
      <c r="G628" s="43" t="s">
        <v>1134</v>
      </c>
      <c r="H628" s="42">
        <v>139</v>
      </c>
      <c r="I628" s="45">
        <v>40633</v>
      </c>
    </row>
    <row r="629" spans="1:9" ht="29.25" x14ac:dyDescent="0.25">
      <c r="A629" s="42">
        <v>646</v>
      </c>
      <c r="B629" s="82" t="s">
        <v>2174</v>
      </c>
      <c r="C629" s="43" t="s">
        <v>1562</v>
      </c>
      <c r="D629" s="46"/>
      <c r="E629" s="46"/>
      <c r="F629" s="44">
        <v>91.3</v>
      </c>
      <c r="G629" s="43" t="s">
        <v>1134</v>
      </c>
      <c r="H629" s="42">
        <v>140</v>
      </c>
      <c r="I629" s="45">
        <v>40999</v>
      </c>
    </row>
    <row r="630" spans="1:9" x14ac:dyDescent="0.25">
      <c r="A630" s="42">
        <v>647</v>
      </c>
      <c r="B630" s="82" t="s">
        <v>2208</v>
      </c>
      <c r="C630" s="43" t="s">
        <v>1563</v>
      </c>
      <c r="D630" s="46"/>
      <c r="E630" s="46"/>
      <c r="F630" s="44">
        <v>96.1</v>
      </c>
      <c r="G630" s="43" t="s">
        <v>1134</v>
      </c>
      <c r="H630" s="42">
        <v>138</v>
      </c>
      <c r="I630" s="45">
        <v>40268</v>
      </c>
    </row>
    <row r="631" spans="1:9" x14ac:dyDescent="0.25">
      <c r="A631" s="42">
        <v>648</v>
      </c>
      <c r="B631" s="82" t="s">
        <v>2208</v>
      </c>
      <c r="C631" s="43" t="s">
        <v>1563</v>
      </c>
      <c r="D631" s="46"/>
      <c r="E631" s="46"/>
      <c r="F631" s="44">
        <v>95.9</v>
      </c>
      <c r="G631" s="43" t="s">
        <v>1134</v>
      </c>
      <c r="H631" s="42">
        <v>139</v>
      </c>
      <c r="I631" s="45">
        <v>40633</v>
      </c>
    </row>
    <row r="632" spans="1:9" x14ac:dyDescent="0.25">
      <c r="A632" s="42">
        <v>649</v>
      </c>
      <c r="B632" s="82" t="s">
        <v>2208</v>
      </c>
      <c r="C632" s="43" t="s">
        <v>1563</v>
      </c>
      <c r="D632" s="46"/>
      <c r="E632" s="46"/>
      <c r="F632" s="44">
        <v>95.8</v>
      </c>
      <c r="G632" s="43" t="s">
        <v>1134</v>
      </c>
      <c r="H632" s="42">
        <v>140</v>
      </c>
      <c r="I632" s="45">
        <v>40999</v>
      </c>
    </row>
    <row r="633" spans="1:9" x14ac:dyDescent="0.25">
      <c r="A633" s="42">
        <v>650</v>
      </c>
      <c r="B633" s="82" t="s">
        <v>2176</v>
      </c>
      <c r="C633" s="43" t="s">
        <v>1633</v>
      </c>
      <c r="D633" s="46"/>
      <c r="E633" s="46"/>
      <c r="F633" s="44">
        <v>93.2</v>
      </c>
      <c r="G633" s="43" t="s">
        <v>1134</v>
      </c>
      <c r="H633" s="42">
        <v>138</v>
      </c>
      <c r="I633" s="45">
        <v>40268</v>
      </c>
    </row>
    <row r="634" spans="1:9" x14ac:dyDescent="0.25">
      <c r="A634" s="42">
        <v>651</v>
      </c>
      <c r="B634" s="82" t="s">
        <v>2176</v>
      </c>
      <c r="C634" s="43" t="s">
        <v>1633</v>
      </c>
      <c r="D634" s="46"/>
      <c r="E634" s="46"/>
      <c r="F634" s="44">
        <v>93.1</v>
      </c>
      <c r="G634" s="43" t="s">
        <v>1134</v>
      </c>
      <c r="H634" s="42">
        <v>139</v>
      </c>
      <c r="I634" s="45">
        <v>40633</v>
      </c>
    </row>
    <row r="635" spans="1:9" x14ac:dyDescent="0.25">
      <c r="A635" s="42">
        <v>652</v>
      </c>
      <c r="B635" s="82" t="s">
        <v>2176</v>
      </c>
      <c r="C635" s="43" t="s">
        <v>1633</v>
      </c>
      <c r="D635" s="46"/>
      <c r="E635" s="46"/>
      <c r="F635" s="44">
        <v>92.4</v>
      </c>
      <c r="G635" s="43" t="s">
        <v>1134</v>
      </c>
      <c r="H635" s="42">
        <v>140</v>
      </c>
      <c r="I635" s="45">
        <v>40999</v>
      </c>
    </row>
    <row r="636" spans="1:9" ht="29.25" x14ac:dyDescent="0.25">
      <c r="A636" s="42">
        <v>653</v>
      </c>
      <c r="B636" s="82" t="s">
        <v>2177</v>
      </c>
      <c r="C636" s="43" t="s">
        <v>1632</v>
      </c>
      <c r="D636" s="46"/>
      <c r="E636" s="46"/>
      <c r="F636" s="44">
        <v>93.9</v>
      </c>
      <c r="G636" s="43" t="s">
        <v>1134</v>
      </c>
      <c r="H636" s="42">
        <v>138</v>
      </c>
      <c r="I636" s="45">
        <v>40268</v>
      </c>
    </row>
    <row r="637" spans="1:9" ht="29.25" x14ac:dyDescent="0.25">
      <c r="A637" s="42">
        <v>654</v>
      </c>
      <c r="B637" s="82" t="s">
        <v>2177</v>
      </c>
      <c r="C637" s="43" t="s">
        <v>1632</v>
      </c>
      <c r="D637" s="46"/>
      <c r="E637" s="46"/>
      <c r="F637" s="44">
        <v>93.8</v>
      </c>
      <c r="G637" s="43" t="s">
        <v>1134</v>
      </c>
      <c r="H637" s="42">
        <v>139</v>
      </c>
      <c r="I637" s="45">
        <v>40633</v>
      </c>
    </row>
    <row r="638" spans="1:9" ht="29.25" x14ac:dyDescent="0.25">
      <c r="A638" s="42">
        <v>655</v>
      </c>
      <c r="B638" s="82" t="s">
        <v>2177</v>
      </c>
      <c r="C638" s="43" t="s">
        <v>1632</v>
      </c>
      <c r="D638" s="46"/>
      <c r="E638" s="46"/>
      <c r="F638" s="44">
        <v>93.8</v>
      </c>
      <c r="G638" s="43" t="s">
        <v>1134</v>
      </c>
      <c r="H638" s="42">
        <v>140</v>
      </c>
      <c r="I638" s="45">
        <v>40999</v>
      </c>
    </row>
    <row r="639" spans="1:9" ht="29.25" x14ac:dyDescent="0.25">
      <c r="A639" s="42">
        <v>656</v>
      </c>
      <c r="B639" s="82" t="s">
        <v>2232</v>
      </c>
      <c r="C639" s="43" t="s">
        <v>1631</v>
      </c>
      <c r="D639" s="46"/>
      <c r="E639" s="46"/>
      <c r="F639" s="44">
        <v>74.3</v>
      </c>
      <c r="G639" s="43" t="s">
        <v>1134</v>
      </c>
      <c r="H639" s="42">
        <v>138</v>
      </c>
      <c r="I639" s="45">
        <v>40268</v>
      </c>
    </row>
    <row r="640" spans="1:9" ht="29.25" x14ac:dyDescent="0.25">
      <c r="A640" s="42">
        <v>657</v>
      </c>
      <c r="B640" s="82" t="s">
        <v>2232</v>
      </c>
      <c r="C640" s="43" t="s">
        <v>1631</v>
      </c>
      <c r="D640" s="46"/>
      <c r="E640" s="46"/>
      <c r="F640" s="44">
        <v>77.099999999999994</v>
      </c>
      <c r="G640" s="43" t="s">
        <v>1134</v>
      </c>
      <c r="H640" s="42">
        <v>139</v>
      </c>
      <c r="I640" s="45">
        <v>40633</v>
      </c>
    </row>
    <row r="641" spans="1:9" ht="29.25" x14ac:dyDescent="0.25">
      <c r="A641" s="42">
        <v>658</v>
      </c>
      <c r="B641" s="82" t="s">
        <v>2232</v>
      </c>
      <c r="C641" s="43" t="s">
        <v>1631</v>
      </c>
      <c r="D641" s="46"/>
      <c r="E641" s="46"/>
      <c r="F641" s="44">
        <v>77.900000000000006</v>
      </c>
      <c r="G641" s="43" t="s">
        <v>1134</v>
      </c>
      <c r="H641" s="42">
        <v>140</v>
      </c>
      <c r="I641" s="45">
        <v>40999</v>
      </c>
    </row>
    <row r="642" spans="1:9" x14ac:dyDescent="0.25">
      <c r="A642" s="42">
        <v>659</v>
      </c>
      <c r="B642" s="82" t="s">
        <v>2234</v>
      </c>
      <c r="C642" s="43" t="s">
        <v>1770</v>
      </c>
      <c r="D642" s="46"/>
      <c r="E642" s="46"/>
      <c r="F642" s="44">
        <v>85.9</v>
      </c>
      <c r="G642" s="43" t="s">
        <v>1134</v>
      </c>
      <c r="H642" s="42">
        <v>138</v>
      </c>
      <c r="I642" s="45">
        <v>40268</v>
      </c>
    </row>
    <row r="643" spans="1:9" x14ac:dyDescent="0.25">
      <c r="A643" s="42">
        <v>660</v>
      </c>
      <c r="B643" s="82" t="s">
        <v>2234</v>
      </c>
      <c r="C643" s="43" t="s">
        <v>1770</v>
      </c>
      <c r="D643" s="46"/>
      <c r="E643" s="46"/>
      <c r="F643" s="44">
        <v>86.1</v>
      </c>
      <c r="G643" s="43" t="s">
        <v>1134</v>
      </c>
      <c r="H643" s="42">
        <v>139</v>
      </c>
      <c r="I643" s="45">
        <v>40633</v>
      </c>
    </row>
    <row r="644" spans="1:9" x14ac:dyDescent="0.25">
      <c r="A644" s="42">
        <v>661</v>
      </c>
      <c r="B644" s="82" t="s">
        <v>2234</v>
      </c>
      <c r="C644" s="43" t="s">
        <v>1770</v>
      </c>
      <c r="D644" s="46"/>
      <c r="E644" s="46"/>
      <c r="F644" s="44">
        <v>87</v>
      </c>
      <c r="G644" s="43" t="s">
        <v>1134</v>
      </c>
      <c r="H644" s="42">
        <v>140</v>
      </c>
      <c r="I644" s="45">
        <v>40999</v>
      </c>
    </row>
    <row r="645" spans="1:9" x14ac:dyDescent="0.25">
      <c r="A645" s="42">
        <v>662</v>
      </c>
      <c r="B645" s="82" t="s">
        <v>1049</v>
      </c>
      <c r="C645" s="43" t="s">
        <v>1771</v>
      </c>
      <c r="D645" s="46"/>
      <c r="E645" s="46"/>
      <c r="F645" s="44">
        <v>26.7</v>
      </c>
      <c r="G645" s="43" t="s">
        <v>1134</v>
      </c>
      <c r="H645" s="42">
        <v>138</v>
      </c>
      <c r="I645" s="45">
        <v>40268</v>
      </c>
    </row>
    <row r="646" spans="1:9" x14ac:dyDescent="0.25">
      <c r="A646" s="42">
        <v>663</v>
      </c>
      <c r="B646" s="82" t="s">
        <v>1049</v>
      </c>
      <c r="C646" s="43" t="s">
        <v>1771</v>
      </c>
      <c r="D646" s="46"/>
      <c r="E646" s="46"/>
      <c r="F646" s="44">
        <v>26.4</v>
      </c>
      <c r="G646" s="43" t="s">
        <v>1134</v>
      </c>
      <c r="H646" s="42">
        <v>139</v>
      </c>
      <c r="I646" s="45">
        <v>40633</v>
      </c>
    </row>
    <row r="647" spans="1:9" x14ac:dyDescent="0.25">
      <c r="A647" s="42">
        <v>664</v>
      </c>
      <c r="B647" s="82" t="s">
        <v>1049</v>
      </c>
      <c r="C647" s="43" t="s">
        <v>1771</v>
      </c>
      <c r="D647" s="46"/>
      <c r="E647" s="46"/>
      <c r="F647" s="44">
        <v>26.2</v>
      </c>
      <c r="G647" s="43" t="s">
        <v>1134</v>
      </c>
      <c r="H647" s="42">
        <v>140</v>
      </c>
      <c r="I647" s="45">
        <v>40999</v>
      </c>
    </row>
    <row r="648" spans="1:9" x14ac:dyDescent="0.25">
      <c r="A648" s="42">
        <v>665</v>
      </c>
      <c r="B648" s="82" t="s">
        <v>2209</v>
      </c>
      <c r="C648" s="43" t="s">
        <v>1564</v>
      </c>
      <c r="D648" s="46"/>
      <c r="E648" s="46"/>
      <c r="F648" s="44">
        <v>40.799999999999997</v>
      </c>
      <c r="G648" s="43" t="s">
        <v>1134</v>
      </c>
      <c r="H648" s="42">
        <v>138</v>
      </c>
      <c r="I648" s="45">
        <v>40268</v>
      </c>
    </row>
    <row r="649" spans="1:9" x14ac:dyDescent="0.25">
      <c r="A649" s="42">
        <v>666</v>
      </c>
      <c r="B649" s="82" t="s">
        <v>2209</v>
      </c>
      <c r="C649" s="43" t="s">
        <v>1564</v>
      </c>
      <c r="D649" s="46"/>
      <c r="E649" s="46"/>
      <c r="F649" s="44">
        <v>41.6</v>
      </c>
      <c r="G649" s="43" t="s">
        <v>1134</v>
      </c>
      <c r="H649" s="42">
        <v>139</v>
      </c>
      <c r="I649" s="45">
        <v>40633</v>
      </c>
    </row>
    <row r="650" spans="1:9" x14ac:dyDescent="0.25">
      <c r="A650" s="42">
        <v>667</v>
      </c>
      <c r="B650" s="82" t="s">
        <v>2209</v>
      </c>
      <c r="C650" s="43" t="s">
        <v>1564</v>
      </c>
      <c r="D650" s="46"/>
      <c r="E650" s="46"/>
      <c r="F650" s="44">
        <v>41.3</v>
      </c>
      <c r="G650" s="43" t="s">
        <v>1134</v>
      </c>
      <c r="H650" s="42">
        <v>140</v>
      </c>
      <c r="I650" s="45">
        <v>40999</v>
      </c>
    </row>
    <row r="651" spans="1:9" ht="43.5" x14ac:dyDescent="0.25">
      <c r="A651" s="42">
        <v>668</v>
      </c>
      <c r="B651" s="82" t="s">
        <v>2291</v>
      </c>
      <c r="C651" s="43" t="s">
        <v>1772</v>
      </c>
      <c r="D651" s="46"/>
      <c r="E651" s="46"/>
      <c r="F651" s="44">
        <v>34</v>
      </c>
      <c r="G651" s="43" t="s">
        <v>1773</v>
      </c>
      <c r="H651" s="42">
        <v>138</v>
      </c>
      <c r="I651" s="45">
        <v>40268</v>
      </c>
    </row>
    <row r="652" spans="1:9" ht="43.5" x14ac:dyDescent="0.25">
      <c r="A652" s="42">
        <v>669</v>
      </c>
      <c r="B652" s="82" t="s">
        <v>2291</v>
      </c>
      <c r="C652" s="43" t="s">
        <v>1772</v>
      </c>
      <c r="D652" s="46"/>
      <c r="E652" s="46"/>
      <c r="F652" s="44">
        <v>35</v>
      </c>
      <c r="G652" s="43" t="s">
        <v>1773</v>
      </c>
      <c r="H652" s="42">
        <v>139</v>
      </c>
      <c r="I652" s="45">
        <v>40633</v>
      </c>
    </row>
    <row r="653" spans="1:9" ht="43.5" x14ac:dyDescent="0.25">
      <c r="A653" s="42">
        <v>670</v>
      </c>
      <c r="B653" s="82" t="s">
        <v>2291</v>
      </c>
      <c r="C653" s="43" t="s">
        <v>1772</v>
      </c>
      <c r="D653" s="46"/>
      <c r="E653" s="46"/>
      <c r="F653" s="44">
        <v>37.700000000000003</v>
      </c>
      <c r="G653" s="43" t="s">
        <v>1773</v>
      </c>
      <c r="H653" s="42">
        <v>140</v>
      </c>
      <c r="I653" s="45">
        <v>40999</v>
      </c>
    </row>
    <row r="654" spans="1:9" ht="100.5" x14ac:dyDescent="0.25">
      <c r="A654" s="42">
        <v>671</v>
      </c>
      <c r="B654" s="82" t="s">
        <v>2292</v>
      </c>
      <c r="C654" s="43" t="s">
        <v>1774</v>
      </c>
      <c r="D654" s="46"/>
      <c r="E654" s="46"/>
      <c r="F654" s="44">
        <v>19.899999999999999</v>
      </c>
      <c r="G654" s="43" t="s">
        <v>1775</v>
      </c>
      <c r="H654" s="42">
        <v>138</v>
      </c>
      <c r="I654" s="45">
        <v>40268</v>
      </c>
    </row>
    <row r="655" spans="1:9" ht="100.5" x14ac:dyDescent="0.25">
      <c r="A655" s="42">
        <v>672</v>
      </c>
      <c r="B655" s="82" t="s">
        <v>2292</v>
      </c>
      <c r="C655" s="43" t="s">
        <v>1774</v>
      </c>
      <c r="D655" s="46"/>
      <c r="E655" s="46"/>
      <c r="F655" s="44">
        <v>20.3</v>
      </c>
      <c r="G655" s="43" t="s">
        <v>1775</v>
      </c>
      <c r="H655" s="42">
        <v>139</v>
      </c>
      <c r="I655" s="45">
        <v>40633</v>
      </c>
    </row>
    <row r="656" spans="1:9" ht="100.5" x14ac:dyDescent="0.25">
      <c r="A656" s="42">
        <v>673</v>
      </c>
      <c r="B656" s="82" t="s">
        <v>2292</v>
      </c>
      <c r="C656" s="43" t="s">
        <v>1774</v>
      </c>
      <c r="D656" s="46"/>
      <c r="E656" s="46"/>
      <c r="F656" s="44">
        <v>21.5</v>
      </c>
      <c r="G656" s="43" t="s">
        <v>1775</v>
      </c>
      <c r="H656" s="42">
        <v>140</v>
      </c>
      <c r="I656" s="45">
        <v>40999</v>
      </c>
    </row>
    <row r="657" spans="1:9" ht="29.25" x14ac:dyDescent="0.25">
      <c r="A657" s="42">
        <v>674</v>
      </c>
      <c r="B657" s="82" t="s">
        <v>2293</v>
      </c>
      <c r="C657" s="43" t="s">
        <v>1776</v>
      </c>
      <c r="D657" s="46"/>
      <c r="E657" s="46"/>
      <c r="F657" s="44">
        <v>72.3</v>
      </c>
      <c r="G657" s="43" t="s">
        <v>1134</v>
      </c>
      <c r="H657" s="42">
        <v>138</v>
      </c>
      <c r="I657" s="45">
        <v>40268</v>
      </c>
    </row>
    <row r="658" spans="1:9" ht="29.25" x14ac:dyDescent="0.25">
      <c r="A658" s="42">
        <v>675</v>
      </c>
      <c r="B658" s="82" t="s">
        <v>2293</v>
      </c>
      <c r="C658" s="43" t="s">
        <v>1776</v>
      </c>
      <c r="D658" s="46"/>
      <c r="E658" s="46"/>
      <c r="F658" s="44">
        <v>75.099999999999994</v>
      </c>
      <c r="G658" s="43" t="s">
        <v>1134</v>
      </c>
      <c r="H658" s="42">
        <v>139</v>
      </c>
      <c r="I658" s="45">
        <v>40633</v>
      </c>
    </row>
    <row r="659" spans="1:9" ht="29.25" x14ac:dyDescent="0.25">
      <c r="A659" s="42">
        <v>676</v>
      </c>
      <c r="B659" s="82" t="s">
        <v>2293</v>
      </c>
      <c r="C659" s="43" t="s">
        <v>1776</v>
      </c>
      <c r="D659" s="46"/>
      <c r="E659" s="46"/>
      <c r="F659" s="44">
        <v>76</v>
      </c>
      <c r="G659" s="43" t="s">
        <v>1134</v>
      </c>
      <c r="H659" s="42">
        <v>140</v>
      </c>
      <c r="I659" s="45">
        <v>40999</v>
      </c>
    </row>
    <row r="660" spans="1:9" ht="29.25" x14ac:dyDescent="0.25">
      <c r="A660" s="42">
        <v>677</v>
      </c>
      <c r="B660" s="82" t="s">
        <v>2293</v>
      </c>
      <c r="C660" s="43" t="s">
        <v>1777</v>
      </c>
      <c r="D660" s="46"/>
      <c r="E660" s="46"/>
      <c r="F660" s="44">
        <v>86.9</v>
      </c>
      <c r="G660" s="43" t="s">
        <v>1134</v>
      </c>
      <c r="H660" s="42">
        <v>138</v>
      </c>
      <c r="I660" s="45">
        <v>40268</v>
      </c>
    </row>
    <row r="661" spans="1:9" ht="29.25" x14ac:dyDescent="0.25">
      <c r="A661" s="42">
        <v>678</v>
      </c>
      <c r="B661" s="82" t="s">
        <v>2293</v>
      </c>
      <c r="C661" s="43" t="s">
        <v>1777</v>
      </c>
      <c r="D661" s="46"/>
      <c r="E661" s="46"/>
      <c r="F661" s="44">
        <v>84.8</v>
      </c>
      <c r="G661" s="43" t="s">
        <v>1134</v>
      </c>
      <c r="H661" s="42">
        <v>139</v>
      </c>
      <c r="I661" s="45">
        <v>40633</v>
      </c>
    </row>
    <row r="662" spans="1:9" ht="29.25" x14ac:dyDescent="0.25">
      <c r="A662" s="42">
        <v>679</v>
      </c>
      <c r="B662" s="82" t="s">
        <v>2293</v>
      </c>
      <c r="C662" s="43" t="s">
        <v>1777</v>
      </c>
      <c r="D662" s="46"/>
      <c r="E662" s="46"/>
      <c r="F662" s="44">
        <v>85.1</v>
      </c>
      <c r="G662" s="43" t="s">
        <v>1134</v>
      </c>
      <c r="H662" s="42">
        <v>140</v>
      </c>
      <c r="I662" s="45">
        <v>40999</v>
      </c>
    </row>
    <row r="663" spans="1:9" x14ac:dyDescent="0.25">
      <c r="A663" s="42">
        <v>680</v>
      </c>
      <c r="B663" s="82" t="s">
        <v>2293</v>
      </c>
      <c r="C663" s="43" t="s">
        <v>1778</v>
      </c>
      <c r="D663" s="46"/>
      <c r="E663" s="46"/>
      <c r="F663" s="44">
        <v>92.1</v>
      </c>
      <c r="G663" s="43" t="s">
        <v>1134</v>
      </c>
      <c r="H663" s="42">
        <v>138</v>
      </c>
      <c r="I663" s="45">
        <v>40268</v>
      </c>
    </row>
    <row r="664" spans="1:9" x14ac:dyDescent="0.25">
      <c r="A664" s="42">
        <v>681</v>
      </c>
      <c r="B664" s="82" t="s">
        <v>2293</v>
      </c>
      <c r="C664" s="43" t="s">
        <v>1778</v>
      </c>
      <c r="D664" s="46"/>
      <c r="E664" s="46"/>
      <c r="F664" s="44">
        <v>92.5</v>
      </c>
      <c r="G664" s="43" t="s">
        <v>1134</v>
      </c>
      <c r="H664" s="42">
        <v>139</v>
      </c>
      <c r="I664" s="45">
        <v>40633</v>
      </c>
    </row>
    <row r="665" spans="1:9" x14ac:dyDescent="0.25">
      <c r="A665" s="42">
        <v>682</v>
      </c>
      <c r="B665" s="82" t="s">
        <v>2293</v>
      </c>
      <c r="C665" s="43" t="s">
        <v>1778</v>
      </c>
      <c r="D665" s="46"/>
      <c r="E665" s="46"/>
      <c r="F665" s="44">
        <v>90.3</v>
      </c>
      <c r="G665" s="43" t="s">
        <v>1134</v>
      </c>
      <c r="H665" s="42">
        <v>140</v>
      </c>
      <c r="I665" s="45">
        <v>40999</v>
      </c>
    </row>
    <row r="666" spans="1:9" x14ac:dyDescent="0.25">
      <c r="A666" s="42">
        <v>683</v>
      </c>
      <c r="B666" s="82" t="s">
        <v>2293</v>
      </c>
      <c r="C666" s="43" t="s">
        <v>1779</v>
      </c>
      <c r="D666" s="46"/>
      <c r="E666" s="46"/>
      <c r="F666" s="44">
        <v>91.7</v>
      </c>
      <c r="G666" s="43" t="s">
        <v>1134</v>
      </c>
      <c r="H666" s="42">
        <v>138</v>
      </c>
      <c r="I666" s="45">
        <v>40268</v>
      </c>
    </row>
    <row r="667" spans="1:9" x14ac:dyDescent="0.25">
      <c r="A667" s="42">
        <v>684</v>
      </c>
      <c r="B667" s="82" t="s">
        <v>2293</v>
      </c>
      <c r="C667" s="43" t="s">
        <v>1779</v>
      </c>
      <c r="D667" s="46"/>
      <c r="E667" s="46"/>
      <c r="F667" s="44">
        <v>91.6</v>
      </c>
      <c r="G667" s="43" t="s">
        <v>1134</v>
      </c>
      <c r="H667" s="42">
        <v>139</v>
      </c>
      <c r="I667" s="45">
        <v>40633</v>
      </c>
    </row>
    <row r="668" spans="1:9" x14ac:dyDescent="0.25">
      <c r="A668" s="42">
        <v>685</v>
      </c>
      <c r="B668" s="82" t="s">
        <v>2293</v>
      </c>
      <c r="C668" s="43" t="s">
        <v>1779</v>
      </c>
      <c r="D668" s="46"/>
      <c r="E668" s="46"/>
      <c r="F668" s="44">
        <v>90.9</v>
      </c>
      <c r="G668" s="43" t="s">
        <v>1134</v>
      </c>
      <c r="H668" s="42">
        <v>140</v>
      </c>
      <c r="I668" s="45">
        <v>40999</v>
      </c>
    </row>
    <row r="669" spans="1:9" x14ac:dyDescent="0.25">
      <c r="A669" s="42">
        <v>686</v>
      </c>
      <c r="B669" s="82" t="s">
        <v>2293</v>
      </c>
      <c r="C669" s="43" t="s">
        <v>1780</v>
      </c>
      <c r="D669" s="46"/>
      <c r="E669" s="46"/>
      <c r="F669" s="44">
        <v>90.1</v>
      </c>
      <c r="G669" s="43" t="s">
        <v>1134</v>
      </c>
      <c r="H669" s="42">
        <v>138</v>
      </c>
      <c r="I669" s="45">
        <v>40268</v>
      </c>
    </row>
    <row r="670" spans="1:9" x14ac:dyDescent="0.25">
      <c r="A670" s="42">
        <v>687</v>
      </c>
      <c r="B670" s="82" t="s">
        <v>2293</v>
      </c>
      <c r="C670" s="43" t="s">
        <v>1780</v>
      </c>
      <c r="D670" s="46"/>
      <c r="E670" s="46"/>
      <c r="F670" s="44">
        <v>89.9</v>
      </c>
      <c r="G670" s="43" t="s">
        <v>1134</v>
      </c>
      <c r="H670" s="42">
        <v>139</v>
      </c>
      <c r="I670" s="45">
        <v>40633</v>
      </c>
    </row>
    <row r="671" spans="1:9" x14ac:dyDescent="0.25">
      <c r="A671" s="42">
        <v>688</v>
      </c>
      <c r="B671" s="82" t="s">
        <v>2293</v>
      </c>
      <c r="C671" s="43" t="s">
        <v>1780</v>
      </c>
      <c r="D671" s="46"/>
      <c r="E671" s="46"/>
      <c r="F671" s="44">
        <v>90.3</v>
      </c>
      <c r="G671" s="43" t="s">
        <v>1134</v>
      </c>
      <c r="H671" s="42">
        <v>140</v>
      </c>
      <c r="I671" s="45">
        <v>40999</v>
      </c>
    </row>
    <row r="672" spans="1:9" ht="29.25" x14ac:dyDescent="0.25">
      <c r="A672" s="42">
        <v>689</v>
      </c>
      <c r="B672" s="82" t="s">
        <v>2293</v>
      </c>
      <c r="C672" s="43" t="s">
        <v>1781</v>
      </c>
      <c r="D672" s="46"/>
      <c r="E672" s="46"/>
      <c r="F672" s="44">
        <v>59.4</v>
      </c>
      <c r="G672" s="43" t="s">
        <v>1134</v>
      </c>
      <c r="H672" s="42">
        <v>138</v>
      </c>
      <c r="I672" s="45">
        <v>40268</v>
      </c>
    </row>
    <row r="673" spans="1:9" ht="29.25" x14ac:dyDescent="0.25">
      <c r="A673" s="42">
        <v>690</v>
      </c>
      <c r="B673" s="82" t="s">
        <v>2293</v>
      </c>
      <c r="C673" s="43" t="s">
        <v>1781</v>
      </c>
      <c r="D673" s="46"/>
      <c r="E673" s="46"/>
      <c r="F673" s="44">
        <v>60.6</v>
      </c>
      <c r="G673" s="43" t="s">
        <v>1134</v>
      </c>
      <c r="H673" s="42">
        <v>139</v>
      </c>
      <c r="I673" s="45">
        <v>40633</v>
      </c>
    </row>
    <row r="674" spans="1:9" ht="43.5" x14ac:dyDescent="0.25">
      <c r="A674" s="42">
        <v>691</v>
      </c>
      <c r="B674" s="82" t="s">
        <v>2293</v>
      </c>
      <c r="C674" s="43" t="s">
        <v>1781</v>
      </c>
      <c r="D674" s="46"/>
      <c r="E674" s="46"/>
      <c r="F674" s="44">
        <v>60.5</v>
      </c>
      <c r="G674" s="43" t="s">
        <v>1782</v>
      </c>
      <c r="H674" s="42">
        <v>140</v>
      </c>
      <c r="I674" s="45">
        <v>40999</v>
      </c>
    </row>
    <row r="675" spans="1:9" x14ac:dyDescent="0.25">
      <c r="A675" s="42">
        <v>692</v>
      </c>
      <c r="B675" s="82" t="s">
        <v>2294</v>
      </c>
      <c r="C675" s="43" t="s">
        <v>1783</v>
      </c>
      <c r="D675" s="46"/>
      <c r="E675" s="46"/>
      <c r="F675" s="44">
        <v>28.7</v>
      </c>
      <c r="G675" s="43" t="s">
        <v>1134</v>
      </c>
      <c r="H675" s="42">
        <v>138</v>
      </c>
      <c r="I675" s="45">
        <v>40268</v>
      </c>
    </row>
    <row r="676" spans="1:9" x14ac:dyDescent="0.25">
      <c r="A676" s="42">
        <v>693</v>
      </c>
      <c r="B676" s="82" t="s">
        <v>2294</v>
      </c>
      <c r="C676" s="43" t="s">
        <v>1783</v>
      </c>
      <c r="D676" s="46"/>
      <c r="E676" s="46"/>
      <c r="F676" s="44">
        <v>28.1</v>
      </c>
      <c r="G676" s="43" t="s">
        <v>1134</v>
      </c>
      <c r="H676" s="42">
        <v>139</v>
      </c>
      <c r="I676" s="45">
        <v>40633</v>
      </c>
    </row>
    <row r="677" spans="1:9" x14ac:dyDescent="0.25">
      <c r="A677" s="42">
        <v>694</v>
      </c>
      <c r="B677" s="82" t="s">
        <v>2294</v>
      </c>
      <c r="C677" s="43" t="s">
        <v>1783</v>
      </c>
      <c r="D677" s="46"/>
      <c r="E677" s="46"/>
      <c r="F677" s="44">
        <v>27</v>
      </c>
      <c r="G677" s="43" t="s">
        <v>1134</v>
      </c>
      <c r="H677" s="42">
        <v>140</v>
      </c>
      <c r="I677" s="45">
        <v>40999</v>
      </c>
    </row>
    <row r="678" spans="1:9" ht="43.5" x14ac:dyDescent="0.25">
      <c r="A678" s="42">
        <v>695</v>
      </c>
      <c r="B678" s="82" t="s">
        <v>2295</v>
      </c>
      <c r="C678" s="43" t="s">
        <v>1784</v>
      </c>
      <c r="D678" s="46"/>
      <c r="E678" s="46"/>
      <c r="F678" s="44">
        <v>49.1</v>
      </c>
      <c r="G678" s="43" t="s">
        <v>1773</v>
      </c>
      <c r="H678" s="42">
        <v>138</v>
      </c>
      <c r="I678" s="45">
        <v>40268</v>
      </c>
    </row>
    <row r="679" spans="1:9" ht="43.5" x14ac:dyDescent="0.25">
      <c r="A679" s="42">
        <v>696</v>
      </c>
      <c r="B679" s="82" t="s">
        <v>2295</v>
      </c>
      <c r="C679" s="43" t="s">
        <v>1784</v>
      </c>
      <c r="D679" s="46"/>
      <c r="E679" s="46"/>
      <c r="F679" s="44">
        <v>49.9</v>
      </c>
      <c r="G679" s="43" t="s">
        <v>1773</v>
      </c>
      <c r="H679" s="42">
        <v>139</v>
      </c>
      <c r="I679" s="45">
        <v>40633</v>
      </c>
    </row>
    <row r="680" spans="1:9" ht="43.5" x14ac:dyDescent="0.25">
      <c r="A680" s="42">
        <v>697</v>
      </c>
      <c r="B680" s="82" t="s">
        <v>2295</v>
      </c>
      <c r="C680" s="43" t="s">
        <v>1784</v>
      </c>
      <c r="D680" s="46"/>
      <c r="E680" s="46"/>
      <c r="F680" s="44">
        <v>51.9</v>
      </c>
      <c r="G680" s="43" t="s">
        <v>1773</v>
      </c>
      <c r="H680" s="42">
        <v>140</v>
      </c>
      <c r="I680" s="45">
        <v>40999</v>
      </c>
    </row>
    <row r="681" spans="1:9" x14ac:dyDescent="0.25">
      <c r="A681" s="42">
        <v>698</v>
      </c>
      <c r="B681" s="82" t="s">
        <v>1072</v>
      </c>
      <c r="C681" s="43" t="s">
        <v>1785</v>
      </c>
      <c r="D681" s="46"/>
      <c r="E681" s="46"/>
      <c r="F681" s="44">
        <v>81.3</v>
      </c>
      <c r="G681" s="43" t="s">
        <v>1134</v>
      </c>
      <c r="H681" s="42">
        <v>141</v>
      </c>
      <c r="I681" s="45">
        <v>41173</v>
      </c>
    </row>
    <row r="682" spans="1:9" x14ac:dyDescent="0.25">
      <c r="A682" s="42">
        <v>699</v>
      </c>
      <c r="B682" s="82" t="s">
        <v>1072</v>
      </c>
      <c r="C682" s="43" t="s">
        <v>1786</v>
      </c>
      <c r="D682" s="46"/>
      <c r="E682" s="46"/>
      <c r="F682" s="44">
        <v>56.6</v>
      </c>
      <c r="G682" s="43" t="s">
        <v>1134</v>
      </c>
      <c r="H682" s="42">
        <v>141</v>
      </c>
      <c r="I682" s="45">
        <v>41173</v>
      </c>
    </row>
    <row r="683" spans="1:9" x14ac:dyDescent="0.25">
      <c r="A683" s="42">
        <v>700</v>
      </c>
      <c r="B683" s="82" t="s">
        <v>1072</v>
      </c>
      <c r="C683" s="43" t="s">
        <v>1787</v>
      </c>
      <c r="D683" s="46"/>
      <c r="E683" s="46"/>
      <c r="F683" s="44">
        <v>59.6</v>
      </c>
      <c r="G683" s="43" t="s">
        <v>1134</v>
      </c>
      <c r="H683" s="42">
        <v>141</v>
      </c>
      <c r="I683" s="45">
        <v>41173</v>
      </c>
    </row>
    <row r="684" spans="1:9" x14ac:dyDescent="0.25">
      <c r="A684" s="42">
        <v>701</v>
      </c>
      <c r="B684" s="82" t="s">
        <v>1072</v>
      </c>
      <c r="C684" s="43" t="s">
        <v>1788</v>
      </c>
      <c r="D684" s="46"/>
      <c r="E684" s="46"/>
      <c r="F684" s="44">
        <v>82.2</v>
      </c>
      <c r="G684" s="43" t="s">
        <v>1134</v>
      </c>
      <c r="H684" s="42">
        <v>141</v>
      </c>
      <c r="I684" s="45">
        <v>41173</v>
      </c>
    </row>
    <row r="685" spans="1:9" x14ac:dyDescent="0.25">
      <c r="A685" s="42">
        <v>702</v>
      </c>
      <c r="B685" s="82" t="s">
        <v>1072</v>
      </c>
      <c r="C685" s="43" t="s">
        <v>1789</v>
      </c>
      <c r="D685" s="46"/>
      <c r="E685" s="46"/>
      <c r="F685" s="44">
        <v>26.2</v>
      </c>
      <c r="G685" s="43" t="s">
        <v>1134</v>
      </c>
      <c r="H685" s="42">
        <v>141</v>
      </c>
      <c r="I685" s="45">
        <v>41173</v>
      </c>
    </row>
    <row r="686" spans="1:9" x14ac:dyDescent="0.25">
      <c r="A686" s="42">
        <v>703</v>
      </c>
      <c r="B686" s="82" t="s">
        <v>1072</v>
      </c>
      <c r="C686" s="43" t="s">
        <v>1785</v>
      </c>
      <c r="D686" s="46"/>
      <c r="E686" s="46"/>
      <c r="F686" s="44">
        <v>75</v>
      </c>
      <c r="G686" s="43" t="s">
        <v>1134</v>
      </c>
      <c r="H686" s="42">
        <v>143</v>
      </c>
      <c r="I686" s="45">
        <v>40496</v>
      </c>
    </row>
    <row r="687" spans="1:9" x14ac:dyDescent="0.25">
      <c r="A687" s="42">
        <v>704</v>
      </c>
      <c r="B687" s="82" t="s">
        <v>1072</v>
      </c>
      <c r="C687" s="43" t="s">
        <v>1786</v>
      </c>
      <c r="D687" s="46"/>
      <c r="E687" s="46"/>
      <c r="F687" s="44">
        <v>42.3</v>
      </c>
      <c r="G687" s="43" t="s">
        <v>1134</v>
      </c>
      <c r="H687" s="42">
        <v>143</v>
      </c>
      <c r="I687" s="45">
        <v>40496</v>
      </c>
    </row>
    <row r="688" spans="1:9" x14ac:dyDescent="0.25">
      <c r="A688" s="42">
        <v>705</v>
      </c>
      <c r="B688" s="82" t="s">
        <v>1072</v>
      </c>
      <c r="C688" s="43" t="s">
        <v>1787</v>
      </c>
      <c r="D688" s="46"/>
      <c r="E688" s="46"/>
      <c r="F688" s="44">
        <v>46.4</v>
      </c>
      <c r="G688" s="43" t="s">
        <v>1134</v>
      </c>
      <c r="H688" s="42">
        <v>143</v>
      </c>
      <c r="I688" s="45">
        <v>40496</v>
      </c>
    </row>
    <row r="689" spans="1:9" x14ac:dyDescent="0.25">
      <c r="A689" s="42">
        <v>706</v>
      </c>
      <c r="B689" s="82" t="s">
        <v>1072</v>
      </c>
      <c r="C689" s="43" t="s">
        <v>1788</v>
      </c>
      <c r="D689" s="46"/>
      <c r="E689" s="46"/>
      <c r="F689" s="44">
        <v>78</v>
      </c>
      <c r="G689" s="43" t="s">
        <v>1134</v>
      </c>
      <c r="H689" s="42">
        <v>143</v>
      </c>
      <c r="I689" s="45">
        <v>40496</v>
      </c>
    </row>
    <row r="690" spans="1:9" x14ac:dyDescent="0.25">
      <c r="A690" s="42">
        <v>707</v>
      </c>
      <c r="B690" s="82" t="s">
        <v>1072</v>
      </c>
      <c r="C690" s="43" t="s">
        <v>1789</v>
      </c>
      <c r="D690" s="46"/>
      <c r="E690" s="46"/>
      <c r="F690" s="44">
        <v>13.1</v>
      </c>
      <c r="G690" s="43" t="s">
        <v>1134</v>
      </c>
      <c r="H690" s="42">
        <v>143</v>
      </c>
      <c r="I690" s="45">
        <v>40496</v>
      </c>
    </row>
    <row r="691" spans="1:9" x14ac:dyDescent="0.25">
      <c r="A691" s="42">
        <v>708</v>
      </c>
      <c r="B691" s="82" t="s">
        <v>1072</v>
      </c>
      <c r="C691" s="43" t="s">
        <v>1785</v>
      </c>
      <c r="D691" s="46"/>
      <c r="E691" s="46"/>
      <c r="F691" s="44">
        <v>77.8</v>
      </c>
      <c r="G691" s="43" t="s">
        <v>1134</v>
      </c>
      <c r="H691" s="42">
        <v>142</v>
      </c>
      <c r="I691" s="45">
        <v>40830</v>
      </c>
    </row>
    <row r="692" spans="1:9" x14ac:dyDescent="0.25">
      <c r="A692" s="42">
        <v>709</v>
      </c>
      <c r="B692" s="82" t="s">
        <v>1072</v>
      </c>
      <c r="C692" s="43" t="s">
        <v>1786</v>
      </c>
      <c r="D692" s="46"/>
      <c r="E692" s="46"/>
      <c r="F692" s="44">
        <v>50.3</v>
      </c>
      <c r="G692" s="43" t="s">
        <v>1134</v>
      </c>
      <c r="H692" s="42">
        <v>142</v>
      </c>
      <c r="I692" s="45">
        <v>40830</v>
      </c>
    </row>
    <row r="693" spans="1:9" x14ac:dyDescent="0.25">
      <c r="A693" s="42">
        <v>710</v>
      </c>
      <c r="B693" s="82" t="s">
        <v>1072</v>
      </c>
      <c r="C693" s="43" t="s">
        <v>1787</v>
      </c>
      <c r="D693" s="46"/>
      <c r="E693" s="46"/>
      <c r="F693" s="44">
        <v>59.8</v>
      </c>
      <c r="G693" s="43" t="s">
        <v>1134</v>
      </c>
      <c r="H693" s="42">
        <v>142</v>
      </c>
      <c r="I693" s="45">
        <v>40830</v>
      </c>
    </row>
    <row r="694" spans="1:9" x14ac:dyDescent="0.25">
      <c r="A694" s="42">
        <v>711</v>
      </c>
      <c r="B694" s="82" t="s">
        <v>1072</v>
      </c>
      <c r="C694" s="43" t="s">
        <v>1788</v>
      </c>
      <c r="D694" s="46"/>
      <c r="E694" s="46"/>
      <c r="F694" s="44">
        <v>76.900000000000006</v>
      </c>
      <c r="G694" s="43" t="s">
        <v>1134</v>
      </c>
      <c r="H694" s="42">
        <v>142</v>
      </c>
      <c r="I694" s="45">
        <v>40830</v>
      </c>
    </row>
    <row r="695" spans="1:9" x14ac:dyDescent="0.25">
      <c r="A695" s="42">
        <v>712</v>
      </c>
      <c r="B695" s="82" t="s">
        <v>1072</v>
      </c>
      <c r="C695" s="43" t="s">
        <v>1789</v>
      </c>
      <c r="D695" s="46"/>
      <c r="E695" s="46"/>
      <c r="F695" s="44">
        <v>22.1</v>
      </c>
      <c r="G695" s="43" t="s">
        <v>1134</v>
      </c>
      <c r="H695" s="42">
        <v>142</v>
      </c>
      <c r="I695" s="45">
        <v>40830</v>
      </c>
    </row>
    <row r="696" spans="1:9" ht="43.5" x14ac:dyDescent="0.25">
      <c r="A696" s="42">
        <v>713</v>
      </c>
      <c r="B696" s="82" t="s">
        <v>2296</v>
      </c>
      <c r="C696" s="43" t="s">
        <v>1790</v>
      </c>
      <c r="D696" s="46"/>
      <c r="E696" s="46"/>
      <c r="F696" s="44">
        <v>41.7</v>
      </c>
      <c r="G696" s="43" t="s">
        <v>1134</v>
      </c>
      <c r="H696" s="42">
        <v>141</v>
      </c>
      <c r="I696" s="45">
        <v>41173</v>
      </c>
    </row>
    <row r="697" spans="1:9" ht="29.25" x14ac:dyDescent="0.25">
      <c r="A697" s="42">
        <v>714</v>
      </c>
      <c r="B697" s="82" t="s">
        <v>2297</v>
      </c>
      <c r="C697" s="43" t="s">
        <v>1791</v>
      </c>
      <c r="D697" s="46"/>
      <c r="E697" s="46"/>
      <c r="F697" s="44">
        <v>70.2</v>
      </c>
      <c r="G697" s="43" t="s">
        <v>1134</v>
      </c>
      <c r="H697" s="42">
        <v>144</v>
      </c>
      <c r="I697" s="45">
        <v>40268</v>
      </c>
    </row>
    <row r="698" spans="1:9" ht="29.25" x14ac:dyDescent="0.25">
      <c r="A698" s="42">
        <v>715</v>
      </c>
      <c r="B698" s="82" t="s">
        <v>2297</v>
      </c>
      <c r="C698" s="43" t="s">
        <v>1791</v>
      </c>
      <c r="D698" s="46"/>
      <c r="E698" s="46"/>
      <c r="F698" s="44">
        <v>75.3</v>
      </c>
      <c r="G698" s="43" t="s">
        <v>1134</v>
      </c>
      <c r="H698" s="42">
        <v>145</v>
      </c>
      <c r="I698" s="45">
        <v>40633</v>
      </c>
    </row>
    <row r="699" spans="1:9" ht="29.25" x14ac:dyDescent="0.25">
      <c r="A699" s="42">
        <v>716</v>
      </c>
      <c r="B699" s="82" t="s">
        <v>2297</v>
      </c>
      <c r="C699" s="43" t="s">
        <v>1791</v>
      </c>
      <c r="D699" s="46"/>
      <c r="E699" s="46"/>
      <c r="F699" s="44">
        <v>64.7</v>
      </c>
      <c r="G699" s="43" t="s">
        <v>1134</v>
      </c>
      <c r="H699" s="42">
        <v>146</v>
      </c>
      <c r="I699" s="45">
        <v>40999</v>
      </c>
    </row>
    <row r="700" spans="1:9" x14ac:dyDescent="0.25">
      <c r="A700" s="42">
        <v>717</v>
      </c>
      <c r="B700" s="82" t="s">
        <v>2298</v>
      </c>
      <c r="C700" s="43" t="s">
        <v>1792</v>
      </c>
      <c r="D700" s="46"/>
      <c r="E700" s="46"/>
      <c r="F700" s="44">
        <v>15.8</v>
      </c>
      <c r="G700" s="43" t="s">
        <v>1134</v>
      </c>
      <c r="H700" s="42">
        <v>145</v>
      </c>
      <c r="I700" s="45">
        <v>40633</v>
      </c>
    </row>
    <row r="701" spans="1:9" x14ac:dyDescent="0.25">
      <c r="A701" s="42">
        <v>718</v>
      </c>
      <c r="B701" s="82" t="s">
        <v>2298</v>
      </c>
      <c r="C701" s="43" t="s">
        <v>1792</v>
      </c>
      <c r="D701" s="46"/>
      <c r="E701" s="46"/>
      <c r="F701" s="44">
        <v>17.399999999999999</v>
      </c>
      <c r="G701" s="43" t="s">
        <v>1134</v>
      </c>
      <c r="H701" s="42">
        <v>146</v>
      </c>
      <c r="I701" s="45">
        <v>40999</v>
      </c>
    </row>
    <row r="702" spans="1:9" ht="29.25" x14ac:dyDescent="0.25">
      <c r="A702" s="42">
        <v>719</v>
      </c>
      <c r="B702" s="82" t="s">
        <v>2299</v>
      </c>
      <c r="C702" s="43" t="s">
        <v>1793</v>
      </c>
      <c r="D702" s="46"/>
      <c r="E702" s="46"/>
      <c r="F702" s="44">
        <v>90.1</v>
      </c>
      <c r="G702" s="43" t="s">
        <v>1134</v>
      </c>
      <c r="H702" s="42">
        <v>144</v>
      </c>
      <c r="I702" s="45">
        <v>40268</v>
      </c>
    </row>
    <row r="703" spans="1:9" ht="29.25" x14ac:dyDescent="0.25">
      <c r="A703" s="42">
        <v>720</v>
      </c>
      <c r="B703" s="82" t="s">
        <v>2299</v>
      </c>
      <c r="C703" s="43" t="s">
        <v>1793</v>
      </c>
      <c r="D703" s="46"/>
      <c r="E703" s="46"/>
      <c r="F703" s="44">
        <v>92.8</v>
      </c>
      <c r="G703" s="43" t="s">
        <v>1134</v>
      </c>
      <c r="H703" s="42">
        <v>145</v>
      </c>
      <c r="I703" s="45">
        <v>40633</v>
      </c>
    </row>
    <row r="704" spans="1:9" ht="29.25" x14ac:dyDescent="0.25">
      <c r="A704" s="42">
        <v>721</v>
      </c>
      <c r="B704" s="82" t="s">
        <v>2299</v>
      </c>
      <c r="C704" s="43" t="s">
        <v>1793</v>
      </c>
      <c r="D704" s="46"/>
      <c r="E704" s="46"/>
      <c r="F704" s="44">
        <v>89.3</v>
      </c>
      <c r="G704" s="43" t="s">
        <v>1134</v>
      </c>
      <c r="H704" s="42">
        <v>146</v>
      </c>
      <c r="I704" s="45">
        <v>40999</v>
      </c>
    </row>
    <row r="705" spans="1:9" ht="29.25" x14ac:dyDescent="0.25">
      <c r="A705" s="42">
        <v>722</v>
      </c>
      <c r="B705" s="82" t="s">
        <v>2300</v>
      </c>
      <c r="C705" s="43" t="s">
        <v>1794</v>
      </c>
      <c r="D705" s="46"/>
      <c r="E705" s="46"/>
      <c r="F705" s="44">
        <v>58.8</v>
      </c>
      <c r="G705" s="43" t="s">
        <v>1134</v>
      </c>
      <c r="H705" s="42">
        <v>144</v>
      </c>
      <c r="I705" s="45">
        <v>40268</v>
      </c>
    </row>
    <row r="706" spans="1:9" ht="29.25" x14ac:dyDescent="0.25">
      <c r="A706" s="42">
        <v>723</v>
      </c>
      <c r="B706" s="82" t="s">
        <v>2300</v>
      </c>
      <c r="C706" s="43" t="s">
        <v>1794</v>
      </c>
      <c r="D706" s="46"/>
      <c r="E706" s="46"/>
      <c r="F706" s="44">
        <v>62.7</v>
      </c>
      <c r="G706" s="43" t="s">
        <v>1134</v>
      </c>
      <c r="H706" s="42">
        <v>145</v>
      </c>
      <c r="I706" s="45">
        <v>40633</v>
      </c>
    </row>
    <row r="707" spans="1:9" ht="29.25" x14ac:dyDescent="0.25">
      <c r="A707" s="42">
        <v>724</v>
      </c>
      <c r="B707" s="82" t="s">
        <v>2300</v>
      </c>
      <c r="C707" s="43" t="s">
        <v>1794</v>
      </c>
      <c r="D707" s="46"/>
      <c r="E707" s="46"/>
      <c r="F707" s="44">
        <v>67.7</v>
      </c>
      <c r="G707" s="43" t="s">
        <v>1134</v>
      </c>
      <c r="H707" s="42">
        <v>146</v>
      </c>
      <c r="I707" s="45">
        <v>40999</v>
      </c>
    </row>
    <row r="708" spans="1:9" ht="43.5" x14ac:dyDescent="0.25">
      <c r="A708" s="42">
        <v>725</v>
      </c>
      <c r="B708" s="82" t="s">
        <v>2300</v>
      </c>
      <c r="C708" s="43" t="s">
        <v>1795</v>
      </c>
      <c r="D708" s="46"/>
      <c r="E708" s="46"/>
      <c r="F708" s="44">
        <v>36.5</v>
      </c>
      <c r="G708" s="43" t="s">
        <v>1134</v>
      </c>
      <c r="H708" s="42">
        <v>144</v>
      </c>
      <c r="I708" s="45">
        <v>40268</v>
      </c>
    </row>
    <row r="709" spans="1:9" ht="43.5" x14ac:dyDescent="0.25">
      <c r="A709" s="42">
        <v>726</v>
      </c>
      <c r="B709" s="82" t="s">
        <v>2300</v>
      </c>
      <c r="C709" s="43" t="s">
        <v>1795</v>
      </c>
      <c r="D709" s="46"/>
      <c r="E709" s="46"/>
      <c r="F709" s="44">
        <v>40.299999999999997</v>
      </c>
      <c r="G709" s="43" t="s">
        <v>1134</v>
      </c>
      <c r="H709" s="42">
        <v>145</v>
      </c>
      <c r="I709" s="45">
        <v>40633</v>
      </c>
    </row>
    <row r="710" spans="1:9" ht="43.5" x14ac:dyDescent="0.25">
      <c r="A710" s="42">
        <v>727</v>
      </c>
      <c r="B710" s="82" t="s">
        <v>2300</v>
      </c>
      <c r="C710" s="43" t="s">
        <v>1795</v>
      </c>
      <c r="D710" s="46"/>
      <c r="E710" s="46"/>
      <c r="F710" s="44">
        <v>40.700000000000003</v>
      </c>
      <c r="G710" s="43" t="s">
        <v>1134</v>
      </c>
      <c r="H710" s="42">
        <v>146</v>
      </c>
      <c r="I710" s="45">
        <v>40999</v>
      </c>
    </row>
    <row r="711" spans="1:9" ht="29.25" x14ac:dyDescent="0.25">
      <c r="A711" s="42">
        <v>728</v>
      </c>
      <c r="B711" s="82" t="s">
        <v>2301</v>
      </c>
      <c r="C711" s="43" t="s">
        <v>1796</v>
      </c>
      <c r="D711" s="46"/>
      <c r="E711" s="46"/>
      <c r="F711" s="44">
        <v>24.5</v>
      </c>
      <c r="G711" s="43" t="s">
        <v>1134</v>
      </c>
      <c r="H711" s="42">
        <v>144</v>
      </c>
      <c r="I711" s="45">
        <v>40268</v>
      </c>
    </row>
    <row r="712" spans="1:9" ht="29.25" x14ac:dyDescent="0.25">
      <c r="A712" s="42">
        <v>729</v>
      </c>
      <c r="B712" s="82" t="s">
        <v>2301</v>
      </c>
      <c r="C712" s="43" t="s">
        <v>1796</v>
      </c>
      <c r="D712" s="46"/>
      <c r="E712" s="46"/>
      <c r="F712" s="44">
        <v>31.9</v>
      </c>
      <c r="G712" s="43" t="s">
        <v>1134</v>
      </c>
      <c r="H712" s="42">
        <v>145</v>
      </c>
      <c r="I712" s="45">
        <v>40633</v>
      </c>
    </row>
    <row r="713" spans="1:9" ht="29.25" x14ac:dyDescent="0.25">
      <c r="A713" s="42">
        <v>730</v>
      </c>
      <c r="B713" s="82" t="s">
        <v>2301</v>
      </c>
      <c r="C713" s="43" t="s">
        <v>1796</v>
      </c>
      <c r="D713" s="46"/>
      <c r="E713" s="46"/>
      <c r="F713" s="44">
        <v>34.4</v>
      </c>
      <c r="G713" s="43" t="s">
        <v>1134</v>
      </c>
      <c r="H713" s="42">
        <v>146</v>
      </c>
      <c r="I713" s="45">
        <v>40999</v>
      </c>
    </row>
    <row r="714" spans="1:9" ht="29.25" x14ac:dyDescent="0.25">
      <c r="A714" s="42">
        <v>731</v>
      </c>
      <c r="B714" s="82" t="s">
        <v>2302</v>
      </c>
      <c r="C714" s="43" t="s">
        <v>1797</v>
      </c>
      <c r="D714" s="46"/>
      <c r="E714" s="46"/>
      <c r="F714" s="44">
        <v>25.8</v>
      </c>
      <c r="G714" s="43" t="s">
        <v>1134</v>
      </c>
      <c r="H714" s="42">
        <v>144</v>
      </c>
      <c r="I714" s="45">
        <v>40268</v>
      </c>
    </row>
    <row r="715" spans="1:9" ht="29.25" x14ac:dyDescent="0.25">
      <c r="A715" s="42">
        <v>732</v>
      </c>
      <c r="B715" s="82" t="s">
        <v>2302</v>
      </c>
      <c r="C715" s="43" t="s">
        <v>1797</v>
      </c>
      <c r="D715" s="46"/>
      <c r="E715" s="46"/>
      <c r="F715" s="44">
        <v>35.799999999999997</v>
      </c>
      <c r="G715" s="43" t="s">
        <v>1134</v>
      </c>
      <c r="H715" s="42">
        <v>145</v>
      </c>
      <c r="I715" s="45">
        <v>40633</v>
      </c>
    </row>
    <row r="716" spans="1:9" ht="29.25" x14ac:dyDescent="0.25">
      <c r="A716" s="42">
        <v>733</v>
      </c>
      <c r="B716" s="82" t="s">
        <v>2302</v>
      </c>
      <c r="C716" s="43" t="s">
        <v>1797</v>
      </c>
      <c r="D716" s="46"/>
      <c r="E716" s="46"/>
      <c r="F716" s="44">
        <v>36.9</v>
      </c>
      <c r="G716" s="43" t="s">
        <v>1134</v>
      </c>
      <c r="H716" s="42">
        <v>146</v>
      </c>
      <c r="I716" s="45">
        <v>40999</v>
      </c>
    </row>
    <row r="717" spans="1:9" ht="29.25" x14ac:dyDescent="0.25">
      <c r="A717" s="42">
        <v>734</v>
      </c>
      <c r="B717" s="82" t="s">
        <v>2303</v>
      </c>
      <c r="C717" s="43" t="s">
        <v>1798</v>
      </c>
      <c r="D717" s="46"/>
      <c r="E717" s="46"/>
      <c r="F717" s="44">
        <v>4.0999999999999996</v>
      </c>
      <c r="G717" s="43" t="s">
        <v>1134</v>
      </c>
      <c r="H717" s="42">
        <v>144</v>
      </c>
      <c r="I717" s="45">
        <v>40268</v>
      </c>
    </row>
    <row r="718" spans="1:9" ht="29.25" x14ac:dyDescent="0.25">
      <c r="A718" s="42">
        <v>735</v>
      </c>
      <c r="B718" s="82" t="s">
        <v>2303</v>
      </c>
      <c r="C718" s="43" t="s">
        <v>1798</v>
      </c>
      <c r="D718" s="46"/>
      <c r="E718" s="46"/>
      <c r="F718" s="44">
        <v>5.8</v>
      </c>
      <c r="G718" s="43" t="s">
        <v>1134</v>
      </c>
      <c r="H718" s="42">
        <v>145</v>
      </c>
      <c r="I718" s="45">
        <v>40633</v>
      </c>
    </row>
    <row r="719" spans="1:9" ht="29.25" x14ac:dyDescent="0.25">
      <c r="A719" s="42">
        <v>736</v>
      </c>
      <c r="B719" s="82" t="s">
        <v>2303</v>
      </c>
      <c r="C719" s="43" t="s">
        <v>1798</v>
      </c>
      <c r="D719" s="46"/>
      <c r="E719" s="46"/>
      <c r="F719" s="44">
        <v>6.7</v>
      </c>
      <c r="G719" s="43" t="s">
        <v>1134</v>
      </c>
      <c r="H719" s="42">
        <v>146</v>
      </c>
      <c r="I719" s="45">
        <v>40999</v>
      </c>
    </row>
    <row r="720" spans="1:9" x14ac:dyDescent="0.25">
      <c r="A720" s="42">
        <v>737</v>
      </c>
      <c r="B720" s="82" t="s">
        <v>2304</v>
      </c>
      <c r="C720" s="43" t="s">
        <v>1799</v>
      </c>
      <c r="D720" s="46"/>
      <c r="E720" s="46"/>
      <c r="F720" s="44">
        <v>40.200000000000003</v>
      </c>
      <c r="G720" s="43" t="s">
        <v>1134</v>
      </c>
      <c r="H720" s="42">
        <v>149</v>
      </c>
      <c r="I720" s="45">
        <v>41364</v>
      </c>
    </row>
    <row r="721" spans="1:9" x14ac:dyDescent="0.25">
      <c r="A721" s="42">
        <v>738</v>
      </c>
      <c r="B721" s="82" t="s">
        <v>2304</v>
      </c>
      <c r="C721" s="43" t="s">
        <v>1799</v>
      </c>
      <c r="D721" s="46"/>
      <c r="E721" s="46"/>
      <c r="F721" s="44">
        <v>41.5</v>
      </c>
      <c r="G721" s="43" t="s">
        <v>1134</v>
      </c>
      <c r="H721" s="42">
        <v>148</v>
      </c>
      <c r="I721" s="45">
        <v>41455</v>
      </c>
    </row>
    <row r="722" spans="1:9" x14ac:dyDescent="0.25">
      <c r="A722" s="42">
        <v>739</v>
      </c>
      <c r="B722" s="82" t="s">
        <v>2304</v>
      </c>
      <c r="C722" s="43" t="s">
        <v>1799</v>
      </c>
      <c r="D722" s="46"/>
      <c r="E722" s="46"/>
      <c r="F722" s="44">
        <v>41</v>
      </c>
      <c r="G722" s="43" t="s">
        <v>1134</v>
      </c>
      <c r="H722" s="42">
        <v>147</v>
      </c>
      <c r="I722" s="45">
        <v>41547</v>
      </c>
    </row>
    <row r="723" spans="1:9" x14ac:dyDescent="0.25">
      <c r="A723" s="42">
        <v>740</v>
      </c>
      <c r="B723" s="82" t="s">
        <v>2305</v>
      </c>
      <c r="C723" s="43" t="s">
        <v>1800</v>
      </c>
      <c r="D723" s="46"/>
      <c r="E723" s="46"/>
      <c r="F723" s="44">
        <v>73.8</v>
      </c>
      <c r="G723" s="43" t="s">
        <v>1801</v>
      </c>
      <c r="H723" s="42">
        <v>148</v>
      </c>
      <c r="I723" s="45">
        <v>41455</v>
      </c>
    </row>
    <row r="724" spans="1:9" x14ac:dyDescent="0.25">
      <c r="A724" s="42">
        <v>741</v>
      </c>
      <c r="B724" s="82" t="s">
        <v>2305</v>
      </c>
      <c r="C724" s="43" t="s">
        <v>1800</v>
      </c>
      <c r="D724" s="46"/>
      <c r="E724" s="46"/>
      <c r="F724" s="44">
        <v>73.7</v>
      </c>
      <c r="G724" s="43" t="s">
        <v>1802</v>
      </c>
      <c r="H724" s="42">
        <v>149</v>
      </c>
      <c r="I724" s="45">
        <v>41364</v>
      </c>
    </row>
    <row r="725" spans="1:9" x14ac:dyDescent="0.25">
      <c r="A725" s="42">
        <v>742</v>
      </c>
      <c r="B725" s="82" t="s">
        <v>2305</v>
      </c>
      <c r="C725" s="43" t="s">
        <v>1800</v>
      </c>
      <c r="D725" s="46"/>
      <c r="E725" s="46"/>
      <c r="F725" s="44">
        <v>72.2</v>
      </c>
      <c r="G725" s="43" t="s">
        <v>1803</v>
      </c>
      <c r="H725" s="42">
        <v>147</v>
      </c>
      <c r="I725" s="45">
        <v>41547</v>
      </c>
    </row>
    <row r="726" spans="1:9" ht="29.25" x14ac:dyDescent="0.25">
      <c r="A726" s="42">
        <v>743</v>
      </c>
      <c r="B726" s="82" t="s">
        <v>2306</v>
      </c>
      <c r="C726" s="43" t="s">
        <v>1804</v>
      </c>
      <c r="D726" s="46"/>
      <c r="E726" s="46"/>
      <c r="F726" s="44">
        <v>72.900000000000006</v>
      </c>
      <c r="G726" s="43" t="s">
        <v>1805</v>
      </c>
      <c r="H726" s="42">
        <v>149</v>
      </c>
      <c r="I726" s="45">
        <v>41364</v>
      </c>
    </row>
    <row r="727" spans="1:9" ht="29.25" x14ac:dyDescent="0.25">
      <c r="A727" s="42">
        <v>744</v>
      </c>
      <c r="B727" s="82" t="s">
        <v>2306</v>
      </c>
      <c r="C727" s="43" t="s">
        <v>1804</v>
      </c>
      <c r="D727" s="46"/>
      <c r="E727" s="46"/>
      <c r="F727" s="44">
        <v>72.900000000000006</v>
      </c>
      <c r="G727" s="43" t="s">
        <v>1805</v>
      </c>
      <c r="H727" s="42">
        <v>148</v>
      </c>
      <c r="I727" s="45">
        <v>41455</v>
      </c>
    </row>
    <row r="728" spans="1:9" ht="29.25" x14ac:dyDescent="0.25">
      <c r="A728" s="42">
        <v>745</v>
      </c>
      <c r="B728" s="82" t="s">
        <v>2306</v>
      </c>
      <c r="C728" s="43" t="s">
        <v>1804</v>
      </c>
      <c r="D728" s="46"/>
      <c r="E728" s="46"/>
      <c r="F728" s="44">
        <v>76.8</v>
      </c>
      <c r="G728" s="43" t="s">
        <v>1805</v>
      </c>
      <c r="H728" s="42">
        <v>147</v>
      </c>
      <c r="I728" s="45">
        <v>41547</v>
      </c>
    </row>
    <row r="729" spans="1:9" ht="29.25" x14ac:dyDescent="0.25">
      <c r="A729" s="42">
        <v>746</v>
      </c>
      <c r="B729" s="82" t="s">
        <v>2307</v>
      </c>
      <c r="C729" s="43" t="s">
        <v>1806</v>
      </c>
      <c r="D729" s="46"/>
      <c r="E729" s="46"/>
      <c r="F729" s="44">
        <v>78.8</v>
      </c>
      <c r="G729" s="43" t="s">
        <v>1807</v>
      </c>
      <c r="H729" s="42">
        <v>149</v>
      </c>
      <c r="I729" s="45">
        <v>41364</v>
      </c>
    </row>
    <row r="730" spans="1:9" ht="29.25" x14ac:dyDescent="0.25">
      <c r="A730" s="42">
        <v>747</v>
      </c>
      <c r="B730" s="82" t="s">
        <v>2307</v>
      </c>
      <c r="C730" s="43" t="s">
        <v>1806</v>
      </c>
      <c r="D730" s="46"/>
      <c r="E730" s="46"/>
      <c r="F730" s="44">
        <v>77.3</v>
      </c>
      <c r="G730" s="43" t="s">
        <v>1134</v>
      </c>
      <c r="H730" s="42">
        <v>148</v>
      </c>
      <c r="I730" s="45">
        <v>41455</v>
      </c>
    </row>
    <row r="731" spans="1:9" ht="29.25" x14ac:dyDescent="0.25">
      <c r="A731" s="42">
        <v>748</v>
      </c>
      <c r="B731" s="82" t="s">
        <v>2307</v>
      </c>
      <c r="C731" s="43" t="s">
        <v>1806</v>
      </c>
      <c r="D731" s="46"/>
      <c r="E731" s="46"/>
      <c r="F731" s="44">
        <v>76.8</v>
      </c>
      <c r="G731" s="43" t="s">
        <v>1134</v>
      </c>
      <c r="H731" s="42">
        <v>147</v>
      </c>
      <c r="I731" s="45">
        <v>41455</v>
      </c>
    </row>
  </sheetData>
  <autoFilter ref="A1:I73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145"/>
  <sheetViews>
    <sheetView zoomScale="80" zoomScaleNormal="80" workbookViewId="0">
      <selection activeCell="H15" sqref="H15"/>
    </sheetView>
  </sheetViews>
  <sheetFormatPr defaultRowHeight="15.75" x14ac:dyDescent="0.25"/>
  <cols>
    <col min="1" max="1" width="19.875" style="2" customWidth="1"/>
    <col min="2" max="2" width="46.75" style="2" customWidth="1"/>
    <col min="3" max="3" width="19.875" style="2" customWidth="1"/>
    <col min="4" max="4" width="17.875" style="2" customWidth="1"/>
    <col min="5" max="5" width="14.625" style="2" customWidth="1"/>
    <col min="6" max="6" width="15.25" style="2" customWidth="1"/>
    <col min="7" max="7" width="25.375" style="2" customWidth="1"/>
    <col min="8" max="8" width="81.375" style="2" customWidth="1"/>
    <col min="9" max="16384" width="9" style="2"/>
  </cols>
  <sheetData>
    <row r="1" spans="1:8" x14ac:dyDescent="0.25">
      <c r="A1" s="52" t="s">
        <v>2315</v>
      </c>
      <c r="B1" s="47" t="s">
        <v>1808</v>
      </c>
      <c r="C1" s="47" t="s">
        <v>1809</v>
      </c>
      <c r="D1" s="47" t="s">
        <v>1810</v>
      </c>
      <c r="E1" s="47" t="s">
        <v>1811</v>
      </c>
      <c r="F1" s="47" t="s">
        <v>1812</v>
      </c>
      <c r="G1" s="47" t="s">
        <v>1813</v>
      </c>
      <c r="H1" s="47" t="s">
        <v>1105</v>
      </c>
    </row>
    <row r="2" spans="1:8" ht="42.75" x14ac:dyDescent="0.25">
      <c r="A2" s="48">
        <v>1</v>
      </c>
      <c r="B2" s="48" t="s">
        <v>1814</v>
      </c>
      <c r="C2" s="49">
        <v>40724</v>
      </c>
      <c r="D2" s="48" t="s">
        <v>1815</v>
      </c>
      <c r="E2" s="48" t="s">
        <v>1816</v>
      </c>
      <c r="F2" s="48" t="s">
        <v>1817</v>
      </c>
      <c r="G2" s="48" t="b">
        <v>1</v>
      </c>
      <c r="H2" s="48" t="s">
        <v>1818</v>
      </c>
    </row>
    <row r="3" spans="1:8" ht="57" x14ac:dyDescent="0.25">
      <c r="A3" s="48">
        <v>2</v>
      </c>
      <c r="B3" s="48" t="s">
        <v>1819</v>
      </c>
      <c r="C3" s="49">
        <v>40998</v>
      </c>
      <c r="D3" s="48" t="s">
        <v>1815</v>
      </c>
      <c r="E3" s="48" t="s">
        <v>1816</v>
      </c>
      <c r="F3" s="48" t="s">
        <v>1817</v>
      </c>
      <c r="G3" s="48" t="b">
        <v>1</v>
      </c>
      <c r="H3" s="48" t="s">
        <v>1820</v>
      </c>
    </row>
    <row r="4" spans="1:8" ht="42.75" x14ac:dyDescent="0.25">
      <c r="A4" s="48">
        <v>3</v>
      </c>
      <c r="B4" s="48" t="s">
        <v>1821</v>
      </c>
      <c r="C4" s="49">
        <v>40632</v>
      </c>
      <c r="D4" s="48" t="s">
        <v>1815</v>
      </c>
      <c r="E4" s="48" t="s">
        <v>1816</v>
      </c>
      <c r="F4" s="48" t="s">
        <v>1817</v>
      </c>
      <c r="G4" s="48" t="b">
        <v>1</v>
      </c>
      <c r="H4" s="48" t="s">
        <v>1822</v>
      </c>
    </row>
    <row r="5" spans="1:8" ht="42.75" x14ac:dyDescent="0.25">
      <c r="A5" s="48">
        <v>4</v>
      </c>
      <c r="B5" s="48" t="s">
        <v>1823</v>
      </c>
      <c r="C5" s="49">
        <v>40267</v>
      </c>
      <c r="D5" s="48" t="s">
        <v>1815</v>
      </c>
      <c r="E5" s="48" t="s">
        <v>1816</v>
      </c>
      <c r="F5" s="48" t="s">
        <v>1817</v>
      </c>
      <c r="G5" s="48" t="b">
        <v>1</v>
      </c>
      <c r="H5" s="48" t="s">
        <v>1824</v>
      </c>
    </row>
    <row r="6" spans="1:8" ht="42.75" x14ac:dyDescent="0.25">
      <c r="A6" s="48">
        <v>5</v>
      </c>
      <c r="B6" s="48" t="s">
        <v>1825</v>
      </c>
      <c r="C6" s="49">
        <v>40421</v>
      </c>
      <c r="D6" s="48" t="s">
        <v>1815</v>
      </c>
      <c r="E6" s="48" t="s">
        <v>1816</v>
      </c>
      <c r="F6" s="48" t="s">
        <v>1817</v>
      </c>
      <c r="G6" s="48" t="b">
        <v>1</v>
      </c>
      <c r="H6" s="48" t="s">
        <v>1826</v>
      </c>
    </row>
    <row r="7" spans="1:8" x14ac:dyDescent="0.25">
      <c r="A7" s="48">
        <v>6</v>
      </c>
      <c r="B7" s="48" t="s">
        <v>1827</v>
      </c>
      <c r="C7" s="49">
        <v>40816</v>
      </c>
      <c r="D7" s="48" t="s">
        <v>1815</v>
      </c>
      <c r="E7" s="48" t="s">
        <v>1816</v>
      </c>
      <c r="F7" s="48" t="s">
        <v>1817</v>
      </c>
      <c r="G7" s="48" t="b">
        <v>1</v>
      </c>
      <c r="H7" s="48" t="s">
        <v>1828</v>
      </c>
    </row>
    <row r="8" spans="1:8" x14ac:dyDescent="0.25">
      <c r="A8" s="48">
        <v>7</v>
      </c>
      <c r="B8" s="48" t="s">
        <v>1829</v>
      </c>
      <c r="C8" s="49">
        <v>40451</v>
      </c>
      <c r="D8" s="48" t="s">
        <v>1815</v>
      </c>
      <c r="E8" s="48" t="s">
        <v>1816</v>
      </c>
      <c r="F8" s="48" t="s">
        <v>1817</v>
      </c>
      <c r="G8" s="48" t="b">
        <v>1</v>
      </c>
      <c r="H8" s="48" t="s">
        <v>1830</v>
      </c>
    </row>
    <row r="9" spans="1:8" x14ac:dyDescent="0.25">
      <c r="A9" s="48">
        <v>8</v>
      </c>
      <c r="B9" s="48" t="s">
        <v>1831</v>
      </c>
      <c r="C9" s="49">
        <v>40086</v>
      </c>
      <c r="D9" s="48" t="s">
        <v>1815</v>
      </c>
      <c r="E9" s="48" t="s">
        <v>1816</v>
      </c>
      <c r="F9" s="48" t="s">
        <v>1817</v>
      </c>
      <c r="G9" s="48" t="b">
        <v>1</v>
      </c>
      <c r="H9" s="48" t="s">
        <v>1832</v>
      </c>
    </row>
    <row r="10" spans="1:8" ht="42.75" x14ac:dyDescent="0.25">
      <c r="A10" s="48">
        <v>9</v>
      </c>
      <c r="B10" s="48" t="s">
        <v>1833</v>
      </c>
      <c r="C10" s="49">
        <v>40999</v>
      </c>
      <c r="D10" s="48" t="s">
        <v>1815</v>
      </c>
      <c r="E10" s="48" t="s">
        <v>1816</v>
      </c>
      <c r="F10" s="48" t="s">
        <v>1817</v>
      </c>
      <c r="G10" s="48" t="b">
        <v>1</v>
      </c>
      <c r="H10" s="48" t="s">
        <v>1834</v>
      </c>
    </row>
    <row r="11" spans="1:8" ht="28.5" x14ac:dyDescent="0.25">
      <c r="A11" s="48">
        <v>10</v>
      </c>
      <c r="B11" s="48" t="s">
        <v>1835</v>
      </c>
      <c r="C11" s="49">
        <v>40998</v>
      </c>
      <c r="D11" s="48" t="s">
        <v>1815</v>
      </c>
      <c r="E11" s="48" t="s">
        <v>1816</v>
      </c>
      <c r="F11" s="48" t="s">
        <v>1817</v>
      </c>
      <c r="G11" s="48" t="b">
        <v>1</v>
      </c>
      <c r="H11" s="48" t="s">
        <v>1836</v>
      </c>
    </row>
    <row r="12" spans="1:8" ht="42.75" x14ac:dyDescent="0.25">
      <c r="A12" s="48">
        <v>11</v>
      </c>
      <c r="B12" s="48" t="s">
        <v>1837</v>
      </c>
      <c r="C12" s="49">
        <v>40755</v>
      </c>
      <c r="D12" s="48" t="s">
        <v>1815</v>
      </c>
      <c r="E12" s="48" t="s">
        <v>1816</v>
      </c>
      <c r="F12" s="48" t="s">
        <v>1817</v>
      </c>
      <c r="G12" s="48" t="b">
        <v>1</v>
      </c>
      <c r="H12" s="48" t="s">
        <v>1838</v>
      </c>
    </row>
    <row r="13" spans="1:8" x14ac:dyDescent="0.25">
      <c r="A13" s="48">
        <v>12</v>
      </c>
      <c r="B13" s="48" t="s">
        <v>1839</v>
      </c>
      <c r="C13" s="49">
        <v>40390</v>
      </c>
      <c r="D13" s="48" t="s">
        <v>1815</v>
      </c>
      <c r="E13" s="48" t="s">
        <v>1816</v>
      </c>
      <c r="F13" s="48" t="s">
        <v>1817</v>
      </c>
      <c r="G13" s="48" t="b">
        <v>1</v>
      </c>
      <c r="H13" s="48" t="s">
        <v>1840</v>
      </c>
    </row>
    <row r="14" spans="1:8" x14ac:dyDescent="0.25">
      <c r="A14" s="48">
        <v>13</v>
      </c>
      <c r="B14" s="48" t="s">
        <v>1841</v>
      </c>
      <c r="C14" s="49">
        <v>41213</v>
      </c>
      <c r="D14" s="48" t="s">
        <v>1815</v>
      </c>
      <c r="E14" s="48" t="s">
        <v>1816</v>
      </c>
      <c r="F14" s="48" t="s">
        <v>1817</v>
      </c>
      <c r="G14" s="48" t="b">
        <v>1</v>
      </c>
      <c r="H14" s="48" t="s">
        <v>1134</v>
      </c>
    </row>
    <row r="15" spans="1:8" ht="57" x14ac:dyDescent="0.25">
      <c r="A15" s="48">
        <v>14</v>
      </c>
      <c r="B15" s="48" t="s">
        <v>1842</v>
      </c>
      <c r="C15" s="49">
        <v>40969</v>
      </c>
      <c r="D15" s="48" t="s">
        <v>1843</v>
      </c>
      <c r="E15" s="48" t="s">
        <v>1844</v>
      </c>
      <c r="F15" s="48" t="s">
        <v>1845</v>
      </c>
      <c r="G15" s="48" t="b">
        <v>1</v>
      </c>
      <c r="H15" s="48" t="s">
        <v>1134</v>
      </c>
    </row>
    <row r="16" spans="1:8" ht="42.75" x14ac:dyDescent="0.25">
      <c r="A16" s="48">
        <v>15</v>
      </c>
      <c r="B16" s="48" t="s">
        <v>1846</v>
      </c>
      <c r="C16" s="49">
        <v>40909</v>
      </c>
      <c r="D16" s="48" t="s">
        <v>1847</v>
      </c>
      <c r="E16" s="48" t="s">
        <v>1844</v>
      </c>
      <c r="F16" s="48" t="s">
        <v>1848</v>
      </c>
      <c r="G16" s="48" t="b">
        <v>1</v>
      </c>
      <c r="H16" s="48" t="s">
        <v>1134</v>
      </c>
    </row>
    <row r="17" spans="1:8" ht="57" x14ac:dyDescent="0.25">
      <c r="A17" s="48">
        <v>16</v>
      </c>
      <c r="B17" s="48" t="s">
        <v>1849</v>
      </c>
      <c r="C17" s="49">
        <v>40940</v>
      </c>
      <c r="D17" s="48" t="s">
        <v>1847</v>
      </c>
      <c r="E17" s="48" t="s">
        <v>1844</v>
      </c>
      <c r="F17" s="48" t="s">
        <v>1848</v>
      </c>
      <c r="G17" s="48" t="b">
        <v>1</v>
      </c>
      <c r="H17" s="48" t="s">
        <v>1134</v>
      </c>
    </row>
    <row r="18" spans="1:8" ht="57" x14ac:dyDescent="0.25">
      <c r="A18" s="48">
        <v>17</v>
      </c>
      <c r="B18" s="48" t="s">
        <v>1850</v>
      </c>
      <c r="C18" s="49">
        <v>41000</v>
      </c>
      <c r="D18" s="48" t="s">
        <v>1847</v>
      </c>
      <c r="E18" s="48" t="s">
        <v>1844</v>
      </c>
      <c r="F18" s="48" t="s">
        <v>1848</v>
      </c>
      <c r="G18" s="48" t="b">
        <v>1</v>
      </c>
      <c r="H18" s="48" t="s">
        <v>1134</v>
      </c>
    </row>
    <row r="19" spans="1:8" ht="42.75" x14ac:dyDescent="0.25">
      <c r="A19" s="48">
        <v>18</v>
      </c>
      <c r="B19" s="48" t="s">
        <v>1851</v>
      </c>
      <c r="C19" s="49">
        <v>40969</v>
      </c>
      <c r="D19" s="48" t="s">
        <v>1843</v>
      </c>
      <c r="E19" s="48" t="s">
        <v>1852</v>
      </c>
      <c r="F19" s="48" t="s">
        <v>1845</v>
      </c>
      <c r="G19" s="48" t="b">
        <v>1</v>
      </c>
      <c r="H19" s="48" t="s">
        <v>1134</v>
      </c>
    </row>
    <row r="20" spans="1:8" ht="57" x14ac:dyDescent="0.25">
      <c r="A20" s="48">
        <v>19</v>
      </c>
      <c r="B20" s="48" t="s">
        <v>1853</v>
      </c>
      <c r="C20" s="49">
        <v>40969</v>
      </c>
      <c r="D20" s="48" t="s">
        <v>1847</v>
      </c>
      <c r="E20" s="48" t="s">
        <v>1852</v>
      </c>
      <c r="F20" s="48" t="s">
        <v>1848</v>
      </c>
      <c r="G20" s="48" t="b">
        <v>1</v>
      </c>
      <c r="H20" s="48" t="s">
        <v>1134</v>
      </c>
    </row>
    <row r="21" spans="1:8" ht="57" x14ac:dyDescent="0.25">
      <c r="A21" s="48">
        <v>20</v>
      </c>
      <c r="B21" s="48" t="s">
        <v>1854</v>
      </c>
      <c r="C21" s="49">
        <v>41061</v>
      </c>
      <c r="D21" s="48" t="s">
        <v>1843</v>
      </c>
      <c r="E21" s="48" t="s">
        <v>1844</v>
      </c>
      <c r="F21" s="48" t="s">
        <v>1845</v>
      </c>
      <c r="G21" s="48" t="b">
        <v>1</v>
      </c>
      <c r="H21" s="48" t="s">
        <v>1134</v>
      </c>
    </row>
    <row r="22" spans="1:8" ht="42.75" x14ac:dyDescent="0.25">
      <c r="A22" s="48">
        <v>21</v>
      </c>
      <c r="B22" s="48" t="s">
        <v>1855</v>
      </c>
      <c r="C22" s="49">
        <v>41061</v>
      </c>
      <c r="D22" s="48" t="s">
        <v>1843</v>
      </c>
      <c r="E22" s="48" t="s">
        <v>1844</v>
      </c>
      <c r="F22" s="48" t="s">
        <v>1845</v>
      </c>
      <c r="G22" s="48" t="b">
        <v>1</v>
      </c>
      <c r="H22" s="48" t="s">
        <v>1134</v>
      </c>
    </row>
    <row r="23" spans="1:8" ht="57" x14ac:dyDescent="0.25">
      <c r="A23" s="48">
        <v>22</v>
      </c>
      <c r="B23" s="48" t="s">
        <v>1856</v>
      </c>
      <c r="C23" s="49">
        <v>40969</v>
      </c>
      <c r="D23" s="48" t="s">
        <v>1847</v>
      </c>
      <c r="E23" s="48" t="s">
        <v>1844</v>
      </c>
      <c r="F23" s="48" t="s">
        <v>1848</v>
      </c>
      <c r="G23" s="48" t="b">
        <v>1</v>
      </c>
      <c r="H23" s="48" t="s">
        <v>1134</v>
      </c>
    </row>
    <row r="24" spans="1:8" ht="57" x14ac:dyDescent="0.25">
      <c r="A24" s="48">
        <v>23</v>
      </c>
      <c r="B24" s="48" t="s">
        <v>1857</v>
      </c>
      <c r="C24" s="49">
        <v>41000</v>
      </c>
      <c r="D24" s="48" t="s">
        <v>1847</v>
      </c>
      <c r="E24" s="48" t="s">
        <v>1816</v>
      </c>
      <c r="F24" s="48" t="s">
        <v>1848</v>
      </c>
      <c r="G24" s="48" t="b">
        <v>1</v>
      </c>
      <c r="H24" s="48" t="s">
        <v>1134</v>
      </c>
    </row>
    <row r="25" spans="1:8" ht="57" x14ac:dyDescent="0.25">
      <c r="A25" s="48">
        <v>24</v>
      </c>
      <c r="B25" s="48" t="s">
        <v>1858</v>
      </c>
      <c r="C25" s="49">
        <v>40969</v>
      </c>
      <c r="D25" s="48" t="s">
        <v>1843</v>
      </c>
      <c r="E25" s="48" t="s">
        <v>1844</v>
      </c>
      <c r="F25" s="48" t="s">
        <v>1845</v>
      </c>
      <c r="G25" s="48" t="b">
        <v>1</v>
      </c>
      <c r="H25" s="48" t="s">
        <v>1134</v>
      </c>
    </row>
    <row r="26" spans="1:8" ht="71.25" x14ac:dyDescent="0.25">
      <c r="A26" s="48">
        <v>25</v>
      </c>
      <c r="B26" s="48" t="s">
        <v>1859</v>
      </c>
      <c r="C26" s="49">
        <v>41091</v>
      </c>
      <c r="D26" s="48" t="s">
        <v>1843</v>
      </c>
      <c r="E26" s="48" t="s">
        <v>1844</v>
      </c>
      <c r="F26" s="48" t="s">
        <v>1845</v>
      </c>
      <c r="G26" s="48" t="b">
        <v>1</v>
      </c>
      <c r="H26" s="48" t="s">
        <v>1134</v>
      </c>
    </row>
    <row r="27" spans="1:8" ht="57" x14ac:dyDescent="0.25">
      <c r="A27" s="48">
        <v>26</v>
      </c>
      <c r="B27" s="48" t="s">
        <v>1860</v>
      </c>
      <c r="C27" s="49">
        <v>41153</v>
      </c>
      <c r="D27" s="48" t="s">
        <v>1843</v>
      </c>
      <c r="E27" s="48" t="s">
        <v>1844</v>
      </c>
      <c r="F27" s="48" t="s">
        <v>1845</v>
      </c>
      <c r="G27" s="48" t="b">
        <v>1</v>
      </c>
      <c r="H27" s="48" t="s">
        <v>1134</v>
      </c>
    </row>
    <row r="28" spans="1:8" ht="57" x14ac:dyDescent="0.25">
      <c r="A28" s="48">
        <v>27</v>
      </c>
      <c r="B28" s="48" t="s">
        <v>1861</v>
      </c>
      <c r="C28" s="49">
        <v>41153</v>
      </c>
      <c r="D28" s="48" t="s">
        <v>1843</v>
      </c>
      <c r="E28" s="48" t="s">
        <v>1844</v>
      </c>
      <c r="F28" s="48" t="s">
        <v>1845</v>
      </c>
      <c r="G28" s="48" t="b">
        <v>1</v>
      </c>
      <c r="H28" s="48" t="s">
        <v>1134</v>
      </c>
    </row>
    <row r="29" spans="1:8" ht="57" x14ac:dyDescent="0.25">
      <c r="A29" s="48">
        <v>28</v>
      </c>
      <c r="B29" s="48" t="s">
        <v>1862</v>
      </c>
      <c r="C29" s="49">
        <v>41153</v>
      </c>
      <c r="D29" s="48" t="s">
        <v>1843</v>
      </c>
      <c r="E29" s="48" t="s">
        <v>1844</v>
      </c>
      <c r="F29" s="48" t="s">
        <v>1845</v>
      </c>
      <c r="G29" s="48" t="b">
        <v>1</v>
      </c>
      <c r="H29" s="48" t="s">
        <v>1134</v>
      </c>
    </row>
    <row r="30" spans="1:8" ht="57" x14ac:dyDescent="0.25">
      <c r="A30" s="48">
        <v>29</v>
      </c>
      <c r="B30" s="48" t="s">
        <v>1863</v>
      </c>
      <c r="C30" s="49">
        <v>41030</v>
      </c>
      <c r="D30" s="48" t="s">
        <v>1843</v>
      </c>
      <c r="E30" s="48" t="s">
        <v>1816</v>
      </c>
      <c r="F30" s="48" t="s">
        <v>1845</v>
      </c>
      <c r="G30" s="48" t="b">
        <v>1</v>
      </c>
      <c r="H30" s="48" t="s">
        <v>1134</v>
      </c>
    </row>
    <row r="31" spans="1:8" ht="28.5" x14ac:dyDescent="0.25">
      <c r="A31" s="48">
        <v>30</v>
      </c>
      <c r="B31" s="48" t="s">
        <v>1864</v>
      </c>
      <c r="C31" s="49">
        <v>41090</v>
      </c>
      <c r="D31" s="48" t="s">
        <v>1847</v>
      </c>
      <c r="E31" s="48" t="s">
        <v>1816</v>
      </c>
      <c r="F31" s="48" t="s">
        <v>1848</v>
      </c>
      <c r="G31" s="48" t="b">
        <v>1</v>
      </c>
      <c r="H31" s="48" t="s">
        <v>1134</v>
      </c>
    </row>
    <row r="32" spans="1:8" ht="57" x14ac:dyDescent="0.25">
      <c r="A32" s="48">
        <v>31</v>
      </c>
      <c r="B32" s="48" t="s">
        <v>1865</v>
      </c>
      <c r="C32" s="49">
        <v>41061</v>
      </c>
      <c r="D32" s="48" t="s">
        <v>1847</v>
      </c>
      <c r="E32" s="48" t="s">
        <v>1816</v>
      </c>
      <c r="F32" s="48" t="s">
        <v>1848</v>
      </c>
      <c r="G32" s="48" t="b">
        <v>1</v>
      </c>
      <c r="H32" s="48" t="s">
        <v>1134</v>
      </c>
    </row>
    <row r="33" spans="1:8" ht="57" x14ac:dyDescent="0.25">
      <c r="A33" s="48">
        <v>32</v>
      </c>
      <c r="B33" s="48" t="s">
        <v>1866</v>
      </c>
      <c r="C33" s="49">
        <v>41061</v>
      </c>
      <c r="D33" s="48" t="s">
        <v>1843</v>
      </c>
      <c r="E33" s="48" t="s">
        <v>1844</v>
      </c>
      <c r="F33" s="48" t="s">
        <v>1845</v>
      </c>
      <c r="G33" s="48" t="b">
        <v>1</v>
      </c>
      <c r="H33" s="48" t="s">
        <v>1134</v>
      </c>
    </row>
    <row r="34" spans="1:8" ht="57" x14ac:dyDescent="0.25">
      <c r="A34" s="48">
        <v>33</v>
      </c>
      <c r="B34" s="48" t="s">
        <v>1867</v>
      </c>
      <c r="C34" s="49">
        <v>41061</v>
      </c>
      <c r="D34" s="48" t="s">
        <v>1843</v>
      </c>
      <c r="E34" s="48" t="s">
        <v>1844</v>
      </c>
      <c r="F34" s="48" t="s">
        <v>1845</v>
      </c>
      <c r="G34" s="48" t="b">
        <v>1</v>
      </c>
      <c r="H34" s="48" t="s">
        <v>1134</v>
      </c>
    </row>
    <row r="35" spans="1:8" ht="42.75" x14ac:dyDescent="0.25">
      <c r="A35" s="48">
        <v>34</v>
      </c>
      <c r="B35" s="48" t="s">
        <v>1868</v>
      </c>
      <c r="C35" s="49">
        <v>41061</v>
      </c>
      <c r="D35" s="48" t="s">
        <v>1843</v>
      </c>
      <c r="E35" s="48" t="s">
        <v>1844</v>
      </c>
      <c r="F35" s="48" t="s">
        <v>1845</v>
      </c>
      <c r="G35" s="48" t="b">
        <v>1</v>
      </c>
      <c r="H35" s="48" t="s">
        <v>1134</v>
      </c>
    </row>
    <row r="36" spans="1:8" ht="42.75" x14ac:dyDescent="0.25">
      <c r="A36" s="48">
        <v>35</v>
      </c>
      <c r="B36" s="48" t="s">
        <v>1869</v>
      </c>
      <c r="C36" s="49">
        <v>41061</v>
      </c>
      <c r="D36" s="48" t="s">
        <v>1843</v>
      </c>
      <c r="E36" s="48" t="s">
        <v>1844</v>
      </c>
      <c r="F36" s="48" t="s">
        <v>1845</v>
      </c>
      <c r="G36" s="48" t="b">
        <v>1</v>
      </c>
      <c r="H36" s="48" t="s">
        <v>1134</v>
      </c>
    </row>
    <row r="37" spans="1:8" ht="71.25" x14ac:dyDescent="0.25">
      <c r="A37" s="48">
        <v>36</v>
      </c>
      <c r="B37" s="48" t="s">
        <v>1870</v>
      </c>
      <c r="C37" s="49">
        <v>41061</v>
      </c>
      <c r="D37" s="48" t="s">
        <v>1843</v>
      </c>
      <c r="E37" s="48" t="s">
        <v>1844</v>
      </c>
      <c r="F37" s="48" t="s">
        <v>1845</v>
      </c>
      <c r="G37" s="48" t="b">
        <v>1</v>
      </c>
      <c r="H37" s="48" t="s">
        <v>1134</v>
      </c>
    </row>
    <row r="38" spans="1:8" ht="57" x14ac:dyDescent="0.25">
      <c r="A38" s="48">
        <v>37</v>
      </c>
      <c r="B38" s="48" t="s">
        <v>1871</v>
      </c>
      <c r="C38" s="49">
        <v>41061</v>
      </c>
      <c r="D38" s="48" t="s">
        <v>1843</v>
      </c>
      <c r="E38" s="48" t="s">
        <v>1844</v>
      </c>
      <c r="F38" s="48" t="s">
        <v>1845</v>
      </c>
      <c r="G38" s="48" t="b">
        <v>1</v>
      </c>
      <c r="H38" s="48" t="s">
        <v>1134</v>
      </c>
    </row>
    <row r="39" spans="1:8" ht="42.75" x14ac:dyDescent="0.25">
      <c r="A39" s="48">
        <v>38</v>
      </c>
      <c r="B39" s="48" t="s">
        <v>1872</v>
      </c>
      <c r="C39" s="49">
        <v>40989</v>
      </c>
      <c r="D39" s="48" t="s">
        <v>1843</v>
      </c>
      <c r="E39" s="48" t="s">
        <v>1844</v>
      </c>
      <c r="F39" s="48" t="s">
        <v>1845</v>
      </c>
      <c r="G39" s="48" t="b">
        <v>1</v>
      </c>
      <c r="H39" s="48" t="s">
        <v>1134</v>
      </c>
    </row>
    <row r="40" spans="1:8" ht="71.25" x14ac:dyDescent="0.25">
      <c r="A40" s="48">
        <v>39</v>
      </c>
      <c r="B40" s="48" t="s">
        <v>1873</v>
      </c>
      <c r="C40" s="49">
        <v>40955</v>
      </c>
      <c r="D40" s="48" t="s">
        <v>1847</v>
      </c>
      <c r="E40" s="48" t="s">
        <v>1844</v>
      </c>
      <c r="F40" s="48" t="s">
        <v>1848</v>
      </c>
      <c r="G40" s="48" t="b">
        <v>1</v>
      </c>
      <c r="H40" s="48" t="s">
        <v>1134</v>
      </c>
    </row>
    <row r="41" spans="1:8" ht="57" x14ac:dyDescent="0.25">
      <c r="A41" s="48">
        <v>40</v>
      </c>
      <c r="B41" s="48" t="s">
        <v>1874</v>
      </c>
      <c r="C41" s="49">
        <v>41061</v>
      </c>
      <c r="D41" s="48" t="s">
        <v>1843</v>
      </c>
      <c r="E41" s="48" t="s">
        <v>1844</v>
      </c>
      <c r="F41" s="48" t="s">
        <v>1845</v>
      </c>
      <c r="G41" s="48" t="b">
        <v>1</v>
      </c>
      <c r="H41" s="48" t="s">
        <v>1134</v>
      </c>
    </row>
    <row r="42" spans="1:8" ht="71.25" x14ac:dyDescent="0.25">
      <c r="A42" s="48">
        <v>41</v>
      </c>
      <c r="B42" s="48" t="s">
        <v>1875</v>
      </c>
      <c r="C42" s="49">
        <v>41030</v>
      </c>
      <c r="D42" s="48" t="s">
        <v>1843</v>
      </c>
      <c r="E42" s="48" t="s">
        <v>1844</v>
      </c>
      <c r="F42" s="48" t="s">
        <v>1845</v>
      </c>
      <c r="G42" s="48" t="b">
        <v>1</v>
      </c>
      <c r="H42" s="48" t="s">
        <v>1134</v>
      </c>
    </row>
    <row r="43" spans="1:8" ht="42.75" x14ac:dyDescent="0.25">
      <c r="A43" s="48">
        <v>42</v>
      </c>
      <c r="B43" s="48" t="s">
        <v>1876</v>
      </c>
      <c r="C43" s="49">
        <v>41030</v>
      </c>
      <c r="D43" s="48" t="s">
        <v>1843</v>
      </c>
      <c r="E43" s="48" t="s">
        <v>1844</v>
      </c>
      <c r="F43" s="48" t="s">
        <v>1845</v>
      </c>
      <c r="G43" s="48" t="b">
        <v>1</v>
      </c>
      <c r="H43" s="48" t="s">
        <v>1134</v>
      </c>
    </row>
    <row r="44" spans="1:8" ht="57" x14ac:dyDescent="0.25">
      <c r="A44" s="48">
        <v>44</v>
      </c>
      <c r="B44" s="48" t="s">
        <v>1877</v>
      </c>
      <c r="C44" s="49">
        <v>41014</v>
      </c>
      <c r="D44" s="48" t="s">
        <v>1847</v>
      </c>
      <c r="E44" s="48" t="s">
        <v>1852</v>
      </c>
      <c r="F44" s="48" t="s">
        <v>1848</v>
      </c>
      <c r="G44" s="48" t="b">
        <v>1</v>
      </c>
      <c r="H44" s="48" t="s">
        <v>1134</v>
      </c>
    </row>
    <row r="45" spans="1:8" ht="71.25" x14ac:dyDescent="0.25">
      <c r="A45" s="48">
        <v>45</v>
      </c>
      <c r="B45" s="48" t="s">
        <v>1878</v>
      </c>
      <c r="C45" s="49">
        <v>40969</v>
      </c>
      <c r="D45" s="48" t="s">
        <v>1843</v>
      </c>
      <c r="E45" s="48" t="s">
        <v>1844</v>
      </c>
      <c r="F45" s="48" t="s">
        <v>1845</v>
      </c>
      <c r="G45" s="48" t="b">
        <v>1</v>
      </c>
      <c r="H45" s="48" t="s">
        <v>1134</v>
      </c>
    </row>
    <row r="46" spans="1:8" ht="71.25" x14ac:dyDescent="0.25">
      <c r="A46" s="48">
        <v>46</v>
      </c>
      <c r="B46" s="48" t="s">
        <v>1879</v>
      </c>
      <c r="C46" s="49">
        <v>41030</v>
      </c>
      <c r="D46" s="48" t="s">
        <v>1843</v>
      </c>
      <c r="E46" s="48" t="s">
        <v>1844</v>
      </c>
      <c r="F46" s="48" t="s">
        <v>1845</v>
      </c>
      <c r="G46" s="48" t="b">
        <v>1</v>
      </c>
      <c r="H46" s="48" t="s">
        <v>1134</v>
      </c>
    </row>
    <row r="47" spans="1:8" ht="42.75" x14ac:dyDescent="0.25">
      <c r="A47" s="48">
        <v>47</v>
      </c>
      <c r="B47" s="48" t="s">
        <v>1880</v>
      </c>
      <c r="C47" s="49">
        <v>41044</v>
      </c>
      <c r="D47" s="48" t="s">
        <v>1843</v>
      </c>
      <c r="E47" s="48" t="s">
        <v>1844</v>
      </c>
      <c r="F47" s="48" t="s">
        <v>1845</v>
      </c>
      <c r="G47" s="48" t="b">
        <v>1</v>
      </c>
      <c r="H47" s="48" t="s">
        <v>1134</v>
      </c>
    </row>
    <row r="48" spans="1:8" ht="57" x14ac:dyDescent="0.25">
      <c r="A48" s="48">
        <v>48</v>
      </c>
      <c r="B48" s="48" t="s">
        <v>1881</v>
      </c>
      <c r="C48" s="49">
        <v>40452</v>
      </c>
      <c r="D48" s="48" t="s">
        <v>1843</v>
      </c>
      <c r="E48" s="48" t="s">
        <v>1852</v>
      </c>
      <c r="F48" s="48" t="s">
        <v>1845</v>
      </c>
      <c r="G48" s="48" t="b">
        <v>1</v>
      </c>
      <c r="H48" s="48" t="s">
        <v>1134</v>
      </c>
    </row>
    <row r="49" spans="1:8" ht="42.75" x14ac:dyDescent="0.25">
      <c r="A49" s="48">
        <v>49</v>
      </c>
      <c r="B49" s="48" t="s">
        <v>1882</v>
      </c>
      <c r="C49" s="49">
        <v>41183</v>
      </c>
      <c r="D49" s="48" t="s">
        <v>1843</v>
      </c>
      <c r="E49" s="48" t="s">
        <v>1844</v>
      </c>
      <c r="F49" s="48" t="s">
        <v>1845</v>
      </c>
      <c r="G49" s="48" t="b">
        <v>1</v>
      </c>
      <c r="H49" s="48" t="s">
        <v>1134</v>
      </c>
    </row>
    <row r="50" spans="1:8" ht="57" x14ac:dyDescent="0.25">
      <c r="A50" s="48">
        <v>50</v>
      </c>
      <c r="B50" s="48" t="s">
        <v>1883</v>
      </c>
      <c r="C50" s="49">
        <v>40916</v>
      </c>
      <c r="D50" s="48" t="s">
        <v>1843</v>
      </c>
      <c r="E50" s="48" t="s">
        <v>1844</v>
      </c>
      <c r="F50" s="48" t="s">
        <v>1845</v>
      </c>
      <c r="G50" s="48" t="b">
        <v>1</v>
      </c>
      <c r="H50" s="48" t="s">
        <v>1134</v>
      </c>
    </row>
    <row r="51" spans="1:8" ht="42.75" x14ac:dyDescent="0.25">
      <c r="A51" s="48">
        <v>51</v>
      </c>
      <c r="B51" s="48" t="s">
        <v>1884</v>
      </c>
      <c r="C51" s="49">
        <v>41153</v>
      </c>
      <c r="D51" s="48" t="s">
        <v>1843</v>
      </c>
      <c r="E51" s="48" t="s">
        <v>1844</v>
      </c>
      <c r="F51" s="48" t="s">
        <v>1845</v>
      </c>
      <c r="G51" s="48" t="b">
        <v>1</v>
      </c>
      <c r="H51" s="48" t="s">
        <v>1134</v>
      </c>
    </row>
    <row r="52" spans="1:8" ht="42.75" x14ac:dyDescent="0.25">
      <c r="A52" s="48">
        <v>52</v>
      </c>
      <c r="B52" s="48" t="s">
        <v>1885</v>
      </c>
      <c r="C52" s="49">
        <v>40926</v>
      </c>
      <c r="D52" s="48" t="s">
        <v>1847</v>
      </c>
      <c r="E52" s="48" t="s">
        <v>1816</v>
      </c>
      <c r="F52" s="48" t="s">
        <v>1848</v>
      </c>
      <c r="G52" s="48" t="b">
        <v>1</v>
      </c>
      <c r="H52" s="48" t="s">
        <v>1134</v>
      </c>
    </row>
    <row r="53" spans="1:8" ht="57" x14ac:dyDescent="0.25">
      <c r="A53" s="48">
        <v>53</v>
      </c>
      <c r="B53" s="48" t="s">
        <v>1886</v>
      </c>
      <c r="C53" s="49">
        <v>41183</v>
      </c>
      <c r="D53" s="48" t="s">
        <v>1843</v>
      </c>
      <c r="E53" s="48" t="s">
        <v>1852</v>
      </c>
      <c r="F53" s="48" t="s">
        <v>1845</v>
      </c>
      <c r="G53" s="48" t="b">
        <v>1</v>
      </c>
      <c r="H53" s="48" t="s">
        <v>1134</v>
      </c>
    </row>
    <row r="54" spans="1:8" ht="57" x14ac:dyDescent="0.25">
      <c r="A54" s="48">
        <v>54</v>
      </c>
      <c r="B54" s="48" t="s">
        <v>1887</v>
      </c>
      <c r="C54" s="49">
        <v>41030</v>
      </c>
      <c r="D54" s="48" t="s">
        <v>1843</v>
      </c>
      <c r="E54" s="48" t="s">
        <v>1852</v>
      </c>
      <c r="F54" s="48" t="s">
        <v>1845</v>
      </c>
      <c r="G54" s="48" t="b">
        <v>1</v>
      </c>
      <c r="H54" s="48" t="s">
        <v>1134</v>
      </c>
    </row>
    <row r="55" spans="1:8" ht="57" x14ac:dyDescent="0.25">
      <c r="A55" s="48">
        <v>55</v>
      </c>
      <c r="B55" s="48" t="s">
        <v>1888</v>
      </c>
      <c r="C55" s="49">
        <v>41030</v>
      </c>
      <c r="D55" s="48" t="s">
        <v>1843</v>
      </c>
      <c r="E55" s="48" t="s">
        <v>1889</v>
      </c>
      <c r="F55" s="48" t="s">
        <v>1845</v>
      </c>
      <c r="G55" s="48" t="b">
        <v>1</v>
      </c>
      <c r="H55" s="48" t="s">
        <v>1134</v>
      </c>
    </row>
    <row r="56" spans="1:8" ht="71.25" x14ac:dyDescent="0.25">
      <c r="A56" s="48">
        <v>56</v>
      </c>
      <c r="B56" s="48" t="s">
        <v>1890</v>
      </c>
      <c r="C56" s="49">
        <v>41192</v>
      </c>
      <c r="D56" s="48" t="s">
        <v>1847</v>
      </c>
      <c r="E56" s="48" t="s">
        <v>1844</v>
      </c>
      <c r="F56" s="48" t="s">
        <v>1848</v>
      </c>
      <c r="G56" s="48" t="b">
        <v>1</v>
      </c>
      <c r="H56" s="48" t="s">
        <v>1891</v>
      </c>
    </row>
    <row r="57" spans="1:8" ht="71.25" x14ac:dyDescent="0.25">
      <c r="A57" s="48">
        <v>57</v>
      </c>
      <c r="B57" s="48" t="s">
        <v>1892</v>
      </c>
      <c r="C57" s="49">
        <v>41160</v>
      </c>
      <c r="D57" s="48" t="s">
        <v>1847</v>
      </c>
      <c r="E57" s="48" t="s">
        <v>1889</v>
      </c>
      <c r="F57" s="48" t="s">
        <v>1848</v>
      </c>
      <c r="G57" s="48" t="b">
        <v>1</v>
      </c>
      <c r="H57" s="48" t="s">
        <v>1134</v>
      </c>
    </row>
    <row r="58" spans="1:8" ht="57" x14ac:dyDescent="0.25">
      <c r="A58" s="48">
        <v>58</v>
      </c>
      <c r="B58" s="48" t="s">
        <v>1893</v>
      </c>
      <c r="C58" s="49">
        <v>41183</v>
      </c>
      <c r="D58" s="48" t="s">
        <v>1847</v>
      </c>
      <c r="E58" s="48" t="s">
        <v>1844</v>
      </c>
      <c r="F58" s="48" t="s">
        <v>1848</v>
      </c>
      <c r="G58" s="48" t="b">
        <v>1</v>
      </c>
      <c r="H58" s="48" t="s">
        <v>1894</v>
      </c>
    </row>
    <row r="59" spans="1:8" ht="71.25" x14ac:dyDescent="0.25">
      <c r="A59" s="48">
        <v>59</v>
      </c>
      <c r="B59" s="48" t="s">
        <v>1895</v>
      </c>
      <c r="C59" s="49">
        <v>41122</v>
      </c>
      <c r="D59" s="48" t="s">
        <v>1847</v>
      </c>
      <c r="E59" s="48" t="s">
        <v>1889</v>
      </c>
      <c r="F59" s="48" t="s">
        <v>1848</v>
      </c>
      <c r="G59" s="48" t="b">
        <v>1</v>
      </c>
      <c r="H59" s="48" t="s">
        <v>1134</v>
      </c>
    </row>
    <row r="60" spans="1:8" ht="42.75" x14ac:dyDescent="0.25">
      <c r="A60" s="48">
        <v>60</v>
      </c>
      <c r="B60" s="48" t="s">
        <v>1896</v>
      </c>
      <c r="C60" s="49">
        <v>41219</v>
      </c>
      <c r="D60" s="48" t="s">
        <v>1847</v>
      </c>
      <c r="E60" s="48" t="s">
        <v>1844</v>
      </c>
      <c r="F60" s="48" t="s">
        <v>1848</v>
      </c>
      <c r="G60" s="48" t="b">
        <v>1</v>
      </c>
      <c r="H60" s="48" t="s">
        <v>1134</v>
      </c>
    </row>
    <row r="61" spans="1:8" ht="57" x14ac:dyDescent="0.25">
      <c r="A61" s="48">
        <v>61</v>
      </c>
      <c r="B61" s="48" t="s">
        <v>1897</v>
      </c>
      <c r="C61" s="49">
        <v>41152</v>
      </c>
      <c r="D61" s="48" t="s">
        <v>1847</v>
      </c>
      <c r="E61" s="48" t="s">
        <v>1889</v>
      </c>
      <c r="F61" s="48" t="s">
        <v>1848</v>
      </c>
      <c r="G61" s="48" t="b">
        <v>1</v>
      </c>
      <c r="H61" s="48" t="s">
        <v>1134</v>
      </c>
    </row>
    <row r="62" spans="1:8" ht="57" x14ac:dyDescent="0.25">
      <c r="A62" s="48">
        <v>62</v>
      </c>
      <c r="B62" s="48" t="s">
        <v>1898</v>
      </c>
      <c r="C62" s="49">
        <v>41244</v>
      </c>
      <c r="D62" s="48" t="s">
        <v>1847</v>
      </c>
      <c r="E62" s="48" t="s">
        <v>1816</v>
      </c>
      <c r="F62" s="48" t="s">
        <v>1848</v>
      </c>
      <c r="G62" s="48" t="b">
        <v>1</v>
      </c>
      <c r="H62" s="48" t="s">
        <v>1899</v>
      </c>
    </row>
    <row r="63" spans="1:8" ht="57" x14ac:dyDescent="0.25">
      <c r="A63" s="48">
        <v>63</v>
      </c>
      <c r="B63" s="48" t="s">
        <v>1900</v>
      </c>
      <c r="C63" s="49">
        <v>41153</v>
      </c>
      <c r="D63" s="48" t="s">
        <v>1847</v>
      </c>
      <c r="E63" s="48" t="s">
        <v>1844</v>
      </c>
      <c r="F63" s="48" t="s">
        <v>1845</v>
      </c>
      <c r="G63" s="48" t="b">
        <v>1</v>
      </c>
      <c r="H63" s="48" t="s">
        <v>1134</v>
      </c>
    </row>
    <row r="64" spans="1:8" ht="57" x14ac:dyDescent="0.25">
      <c r="A64" s="48">
        <v>64</v>
      </c>
      <c r="B64" s="48" t="s">
        <v>1901</v>
      </c>
      <c r="C64" s="49">
        <v>41183</v>
      </c>
      <c r="D64" s="48" t="s">
        <v>1843</v>
      </c>
      <c r="E64" s="48" t="s">
        <v>1844</v>
      </c>
      <c r="F64" s="48" t="s">
        <v>1845</v>
      </c>
      <c r="G64" s="48" t="b">
        <v>0</v>
      </c>
      <c r="H64" s="48" t="s">
        <v>1902</v>
      </c>
    </row>
    <row r="65" spans="1:8" ht="57" x14ac:dyDescent="0.25">
      <c r="A65" s="48">
        <v>65</v>
      </c>
      <c r="B65" s="48" t="s">
        <v>1903</v>
      </c>
      <c r="C65" s="49">
        <v>41145</v>
      </c>
      <c r="D65" s="48" t="s">
        <v>1847</v>
      </c>
      <c r="E65" s="48" t="s">
        <v>1889</v>
      </c>
      <c r="F65" s="48" t="s">
        <v>1848</v>
      </c>
      <c r="G65" s="48" t="b">
        <v>1</v>
      </c>
      <c r="H65" s="48" t="s">
        <v>1904</v>
      </c>
    </row>
    <row r="66" spans="1:8" ht="71.25" x14ac:dyDescent="0.25">
      <c r="A66" s="48">
        <v>66</v>
      </c>
      <c r="B66" s="48" t="s">
        <v>1905</v>
      </c>
      <c r="C66" s="49">
        <v>41091</v>
      </c>
      <c r="D66" s="48" t="s">
        <v>1843</v>
      </c>
      <c r="E66" s="48" t="s">
        <v>1889</v>
      </c>
      <c r="F66" s="48" t="s">
        <v>1845</v>
      </c>
      <c r="G66" s="48" t="b">
        <v>1</v>
      </c>
      <c r="H66" s="48" t="s">
        <v>1906</v>
      </c>
    </row>
    <row r="67" spans="1:8" ht="42.75" x14ac:dyDescent="0.25">
      <c r="A67" s="48">
        <v>67</v>
      </c>
      <c r="B67" s="48" t="s">
        <v>1907</v>
      </c>
      <c r="C67" s="49">
        <v>41183</v>
      </c>
      <c r="D67" s="48" t="s">
        <v>1843</v>
      </c>
      <c r="E67" s="48" t="s">
        <v>1889</v>
      </c>
      <c r="F67" s="48" t="s">
        <v>1845</v>
      </c>
      <c r="G67" s="48" t="b">
        <v>1</v>
      </c>
      <c r="H67" s="48" t="s">
        <v>1134</v>
      </c>
    </row>
    <row r="68" spans="1:8" ht="71.25" x14ac:dyDescent="0.25">
      <c r="A68" s="48">
        <v>68</v>
      </c>
      <c r="B68" s="48" t="s">
        <v>1908</v>
      </c>
      <c r="C68" s="49">
        <v>41183</v>
      </c>
      <c r="D68" s="48" t="s">
        <v>1847</v>
      </c>
      <c r="E68" s="48" t="s">
        <v>1816</v>
      </c>
      <c r="F68" s="48" t="s">
        <v>1848</v>
      </c>
      <c r="G68" s="48" t="b">
        <v>0</v>
      </c>
      <c r="H68" s="48" t="s">
        <v>1909</v>
      </c>
    </row>
    <row r="69" spans="1:8" ht="57" x14ac:dyDescent="0.25">
      <c r="A69" s="48">
        <v>69</v>
      </c>
      <c r="B69" s="48" t="s">
        <v>1910</v>
      </c>
      <c r="C69" s="49">
        <v>41481</v>
      </c>
      <c r="D69" s="48" t="s">
        <v>1847</v>
      </c>
      <c r="E69" s="48" t="s">
        <v>1816</v>
      </c>
      <c r="F69" s="48" t="s">
        <v>1848</v>
      </c>
      <c r="G69" s="48" t="b">
        <v>1</v>
      </c>
      <c r="H69" s="48" t="s">
        <v>1134</v>
      </c>
    </row>
    <row r="70" spans="1:8" ht="85.5" x14ac:dyDescent="0.25">
      <c r="A70" s="48">
        <v>70</v>
      </c>
      <c r="B70" s="48" t="s">
        <v>1911</v>
      </c>
      <c r="C70" s="49">
        <v>41395</v>
      </c>
      <c r="D70" s="48" t="s">
        <v>1843</v>
      </c>
      <c r="E70" s="48" t="s">
        <v>1816</v>
      </c>
      <c r="F70" s="48" t="s">
        <v>1845</v>
      </c>
      <c r="G70" s="48" t="b">
        <v>0</v>
      </c>
      <c r="H70" s="48" t="s">
        <v>1912</v>
      </c>
    </row>
    <row r="71" spans="1:8" ht="71.25" x14ac:dyDescent="0.25">
      <c r="A71" s="48">
        <v>71</v>
      </c>
      <c r="B71" s="48" t="s">
        <v>1913</v>
      </c>
      <c r="C71" s="49">
        <v>41468</v>
      </c>
      <c r="D71" s="48" t="s">
        <v>1847</v>
      </c>
      <c r="E71" s="48" t="s">
        <v>1889</v>
      </c>
      <c r="F71" s="48" t="s">
        <v>1848</v>
      </c>
      <c r="G71" s="48" t="b">
        <v>1</v>
      </c>
      <c r="H71" s="48" t="s">
        <v>1914</v>
      </c>
    </row>
    <row r="72" spans="1:8" ht="71.25" x14ac:dyDescent="0.25">
      <c r="A72" s="48">
        <v>72</v>
      </c>
      <c r="B72" s="48" t="s">
        <v>1915</v>
      </c>
      <c r="C72" s="49">
        <v>41396</v>
      </c>
      <c r="D72" s="48" t="s">
        <v>1847</v>
      </c>
      <c r="E72" s="48" t="s">
        <v>1816</v>
      </c>
      <c r="F72" s="48" t="s">
        <v>1848</v>
      </c>
      <c r="G72" s="48" t="b">
        <v>1</v>
      </c>
      <c r="H72" s="48" t="s">
        <v>1916</v>
      </c>
    </row>
    <row r="73" spans="1:8" ht="42.75" x14ac:dyDescent="0.25">
      <c r="A73" s="48">
        <v>73</v>
      </c>
      <c r="B73" s="48" t="s">
        <v>1917</v>
      </c>
      <c r="C73" s="49">
        <v>41275</v>
      </c>
      <c r="D73" s="48" t="s">
        <v>1843</v>
      </c>
      <c r="E73" s="48" t="s">
        <v>1844</v>
      </c>
      <c r="F73" s="48" t="s">
        <v>1845</v>
      </c>
      <c r="G73" s="48" t="b">
        <v>1</v>
      </c>
      <c r="H73" s="48" t="s">
        <v>1134</v>
      </c>
    </row>
    <row r="74" spans="1:8" ht="57" x14ac:dyDescent="0.25">
      <c r="A74" s="48">
        <v>74</v>
      </c>
      <c r="B74" s="48" t="s">
        <v>1918</v>
      </c>
      <c r="C74" s="49">
        <v>41456</v>
      </c>
      <c r="D74" s="48" t="s">
        <v>1847</v>
      </c>
      <c r="E74" s="48" t="s">
        <v>1889</v>
      </c>
      <c r="F74" s="48" t="s">
        <v>1848</v>
      </c>
      <c r="G74" s="48" t="b">
        <v>1</v>
      </c>
      <c r="H74" s="48" t="s">
        <v>1134</v>
      </c>
    </row>
    <row r="75" spans="1:8" ht="57" x14ac:dyDescent="0.25">
      <c r="A75" s="48">
        <v>75</v>
      </c>
      <c r="B75" s="48" t="s">
        <v>1919</v>
      </c>
      <c r="C75" s="49">
        <v>41306</v>
      </c>
      <c r="D75" s="48" t="s">
        <v>1847</v>
      </c>
      <c r="E75" s="48" t="s">
        <v>1889</v>
      </c>
      <c r="F75" s="48" t="s">
        <v>1848</v>
      </c>
      <c r="G75" s="48" t="b">
        <v>1</v>
      </c>
      <c r="H75" s="48" t="s">
        <v>1134</v>
      </c>
    </row>
    <row r="76" spans="1:8" ht="57" x14ac:dyDescent="0.25">
      <c r="A76" s="48">
        <v>76</v>
      </c>
      <c r="B76" s="48" t="s">
        <v>1920</v>
      </c>
      <c r="C76" s="49">
        <v>41306</v>
      </c>
      <c r="D76" s="48" t="s">
        <v>1847</v>
      </c>
      <c r="E76" s="48" t="s">
        <v>1844</v>
      </c>
      <c r="F76" s="48" t="s">
        <v>1848</v>
      </c>
      <c r="G76" s="48" t="b">
        <v>1</v>
      </c>
      <c r="H76" s="48" t="s">
        <v>1134</v>
      </c>
    </row>
    <row r="77" spans="1:8" ht="42.75" x14ac:dyDescent="0.25">
      <c r="A77" s="48">
        <v>77</v>
      </c>
      <c r="B77" s="48" t="s">
        <v>1921</v>
      </c>
      <c r="C77" s="49">
        <v>41275</v>
      </c>
      <c r="D77" s="48" t="s">
        <v>1847</v>
      </c>
      <c r="E77" s="48" t="s">
        <v>1844</v>
      </c>
      <c r="F77" s="48" t="s">
        <v>1848</v>
      </c>
      <c r="G77" s="48" t="b">
        <v>1</v>
      </c>
      <c r="H77" s="48" t="s">
        <v>1134</v>
      </c>
    </row>
    <row r="78" spans="1:8" ht="71.25" x14ac:dyDescent="0.25">
      <c r="A78" s="48">
        <v>78</v>
      </c>
      <c r="B78" s="48" t="s">
        <v>1922</v>
      </c>
      <c r="C78" s="49">
        <v>41275</v>
      </c>
      <c r="D78" s="48" t="s">
        <v>1847</v>
      </c>
      <c r="E78" s="48" t="s">
        <v>1889</v>
      </c>
      <c r="F78" s="48" t="s">
        <v>1848</v>
      </c>
      <c r="G78" s="48" t="b">
        <v>1</v>
      </c>
      <c r="H78" s="48" t="s">
        <v>1134</v>
      </c>
    </row>
    <row r="79" spans="1:8" ht="71.25" x14ac:dyDescent="0.25">
      <c r="A79" s="48">
        <v>79</v>
      </c>
      <c r="B79" s="48" t="s">
        <v>1923</v>
      </c>
      <c r="C79" s="49">
        <v>41306</v>
      </c>
      <c r="D79" s="48" t="s">
        <v>1847</v>
      </c>
      <c r="E79" s="48" t="s">
        <v>1816</v>
      </c>
      <c r="F79" s="48" t="s">
        <v>1848</v>
      </c>
      <c r="G79" s="48" t="b">
        <v>1</v>
      </c>
      <c r="H79" s="48" t="s">
        <v>1924</v>
      </c>
    </row>
    <row r="80" spans="1:8" ht="57" x14ac:dyDescent="0.25">
      <c r="A80" s="48">
        <v>80</v>
      </c>
      <c r="B80" s="48" t="s">
        <v>1925</v>
      </c>
      <c r="C80" s="49">
        <v>41306</v>
      </c>
      <c r="D80" s="48" t="s">
        <v>1847</v>
      </c>
      <c r="E80" s="48" t="s">
        <v>1844</v>
      </c>
      <c r="F80" s="48" t="s">
        <v>1848</v>
      </c>
      <c r="G80" s="48" t="b">
        <v>1</v>
      </c>
      <c r="H80" s="48" t="s">
        <v>1926</v>
      </c>
    </row>
    <row r="81" spans="1:8" ht="71.25" x14ac:dyDescent="0.25">
      <c r="A81" s="48">
        <v>81</v>
      </c>
      <c r="B81" s="48" t="s">
        <v>1927</v>
      </c>
      <c r="C81" s="49">
        <v>41334</v>
      </c>
      <c r="D81" s="48" t="s">
        <v>1843</v>
      </c>
      <c r="E81" s="48" t="s">
        <v>1816</v>
      </c>
      <c r="F81" s="48" t="s">
        <v>1848</v>
      </c>
      <c r="G81" s="48" t="b">
        <v>0</v>
      </c>
      <c r="H81" s="48" t="s">
        <v>1928</v>
      </c>
    </row>
    <row r="82" spans="1:8" ht="42.75" x14ac:dyDescent="0.25">
      <c r="A82" s="48">
        <v>82</v>
      </c>
      <c r="B82" s="48" t="s">
        <v>1929</v>
      </c>
      <c r="C82" s="49">
        <v>41365</v>
      </c>
      <c r="D82" s="48" t="s">
        <v>1847</v>
      </c>
      <c r="E82" s="48" t="s">
        <v>1816</v>
      </c>
      <c r="F82" s="48" t="s">
        <v>1848</v>
      </c>
      <c r="G82" s="48" t="b">
        <v>1</v>
      </c>
      <c r="H82" s="48" t="s">
        <v>1134</v>
      </c>
    </row>
    <row r="83" spans="1:8" ht="71.25" x14ac:dyDescent="0.25">
      <c r="A83" s="48">
        <v>83</v>
      </c>
      <c r="B83" s="48" t="s">
        <v>1930</v>
      </c>
      <c r="C83" s="49">
        <v>41320</v>
      </c>
      <c r="D83" s="48" t="s">
        <v>1847</v>
      </c>
      <c r="E83" s="48" t="s">
        <v>1852</v>
      </c>
      <c r="F83" s="48" t="s">
        <v>1848</v>
      </c>
      <c r="G83" s="48" t="b">
        <v>0</v>
      </c>
      <c r="H83" s="48" t="s">
        <v>1931</v>
      </c>
    </row>
    <row r="84" spans="1:8" ht="42.75" x14ac:dyDescent="0.25">
      <c r="A84" s="48">
        <v>84</v>
      </c>
      <c r="B84" s="48" t="s">
        <v>1932</v>
      </c>
      <c r="C84" s="49">
        <v>41277</v>
      </c>
      <c r="D84" s="48" t="s">
        <v>1847</v>
      </c>
      <c r="E84" s="48" t="s">
        <v>1816</v>
      </c>
      <c r="F84" s="48" t="s">
        <v>1848</v>
      </c>
      <c r="G84" s="48" t="b">
        <v>1</v>
      </c>
      <c r="H84" s="48" t="s">
        <v>1933</v>
      </c>
    </row>
    <row r="85" spans="1:8" ht="57" x14ac:dyDescent="0.25">
      <c r="A85" s="48">
        <v>85</v>
      </c>
      <c r="B85" s="48" t="s">
        <v>1934</v>
      </c>
      <c r="C85" s="49">
        <v>41334</v>
      </c>
      <c r="D85" s="48" t="s">
        <v>1847</v>
      </c>
      <c r="E85" s="48" t="s">
        <v>1889</v>
      </c>
      <c r="F85" s="48" t="s">
        <v>1848</v>
      </c>
      <c r="G85" s="48" t="b">
        <v>0</v>
      </c>
      <c r="H85" s="48" t="s">
        <v>1935</v>
      </c>
    </row>
    <row r="86" spans="1:8" ht="71.25" x14ac:dyDescent="0.25">
      <c r="A86" s="48">
        <v>86</v>
      </c>
      <c r="B86" s="48" t="s">
        <v>1936</v>
      </c>
      <c r="C86" s="49">
        <v>41311</v>
      </c>
      <c r="D86" s="48" t="s">
        <v>1847</v>
      </c>
      <c r="E86" s="48" t="s">
        <v>1816</v>
      </c>
      <c r="F86" s="48" t="s">
        <v>1848</v>
      </c>
      <c r="G86" s="48" t="b">
        <v>0</v>
      </c>
      <c r="H86" s="48" t="s">
        <v>1937</v>
      </c>
    </row>
    <row r="87" spans="1:8" ht="42.75" x14ac:dyDescent="0.25">
      <c r="A87" s="48">
        <v>87</v>
      </c>
      <c r="B87" s="48" t="s">
        <v>1938</v>
      </c>
      <c r="C87" s="49">
        <v>41327</v>
      </c>
      <c r="D87" s="48" t="s">
        <v>1843</v>
      </c>
      <c r="E87" s="48" t="s">
        <v>1844</v>
      </c>
      <c r="F87" s="48" t="s">
        <v>1845</v>
      </c>
      <c r="G87" s="48" t="b">
        <v>1</v>
      </c>
      <c r="H87" s="48" t="s">
        <v>1939</v>
      </c>
    </row>
    <row r="88" spans="1:8" ht="57" x14ac:dyDescent="0.25">
      <c r="A88" s="48">
        <v>88</v>
      </c>
      <c r="B88" s="48" t="s">
        <v>1940</v>
      </c>
      <c r="C88" s="49">
        <v>41422</v>
      </c>
      <c r="D88" s="48" t="s">
        <v>1847</v>
      </c>
      <c r="E88" s="48" t="s">
        <v>1889</v>
      </c>
      <c r="F88" s="48" t="s">
        <v>1848</v>
      </c>
      <c r="G88" s="48" t="b">
        <v>0</v>
      </c>
      <c r="H88" s="48" t="s">
        <v>1941</v>
      </c>
    </row>
    <row r="89" spans="1:8" ht="71.25" x14ac:dyDescent="0.25">
      <c r="A89" s="48">
        <v>89</v>
      </c>
      <c r="B89" s="48" t="s">
        <v>1942</v>
      </c>
      <c r="C89" s="49">
        <v>41071</v>
      </c>
      <c r="D89" s="48" t="s">
        <v>1847</v>
      </c>
      <c r="E89" s="48" t="s">
        <v>1816</v>
      </c>
      <c r="F89" s="48" t="s">
        <v>1848</v>
      </c>
      <c r="G89" s="48" t="b">
        <v>1</v>
      </c>
      <c r="H89" s="48" t="s">
        <v>1943</v>
      </c>
    </row>
    <row r="90" spans="1:8" ht="42.75" x14ac:dyDescent="0.25">
      <c r="A90" s="48">
        <v>90</v>
      </c>
      <c r="B90" s="48" t="s">
        <v>1944</v>
      </c>
      <c r="C90" s="49">
        <v>41306</v>
      </c>
      <c r="D90" s="48" t="s">
        <v>1843</v>
      </c>
      <c r="E90" s="48" t="s">
        <v>1844</v>
      </c>
      <c r="F90" s="48" t="s">
        <v>1845</v>
      </c>
      <c r="G90" s="48" t="b">
        <v>1</v>
      </c>
      <c r="H90" s="48" t="s">
        <v>1134</v>
      </c>
    </row>
    <row r="91" spans="1:8" ht="57" x14ac:dyDescent="0.25">
      <c r="A91" s="48">
        <v>91</v>
      </c>
      <c r="B91" s="48" t="s">
        <v>1945</v>
      </c>
      <c r="C91" s="49">
        <v>41275</v>
      </c>
      <c r="D91" s="48" t="s">
        <v>1847</v>
      </c>
      <c r="E91" s="48" t="s">
        <v>1889</v>
      </c>
      <c r="F91" s="48" t="s">
        <v>1848</v>
      </c>
      <c r="G91" s="48" t="b">
        <v>1</v>
      </c>
      <c r="H91" s="48" t="s">
        <v>1134</v>
      </c>
    </row>
    <row r="92" spans="1:8" ht="57" x14ac:dyDescent="0.25">
      <c r="A92" s="48">
        <v>92</v>
      </c>
      <c r="B92" s="48" t="s">
        <v>1946</v>
      </c>
      <c r="C92" s="49">
        <v>41417</v>
      </c>
      <c r="D92" s="48" t="s">
        <v>1847</v>
      </c>
      <c r="E92" s="48" t="s">
        <v>1844</v>
      </c>
      <c r="F92" s="48" t="s">
        <v>1848</v>
      </c>
      <c r="G92" s="48" t="b">
        <v>0</v>
      </c>
      <c r="H92" s="48" t="s">
        <v>1947</v>
      </c>
    </row>
    <row r="93" spans="1:8" ht="71.25" x14ac:dyDescent="0.25">
      <c r="A93" s="48">
        <v>93</v>
      </c>
      <c r="B93" s="48" t="s">
        <v>1948</v>
      </c>
      <c r="C93" s="49">
        <v>41395</v>
      </c>
      <c r="D93" s="48" t="s">
        <v>1843</v>
      </c>
      <c r="E93" s="48" t="s">
        <v>1844</v>
      </c>
      <c r="F93" s="48" t="s">
        <v>1848</v>
      </c>
      <c r="G93" s="48" t="b">
        <v>1</v>
      </c>
      <c r="H93" s="48" t="s">
        <v>1949</v>
      </c>
    </row>
    <row r="94" spans="1:8" ht="42.75" x14ac:dyDescent="0.25">
      <c r="A94" s="48">
        <v>94</v>
      </c>
      <c r="B94" s="48" t="s">
        <v>1950</v>
      </c>
      <c r="C94" s="49">
        <v>41244</v>
      </c>
      <c r="D94" s="48" t="s">
        <v>1843</v>
      </c>
      <c r="E94" s="48" t="s">
        <v>1844</v>
      </c>
      <c r="F94" s="48" t="s">
        <v>1845</v>
      </c>
      <c r="G94" s="48" t="b">
        <v>1</v>
      </c>
      <c r="H94" s="48" t="s">
        <v>1134</v>
      </c>
    </row>
    <row r="95" spans="1:8" ht="71.25" x14ac:dyDescent="0.25">
      <c r="A95" s="48">
        <v>95</v>
      </c>
      <c r="B95" s="48" t="s">
        <v>1951</v>
      </c>
      <c r="C95" s="49">
        <v>41244</v>
      </c>
      <c r="D95" s="48" t="s">
        <v>1847</v>
      </c>
      <c r="E95" s="48" t="s">
        <v>1844</v>
      </c>
      <c r="F95" s="48" t="s">
        <v>1848</v>
      </c>
      <c r="G95" s="48" t="b">
        <v>0</v>
      </c>
      <c r="H95" s="48" t="s">
        <v>1952</v>
      </c>
    </row>
    <row r="96" spans="1:8" ht="71.25" x14ac:dyDescent="0.25">
      <c r="A96" s="48">
        <v>96</v>
      </c>
      <c r="B96" s="48" t="s">
        <v>1953</v>
      </c>
      <c r="C96" s="49">
        <v>41153</v>
      </c>
      <c r="D96" s="48" t="s">
        <v>1847</v>
      </c>
      <c r="E96" s="48" t="s">
        <v>1816</v>
      </c>
      <c r="F96" s="48" t="s">
        <v>1848</v>
      </c>
      <c r="G96" s="48" t="b">
        <v>0</v>
      </c>
      <c r="H96" s="48" t="s">
        <v>1954</v>
      </c>
    </row>
    <row r="97" spans="1:8" ht="42.75" x14ac:dyDescent="0.25">
      <c r="A97" s="48">
        <v>97</v>
      </c>
      <c r="B97" s="48" t="s">
        <v>1955</v>
      </c>
      <c r="C97" s="49">
        <v>41334</v>
      </c>
      <c r="D97" s="48" t="s">
        <v>1843</v>
      </c>
      <c r="E97" s="48" t="s">
        <v>1844</v>
      </c>
      <c r="F97" s="48" t="s">
        <v>1845</v>
      </c>
      <c r="G97" s="48" t="b">
        <v>0</v>
      </c>
      <c r="H97" s="48" t="s">
        <v>1956</v>
      </c>
    </row>
    <row r="98" spans="1:8" ht="42.75" x14ac:dyDescent="0.25">
      <c r="A98" s="48">
        <v>98</v>
      </c>
      <c r="B98" s="48" t="s">
        <v>1957</v>
      </c>
      <c r="C98" s="49">
        <v>41548</v>
      </c>
      <c r="D98" s="48" t="s">
        <v>1847</v>
      </c>
      <c r="E98" s="48" t="s">
        <v>1816</v>
      </c>
      <c r="F98" s="48" t="s">
        <v>1848</v>
      </c>
      <c r="G98" s="48" t="b">
        <v>0</v>
      </c>
      <c r="H98" s="48" t="s">
        <v>1958</v>
      </c>
    </row>
    <row r="99" spans="1:8" ht="71.25" x14ac:dyDescent="0.25">
      <c r="A99" s="48">
        <v>99</v>
      </c>
      <c r="B99" s="48" t="s">
        <v>1959</v>
      </c>
      <c r="C99" s="49">
        <v>41275</v>
      </c>
      <c r="D99" s="48" t="s">
        <v>1843</v>
      </c>
      <c r="E99" s="48" t="s">
        <v>1844</v>
      </c>
      <c r="F99" s="48" t="s">
        <v>1845</v>
      </c>
      <c r="G99" s="48" t="b">
        <v>0</v>
      </c>
      <c r="H99" s="48" t="s">
        <v>1960</v>
      </c>
    </row>
    <row r="100" spans="1:8" ht="71.25" x14ac:dyDescent="0.25">
      <c r="A100" s="48">
        <v>100</v>
      </c>
      <c r="B100" s="48" t="s">
        <v>1961</v>
      </c>
      <c r="C100" s="49">
        <v>41597</v>
      </c>
      <c r="D100" s="48" t="s">
        <v>1847</v>
      </c>
      <c r="E100" s="48" t="s">
        <v>1816</v>
      </c>
      <c r="F100" s="48" t="s">
        <v>1848</v>
      </c>
      <c r="G100" s="48" t="b">
        <v>1</v>
      </c>
      <c r="H100" s="48" t="s">
        <v>1962</v>
      </c>
    </row>
    <row r="101" spans="1:8" ht="42.75" x14ac:dyDescent="0.25">
      <c r="A101" s="48">
        <v>101</v>
      </c>
      <c r="B101" s="48" t="s">
        <v>1963</v>
      </c>
      <c r="C101" s="49">
        <v>41426</v>
      </c>
      <c r="D101" s="48" t="s">
        <v>1843</v>
      </c>
      <c r="E101" s="48" t="s">
        <v>1844</v>
      </c>
      <c r="F101" s="48" t="s">
        <v>1845</v>
      </c>
      <c r="G101" s="48" t="b">
        <v>1</v>
      </c>
      <c r="H101" s="48" t="s">
        <v>1964</v>
      </c>
    </row>
    <row r="102" spans="1:8" ht="71.25" x14ac:dyDescent="0.25">
      <c r="A102" s="48">
        <v>102</v>
      </c>
      <c r="B102" s="48" t="s">
        <v>1965</v>
      </c>
      <c r="C102" s="49">
        <v>41395</v>
      </c>
      <c r="D102" s="48" t="s">
        <v>1843</v>
      </c>
      <c r="E102" s="48" t="s">
        <v>1844</v>
      </c>
      <c r="F102" s="48" t="s">
        <v>1845</v>
      </c>
      <c r="G102" s="48" t="b">
        <v>1</v>
      </c>
      <c r="H102" s="48" t="s">
        <v>1966</v>
      </c>
    </row>
    <row r="103" spans="1:8" ht="42.75" x14ac:dyDescent="0.25">
      <c r="A103" s="48">
        <v>103</v>
      </c>
      <c r="B103" s="48" t="s">
        <v>1967</v>
      </c>
      <c r="C103" s="49">
        <v>41548</v>
      </c>
      <c r="D103" s="48" t="s">
        <v>1843</v>
      </c>
      <c r="E103" s="48" t="s">
        <v>1844</v>
      </c>
      <c r="F103" s="48" t="s">
        <v>1848</v>
      </c>
      <c r="G103" s="48" t="b">
        <v>1</v>
      </c>
      <c r="H103" s="48" t="s">
        <v>1968</v>
      </c>
    </row>
    <row r="104" spans="1:8" ht="42.75" x14ac:dyDescent="0.25">
      <c r="A104" s="48">
        <v>104</v>
      </c>
      <c r="B104" s="48" t="s">
        <v>1969</v>
      </c>
      <c r="C104" s="49">
        <v>41426</v>
      </c>
      <c r="D104" s="48" t="s">
        <v>1843</v>
      </c>
      <c r="E104" s="48" t="s">
        <v>1844</v>
      </c>
      <c r="F104" s="48" t="s">
        <v>1848</v>
      </c>
      <c r="G104" s="48" t="b">
        <v>1</v>
      </c>
      <c r="H104" s="48" t="s">
        <v>1134</v>
      </c>
    </row>
    <row r="105" spans="1:8" ht="57" x14ac:dyDescent="0.25">
      <c r="A105" s="48">
        <v>105</v>
      </c>
      <c r="B105" s="48" t="s">
        <v>1970</v>
      </c>
      <c r="C105" s="49">
        <v>41426</v>
      </c>
      <c r="D105" s="48" t="s">
        <v>1843</v>
      </c>
      <c r="E105" s="48" t="s">
        <v>1852</v>
      </c>
      <c r="F105" s="48" t="s">
        <v>1845</v>
      </c>
      <c r="G105" s="48" t="b">
        <v>1</v>
      </c>
      <c r="H105" s="48" t="s">
        <v>1971</v>
      </c>
    </row>
    <row r="106" spans="1:8" ht="42.75" x14ac:dyDescent="0.25">
      <c r="A106" s="48">
        <v>106</v>
      </c>
      <c r="B106" s="48" t="s">
        <v>1972</v>
      </c>
      <c r="C106" s="49">
        <v>41153</v>
      </c>
      <c r="D106" s="48" t="s">
        <v>1847</v>
      </c>
      <c r="E106" s="48" t="s">
        <v>1844</v>
      </c>
      <c r="F106" s="48" t="s">
        <v>1848</v>
      </c>
      <c r="G106" s="48" t="b">
        <v>1</v>
      </c>
      <c r="H106" s="48" t="s">
        <v>1134</v>
      </c>
    </row>
    <row r="107" spans="1:8" ht="71.25" x14ac:dyDescent="0.25">
      <c r="A107" s="48">
        <v>107</v>
      </c>
      <c r="B107" s="48" t="s">
        <v>1973</v>
      </c>
      <c r="C107" s="49">
        <v>41518</v>
      </c>
      <c r="D107" s="48" t="s">
        <v>1847</v>
      </c>
      <c r="E107" s="48" t="s">
        <v>1816</v>
      </c>
      <c r="F107" s="48" t="s">
        <v>1848</v>
      </c>
      <c r="G107" s="48" t="b">
        <v>1</v>
      </c>
      <c r="H107" s="48" t="s">
        <v>1974</v>
      </c>
    </row>
    <row r="108" spans="1:8" ht="57" x14ac:dyDescent="0.25">
      <c r="A108" s="48">
        <v>108</v>
      </c>
      <c r="B108" s="48" t="s">
        <v>1975</v>
      </c>
      <c r="C108" s="49">
        <v>41456</v>
      </c>
      <c r="D108" s="48" t="s">
        <v>1843</v>
      </c>
      <c r="E108" s="48" t="s">
        <v>1844</v>
      </c>
      <c r="F108" s="48" t="s">
        <v>1848</v>
      </c>
      <c r="G108" s="48" t="b">
        <v>1</v>
      </c>
      <c r="H108" s="48" t="s">
        <v>1134</v>
      </c>
    </row>
    <row r="109" spans="1:8" ht="71.25" x14ac:dyDescent="0.25">
      <c r="A109" s="48">
        <v>109</v>
      </c>
      <c r="B109" s="48" t="s">
        <v>1976</v>
      </c>
      <c r="C109" s="49">
        <v>41456</v>
      </c>
      <c r="D109" s="48" t="s">
        <v>1843</v>
      </c>
      <c r="E109" s="48" t="s">
        <v>1844</v>
      </c>
      <c r="F109" s="48" t="s">
        <v>1845</v>
      </c>
      <c r="G109" s="48" t="b">
        <v>1</v>
      </c>
      <c r="H109" s="48" t="s">
        <v>1134</v>
      </c>
    </row>
    <row r="110" spans="1:8" ht="71.25" x14ac:dyDescent="0.25">
      <c r="A110" s="48">
        <v>110</v>
      </c>
      <c r="B110" s="48" t="s">
        <v>1977</v>
      </c>
      <c r="C110" s="49">
        <v>41579</v>
      </c>
      <c r="D110" s="48" t="s">
        <v>1843</v>
      </c>
      <c r="E110" s="48" t="s">
        <v>1844</v>
      </c>
      <c r="F110" s="48" t="s">
        <v>1845</v>
      </c>
      <c r="G110" s="48" t="b">
        <v>0</v>
      </c>
      <c r="H110" s="48" t="s">
        <v>1978</v>
      </c>
    </row>
    <row r="111" spans="1:8" ht="57" x14ac:dyDescent="0.25">
      <c r="A111" s="48">
        <v>111</v>
      </c>
      <c r="B111" s="48" t="s">
        <v>1979</v>
      </c>
      <c r="C111" s="49">
        <v>41456</v>
      </c>
      <c r="D111" s="48" t="s">
        <v>1847</v>
      </c>
      <c r="E111" s="48" t="s">
        <v>1844</v>
      </c>
      <c r="F111" s="48" t="s">
        <v>1848</v>
      </c>
      <c r="G111" s="48" t="b">
        <v>0</v>
      </c>
      <c r="H111" s="48" t="s">
        <v>1980</v>
      </c>
    </row>
    <row r="112" spans="1:8" x14ac:dyDescent="0.25">
      <c r="A112" s="48">
        <v>112</v>
      </c>
      <c r="B112" s="48" t="s">
        <v>1981</v>
      </c>
      <c r="C112" s="49">
        <v>41248</v>
      </c>
      <c r="D112" s="48" t="s">
        <v>1815</v>
      </c>
      <c r="E112" s="48" t="s">
        <v>1816</v>
      </c>
      <c r="F112" s="48" t="s">
        <v>1817</v>
      </c>
      <c r="G112" s="48" t="b">
        <v>1</v>
      </c>
      <c r="H112" s="48" t="s">
        <v>1982</v>
      </c>
    </row>
    <row r="113" spans="1:8" x14ac:dyDescent="0.25">
      <c r="A113" s="48">
        <v>113</v>
      </c>
      <c r="B113" s="48" t="s">
        <v>1983</v>
      </c>
      <c r="C113" s="49">
        <v>40513</v>
      </c>
      <c r="D113" s="48" t="s">
        <v>1815</v>
      </c>
      <c r="E113" s="48" t="s">
        <v>1816</v>
      </c>
      <c r="F113" s="48" t="s">
        <v>1817</v>
      </c>
      <c r="G113" s="48" t="b">
        <v>1</v>
      </c>
      <c r="H113" s="48" t="s">
        <v>1984</v>
      </c>
    </row>
    <row r="114" spans="1:8" x14ac:dyDescent="0.25">
      <c r="A114" s="48">
        <v>114</v>
      </c>
      <c r="B114" s="48" t="s">
        <v>1985</v>
      </c>
      <c r="C114" s="49">
        <v>40148</v>
      </c>
      <c r="D114" s="48" t="s">
        <v>1815</v>
      </c>
      <c r="E114" s="48" t="s">
        <v>1816</v>
      </c>
      <c r="F114" s="48" t="s">
        <v>1817</v>
      </c>
      <c r="G114" s="48" t="b">
        <v>1</v>
      </c>
      <c r="H114" s="48" t="s">
        <v>1986</v>
      </c>
    </row>
    <row r="115" spans="1:8" ht="42.75" x14ac:dyDescent="0.25">
      <c r="A115" s="48">
        <v>115</v>
      </c>
      <c r="B115" s="48" t="s">
        <v>1987</v>
      </c>
      <c r="C115" s="49">
        <v>41030</v>
      </c>
      <c r="D115" s="48" t="s">
        <v>1815</v>
      </c>
      <c r="E115" s="48" t="s">
        <v>1816</v>
      </c>
      <c r="F115" s="48" t="s">
        <v>1817</v>
      </c>
      <c r="G115" s="48" t="b">
        <v>1</v>
      </c>
      <c r="H115" s="48" t="s">
        <v>1988</v>
      </c>
    </row>
    <row r="116" spans="1:8" ht="42.75" x14ac:dyDescent="0.25">
      <c r="A116" s="48">
        <v>120</v>
      </c>
      <c r="B116" s="48" t="s">
        <v>1989</v>
      </c>
      <c r="C116" s="49">
        <v>41570</v>
      </c>
      <c r="D116" s="48" t="s">
        <v>1815</v>
      </c>
      <c r="E116" s="48" t="s">
        <v>1816</v>
      </c>
      <c r="F116" s="48" t="s">
        <v>1817</v>
      </c>
      <c r="G116" s="48" t="b">
        <v>1</v>
      </c>
      <c r="H116" s="48" t="s">
        <v>1990</v>
      </c>
    </row>
    <row r="117" spans="1:8" x14ac:dyDescent="0.25">
      <c r="A117" s="48">
        <v>121</v>
      </c>
      <c r="B117" s="48" t="s">
        <v>1991</v>
      </c>
      <c r="C117" s="49">
        <v>41609</v>
      </c>
      <c r="D117" s="48" t="s">
        <v>1815</v>
      </c>
      <c r="E117" s="48" t="s">
        <v>1816</v>
      </c>
      <c r="F117" s="48" t="s">
        <v>1817</v>
      </c>
      <c r="G117" s="48" t="b">
        <v>1</v>
      </c>
      <c r="H117" s="48" t="s">
        <v>1992</v>
      </c>
    </row>
    <row r="118" spans="1:8" x14ac:dyDescent="0.25">
      <c r="A118" s="48">
        <v>122</v>
      </c>
      <c r="B118" s="48" t="s">
        <v>1993</v>
      </c>
      <c r="C118" s="49">
        <v>41481</v>
      </c>
      <c r="D118" s="48" t="s">
        <v>1815</v>
      </c>
      <c r="E118" s="48" t="s">
        <v>1816</v>
      </c>
      <c r="F118" s="48" t="s">
        <v>1817</v>
      </c>
      <c r="G118" s="48" t="b">
        <v>1</v>
      </c>
      <c r="H118" s="48" t="s">
        <v>1994</v>
      </c>
    </row>
    <row r="119" spans="1:8" x14ac:dyDescent="0.25">
      <c r="A119" s="48">
        <v>123</v>
      </c>
      <c r="B119" s="48" t="s">
        <v>1995</v>
      </c>
      <c r="C119" s="49">
        <v>41061</v>
      </c>
      <c r="D119" s="48" t="s">
        <v>1815</v>
      </c>
      <c r="E119" s="48" t="s">
        <v>1816</v>
      </c>
      <c r="F119" s="48" t="s">
        <v>1817</v>
      </c>
      <c r="G119" s="48" t="b">
        <v>1</v>
      </c>
      <c r="H119" s="48" t="s">
        <v>1996</v>
      </c>
    </row>
    <row r="120" spans="1:8" x14ac:dyDescent="0.25">
      <c r="A120" s="48">
        <v>124</v>
      </c>
      <c r="B120" s="48" t="s">
        <v>1997</v>
      </c>
      <c r="C120" s="49">
        <v>40664</v>
      </c>
      <c r="D120" s="48" t="s">
        <v>1815</v>
      </c>
      <c r="E120" s="48" t="s">
        <v>1816</v>
      </c>
      <c r="F120" s="48" t="s">
        <v>1817</v>
      </c>
      <c r="G120" s="48" t="b">
        <v>1</v>
      </c>
      <c r="H120" s="48" t="s">
        <v>1998</v>
      </c>
    </row>
    <row r="121" spans="1:8" ht="28.5" x14ac:dyDescent="0.25">
      <c r="A121" s="48">
        <v>125</v>
      </c>
      <c r="B121" s="48" t="s">
        <v>1999</v>
      </c>
      <c r="C121" s="49">
        <v>41451</v>
      </c>
      <c r="D121" s="48" t="s">
        <v>1815</v>
      </c>
      <c r="E121" s="48" t="s">
        <v>1816</v>
      </c>
      <c r="F121" s="48" t="s">
        <v>1817</v>
      </c>
      <c r="G121" s="48" t="b">
        <v>1</v>
      </c>
      <c r="H121" s="48" t="s">
        <v>2000</v>
      </c>
    </row>
    <row r="122" spans="1:8" ht="28.5" x14ac:dyDescent="0.25">
      <c r="A122" s="48">
        <v>126</v>
      </c>
      <c r="B122" s="48" t="s">
        <v>2001</v>
      </c>
      <c r="C122" s="49">
        <v>41579</v>
      </c>
      <c r="D122" s="48" t="s">
        <v>1815</v>
      </c>
      <c r="E122" s="48" t="s">
        <v>1816</v>
      </c>
      <c r="F122" s="48" t="s">
        <v>1817</v>
      </c>
      <c r="G122" s="48" t="b">
        <v>1</v>
      </c>
      <c r="H122" s="48" t="s">
        <v>2002</v>
      </c>
    </row>
    <row r="123" spans="1:8" ht="57" x14ac:dyDescent="0.25">
      <c r="A123" s="48">
        <v>127</v>
      </c>
      <c r="B123" s="48" t="s">
        <v>2003</v>
      </c>
      <c r="C123" s="49">
        <v>41061</v>
      </c>
      <c r="D123" s="48" t="s">
        <v>1815</v>
      </c>
      <c r="E123" s="48" t="s">
        <v>1816</v>
      </c>
      <c r="F123" s="48" t="s">
        <v>1817</v>
      </c>
      <c r="G123" s="48" t="b">
        <v>1</v>
      </c>
      <c r="H123" s="48" t="s">
        <v>2004</v>
      </c>
    </row>
    <row r="124" spans="1:8" x14ac:dyDescent="0.25">
      <c r="A124" s="48">
        <v>128</v>
      </c>
      <c r="B124" s="48" t="s">
        <v>2005</v>
      </c>
      <c r="C124" s="50"/>
      <c r="D124" s="48" t="s">
        <v>1815</v>
      </c>
      <c r="E124" s="48" t="s">
        <v>1816</v>
      </c>
      <c r="F124" s="48" t="s">
        <v>1817</v>
      </c>
      <c r="G124" s="48" t="b">
        <v>1</v>
      </c>
      <c r="H124" s="48" t="s">
        <v>2006</v>
      </c>
    </row>
    <row r="125" spans="1:8" ht="28.5" x14ac:dyDescent="0.25">
      <c r="A125" s="48">
        <v>129</v>
      </c>
      <c r="B125" s="48" t="s">
        <v>2007</v>
      </c>
      <c r="C125" s="50"/>
      <c r="D125" s="48" t="s">
        <v>1815</v>
      </c>
      <c r="E125" s="48" t="s">
        <v>1816</v>
      </c>
      <c r="F125" s="48" t="s">
        <v>1817</v>
      </c>
      <c r="G125" s="48" t="b">
        <v>1</v>
      </c>
      <c r="H125" s="48" t="s">
        <v>2008</v>
      </c>
    </row>
    <row r="126" spans="1:8" x14ac:dyDescent="0.25">
      <c r="A126" s="48">
        <v>130</v>
      </c>
      <c r="B126" s="48" t="s">
        <v>2009</v>
      </c>
      <c r="C126" s="49">
        <v>40787</v>
      </c>
      <c r="D126" s="48" t="s">
        <v>1815</v>
      </c>
      <c r="E126" s="48" t="s">
        <v>1816</v>
      </c>
      <c r="F126" s="48" t="s">
        <v>1817</v>
      </c>
      <c r="G126" s="48" t="b">
        <v>1</v>
      </c>
      <c r="H126" s="48" t="s">
        <v>2010</v>
      </c>
    </row>
    <row r="127" spans="1:8" x14ac:dyDescent="0.25">
      <c r="A127" s="48">
        <v>131</v>
      </c>
      <c r="B127" s="48" t="s">
        <v>2011</v>
      </c>
      <c r="C127" s="49">
        <v>41257</v>
      </c>
      <c r="D127" s="48" t="s">
        <v>1815</v>
      </c>
      <c r="E127" s="48" t="s">
        <v>1816</v>
      </c>
      <c r="F127" s="48" t="s">
        <v>1817</v>
      </c>
      <c r="G127" s="48" t="b">
        <v>1</v>
      </c>
      <c r="H127" s="48" t="s">
        <v>2012</v>
      </c>
    </row>
    <row r="128" spans="1:8" x14ac:dyDescent="0.25">
      <c r="A128" s="48">
        <v>132</v>
      </c>
      <c r="B128" s="48" t="s">
        <v>2013</v>
      </c>
      <c r="C128" s="49">
        <v>41670</v>
      </c>
      <c r="D128" s="48" t="s">
        <v>1815</v>
      </c>
      <c r="E128" s="48" t="s">
        <v>1816</v>
      </c>
      <c r="F128" s="48" t="s">
        <v>1817</v>
      </c>
      <c r="G128" s="48" t="b">
        <v>1</v>
      </c>
      <c r="H128" s="48" t="s">
        <v>2014</v>
      </c>
    </row>
    <row r="129" spans="1:8" ht="71.25" x14ac:dyDescent="0.25">
      <c r="A129" s="48">
        <v>133</v>
      </c>
      <c r="B129" s="48" t="s">
        <v>2015</v>
      </c>
      <c r="C129" s="49">
        <v>41153</v>
      </c>
      <c r="D129" s="48" t="s">
        <v>1815</v>
      </c>
      <c r="E129" s="48" t="s">
        <v>1816</v>
      </c>
      <c r="F129" s="48" t="s">
        <v>1817</v>
      </c>
      <c r="G129" s="48" t="b">
        <v>1</v>
      </c>
      <c r="H129" s="48" t="s">
        <v>2016</v>
      </c>
    </row>
    <row r="130" spans="1:8" ht="42.75" x14ac:dyDescent="0.25">
      <c r="A130" s="48">
        <v>134</v>
      </c>
      <c r="B130" s="48" t="s">
        <v>2017</v>
      </c>
      <c r="C130" s="49">
        <v>41515</v>
      </c>
      <c r="D130" s="48" t="s">
        <v>1815</v>
      </c>
      <c r="E130" s="48" t="s">
        <v>1816</v>
      </c>
      <c r="F130" s="48" t="s">
        <v>1817</v>
      </c>
      <c r="G130" s="48" t="b">
        <v>1</v>
      </c>
      <c r="H130" s="48" t="s">
        <v>2018</v>
      </c>
    </row>
    <row r="131" spans="1:8" x14ac:dyDescent="0.25">
      <c r="A131" s="48">
        <v>135</v>
      </c>
      <c r="B131" s="48" t="s">
        <v>2019</v>
      </c>
      <c r="C131" s="49">
        <v>41518</v>
      </c>
      <c r="D131" s="48" t="s">
        <v>1815</v>
      </c>
      <c r="E131" s="48" t="s">
        <v>1816</v>
      </c>
      <c r="F131" s="48" t="s">
        <v>1817</v>
      </c>
      <c r="G131" s="48" t="b">
        <v>1</v>
      </c>
      <c r="H131" s="48" t="s">
        <v>2020</v>
      </c>
    </row>
    <row r="132" spans="1:8" x14ac:dyDescent="0.25">
      <c r="A132" s="48">
        <v>136</v>
      </c>
      <c r="B132" s="48" t="s">
        <v>2021</v>
      </c>
      <c r="C132" s="49">
        <v>41153</v>
      </c>
      <c r="D132" s="48" t="s">
        <v>1815</v>
      </c>
      <c r="E132" s="48" t="s">
        <v>1816</v>
      </c>
      <c r="F132" s="48" t="s">
        <v>1817</v>
      </c>
      <c r="G132" s="48" t="b">
        <v>1</v>
      </c>
      <c r="H132" s="48" t="s">
        <v>2022</v>
      </c>
    </row>
    <row r="133" spans="1:8" x14ac:dyDescent="0.25">
      <c r="A133" s="48">
        <v>137</v>
      </c>
      <c r="B133" s="48" t="s">
        <v>2023</v>
      </c>
      <c r="C133" s="49">
        <v>40787</v>
      </c>
      <c r="D133" s="48" t="s">
        <v>1815</v>
      </c>
      <c r="E133" s="48" t="s">
        <v>1816</v>
      </c>
      <c r="F133" s="48" t="s">
        <v>1817</v>
      </c>
      <c r="G133" s="48" t="b">
        <v>1</v>
      </c>
      <c r="H133" s="48" t="s">
        <v>2024</v>
      </c>
    </row>
    <row r="134" spans="1:8" ht="85.5" x14ac:dyDescent="0.25">
      <c r="A134" s="48">
        <v>138</v>
      </c>
      <c r="B134" s="48" t="s">
        <v>2025</v>
      </c>
      <c r="C134" s="49">
        <v>40695</v>
      </c>
      <c r="D134" s="48" t="s">
        <v>1815</v>
      </c>
      <c r="E134" s="48" t="s">
        <v>1816</v>
      </c>
      <c r="F134" s="48" t="s">
        <v>1817</v>
      </c>
      <c r="G134" s="48" t="b">
        <v>1</v>
      </c>
      <c r="H134" s="48" t="s">
        <v>2026</v>
      </c>
    </row>
    <row r="135" spans="1:8" ht="99.75" x14ac:dyDescent="0.25">
      <c r="A135" s="48">
        <v>139</v>
      </c>
      <c r="B135" s="48" t="s">
        <v>2027</v>
      </c>
      <c r="C135" s="49">
        <v>41244</v>
      </c>
      <c r="D135" s="48" t="s">
        <v>1815</v>
      </c>
      <c r="E135" s="48" t="s">
        <v>1816</v>
      </c>
      <c r="F135" s="48" t="s">
        <v>1817</v>
      </c>
      <c r="G135" s="48" t="b">
        <v>1</v>
      </c>
      <c r="H135" s="48" t="s">
        <v>2028</v>
      </c>
    </row>
    <row r="136" spans="1:8" ht="85.5" x14ac:dyDescent="0.25">
      <c r="A136" s="48">
        <v>140</v>
      </c>
      <c r="B136" s="48" t="s">
        <v>2029</v>
      </c>
      <c r="C136" s="49">
        <v>41548</v>
      </c>
      <c r="D136" s="48" t="s">
        <v>1815</v>
      </c>
      <c r="E136" s="48" t="s">
        <v>1816</v>
      </c>
      <c r="F136" s="48" t="s">
        <v>1817</v>
      </c>
      <c r="G136" s="48" t="b">
        <v>1</v>
      </c>
      <c r="H136" s="48" t="s">
        <v>2030</v>
      </c>
    </row>
    <row r="137" spans="1:8" ht="42.75" x14ac:dyDescent="0.25">
      <c r="A137" s="48">
        <v>141</v>
      </c>
      <c r="B137" s="48" t="s">
        <v>2031</v>
      </c>
      <c r="C137" s="49">
        <v>41452</v>
      </c>
      <c r="D137" s="48" t="s">
        <v>1815</v>
      </c>
      <c r="E137" s="48" t="s">
        <v>1816</v>
      </c>
      <c r="F137" s="48" t="s">
        <v>1817</v>
      </c>
      <c r="G137" s="48" t="b">
        <v>1</v>
      </c>
      <c r="H137" s="48" t="s">
        <v>2032</v>
      </c>
    </row>
    <row r="138" spans="1:8" x14ac:dyDescent="0.25">
      <c r="A138" s="48">
        <v>142</v>
      </c>
      <c r="B138" s="48" t="s">
        <v>2033</v>
      </c>
      <c r="C138" s="49">
        <v>41030</v>
      </c>
      <c r="D138" s="48" t="s">
        <v>1815</v>
      </c>
      <c r="E138" s="48" t="s">
        <v>1816</v>
      </c>
      <c r="F138" s="48" t="s">
        <v>1817</v>
      </c>
      <c r="G138" s="48" t="b">
        <v>1</v>
      </c>
      <c r="H138" s="48" t="s">
        <v>1134</v>
      </c>
    </row>
    <row r="139" spans="1:8" x14ac:dyDescent="0.25">
      <c r="A139" s="48">
        <v>143</v>
      </c>
      <c r="B139" s="48" t="s">
        <v>2034</v>
      </c>
      <c r="C139" s="49">
        <v>40617</v>
      </c>
      <c r="D139" s="48" t="s">
        <v>1815</v>
      </c>
      <c r="E139" s="48" t="s">
        <v>1816</v>
      </c>
      <c r="F139" s="48" t="s">
        <v>1817</v>
      </c>
      <c r="G139" s="48" t="b">
        <v>1</v>
      </c>
      <c r="H139" s="48" t="s">
        <v>1134</v>
      </c>
    </row>
    <row r="140" spans="1:8" ht="57" x14ac:dyDescent="0.25">
      <c r="A140" s="48">
        <v>144</v>
      </c>
      <c r="B140" s="48" t="s">
        <v>2035</v>
      </c>
      <c r="C140" s="49">
        <v>40725</v>
      </c>
      <c r="D140" s="48" t="s">
        <v>1815</v>
      </c>
      <c r="E140" s="48" t="s">
        <v>1816</v>
      </c>
      <c r="F140" s="48" t="s">
        <v>1817</v>
      </c>
      <c r="G140" s="48" t="b">
        <v>1</v>
      </c>
      <c r="H140" s="48" t="s">
        <v>2036</v>
      </c>
    </row>
    <row r="141" spans="1:8" ht="57" x14ac:dyDescent="0.25">
      <c r="A141" s="48">
        <v>145</v>
      </c>
      <c r="B141" s="48" t="s">
        <v>2037</v>
      </c>
      <c r="C141" s="49">
        <v>41153</v>
      </c>
      <c r="D141" s="48" t="s">
        <v>1815</v>
      </c>
      <c r="E141" s="48" t="s">
        <v>1816</v>
      </c>
      <c r="F141" s="48" t="s">
        <v>1817</v>
      </c>
      <c r="G141" s="48" t="b">
        <v>1</v>
      </c>
      <c r="H141" s="48" t="s">
        <v>2038</v>
      </c>
    </row>
    <row r="142" spans="1:8" ht="57" x14ac:dyDescent="0.25">
      <c r="A142" s="48">
        <v>146</v>
      </c>
      <c r="B142" s="48" t="s">
        <v>2039</v>
      </c>
      <c r="C142" s="49">
        <v>41609</v>
      </c>
      <c r="D142" s="48" t="s">
        <v>1815</v>
      </c>
      <c r="E142" s="48" t="s">
        <v>1816</v>
      </c>
      <c r="F142" s="48" t="s">
        <v>1817</v>
      </c>
      <c r="G142" s="48" t="b">
        <v>1</v>
      </c>
      <c r="H142" s="48" t="s">
        <v>2040</v>
      </c>
    </row>
    <row r="143" spans="1:8" ht="28.5" x14ac:dyDescent="0.25">
      <c r="A143" s="48">
        <v>147</v>
      </c>
      <c r="B143" s="48" t="s">
        <v>2041</v>
      </c>
      <c r="C143" s="49">
        <v>41671</v>
      </c>
      <c r="D143" s="48" t="s">
        <v>1815</v>
      </c>
      <c r="E143" s="48" t="s">
        <v>1816</v>
      </c>
      <c r="F143" s="48" t="s">
        <v>1817</v>
      </c>
      <c r="G143" s="48" t="b">
        <v>1</v>
      </c>
      <c r="H143" s="48" t="s">
        <v>2042</v>
      </c>
    </row>
    <row r="144" spans="1:8" ht="28.5" x14ac:dyDescent="0.25">
      <c r="A144" s="48">
        <v>148</v>
      </c>
      <c r="B144" s="48" t="s">
        <v>2043</v>
      </c>
      <c r="C144" s="49">
        <v>41609</v>
      </c>
      <c r="D144" s="48" t="s">
        <v>1815</v>
      </c>
      <c r="E144" s="48" t="s">
        <v>1816</v>
      </c>
      <c r="F144" s="48" t="s">
        <v>1817</v>
      </c>
      <c r="G144" s="48" t="b">
        <v>1</v>
      </c>
      <c r="H144" s="48" t="s">
        <v>2044</v>
      </c>
    </row>
    <row r="145" spans="1:8" ht="28.5" x14ac:dyDescent="0.25">
      <c r="A145" s="48">
        <v>149</v>
      </c>
      <c r="B145" s="48" t="s">
        <v>2045</v>
      </c>
      <c r="C145" s="49">
        <v>41487</v>
      </c>
      <c r="D145" s="48" t="s">
        <v>1815</v>
      </c>
      <c r="E145" s="48" t="s">
        <v>1816</v>
      </c>
      <c r="F145" s="48" t="s">
        <v>1817</v>
      </c>
      <c r="G145" s="48" t="b">
        <v>1</v>
      </c>
      <c r="H145" s="48" t="s">
        <v>2046</v>
      </c>
    </row>
  </sheetData>
  <autoFilter ref="A1:H145"/>
  <pageMargins left="0.7" right="0.7" top="0.75" bottom="0.75" header="0.3" footer="0.3"/>
  <pageSetup paperSize="9" orientation="portrait" horizontalDpi="300" verticalDpi="0" copies="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3"/>
  <sheetViews>
    <sheetView workbookViewId="0">
      <selection activeCell="A14" sqref="A14"/>
    </sheetView>
  </sheetViews>
  <sheetFormatPr defaultColWidth="11" defaultRowHeight="15.75" x14ac:dyDescent="0.25"/>
  <cols>
    <col min="1" max="1" width="21.125" style="2" customWidth="1"/>
    <col min="2" max="2" width="130" style="2" customWidth="1"/>
    <col min="3" max="16384" width="11" style="2"/>
  </cols>
  <sheetData>
    <row r="1" spans="1:2" x14ac:dyDescent="0.25">
      <c r="A1" s="3" t="s">
        <v>3626</v>
      </c>
      <c r="B1" s="3" t="s">
        <v>3627</v>
      </c>
    </row>
    <row r="2" spans="1:2" x14ac:dyDescent="0.25">
      <c r="A2" s="2" t="s">
        <v>37</v>
      </c>
      <c r="B2" s="2" t="s">
        <v>2970</v>
      </c>
    </row>
    <row r="3" spans="1:2" ht="31.5" x14ac:dyDescent="0.25">
      <c r="A3" s="2" t="s">
        <v>55</v>
      </c>
      <c r="B3" s="2" t="s">
        <v>56</v>
      </c>
    </row>
    <row r="4" spans="1:2" ht="31.5" x14ac:dyDescent="0.25">
      <c r="A4" s="2" t="s">
        <v>950</v>
      </c>
      <c r="B4" s="2" t="s">
        <v>951</v>
      </c>
    </row>
    <row r="5" spans="1:2" x14ac:dyDescent="0.25">
      <c r="A5" s="2" t="s">
        <v>952</v>
      </c>
      <c r="B5" s="2" t="s">
        <v>953</v>
      </c>
    </row>
    <row r="6" spans="1:2" x14ac:dyDescent="0.25">
      <c r="A6" s="2" t="s">
        <v>954</v>
      </c>
      <c r="B6" s="2" t="s">
        <v>955</v>
      </c>
    </row>
    <row r="7" spans="1:2" ht="31.5" x14ac:dyDescent="0.25">
      <c r="A7" s="2" t="s">
        <v>956</v>
      </c>
      <c r="B7" s="2" t="s">
        <v>957</v>
      </c>
    </row>
    <row r="8" spans="1:2" x14ac:dyDescent="0.25">
      <c r="A8" s="2" t="s">
        <v>1089</v>
      </c>
      <c r="B8" s="2" t="s">
        <v>1090</v>
      </c>
    </row>
    <row r="9" spans="1:2" ht="31.5" x14ac:dyDescent="0.25">
      <c r="A9" s="2" t="s">
        <v>2634</v>
      </c>
      <c r="B9" s="63" t="s">
        <v>2635</v>
      </c>
    </row>
    <row r="10" spans="1:2" x14ac:dyDescent="0.25">
      <c r="A10" s="2" t="s">
        <v>1089</v>
      </c>
      <c r="B10" s="2" t="s">
        <v>2777</v>
      </c>
    </row>
    <row r="11" spans="1:2" ht="47.25" x14ac:dyDescent="0.25">
      <c r="A11" s="2" t="s">
        <v>3090</v>
      </c>
      <c r="B11" s="2" t="s">
        <v>3091</v>
      </c>
    </row>
    <row r="12" spans="1:2" x14ac:dyDescent="0.25">
      <c r="A12" s="2" t="s">
        <v>3513</v>
      </c>
      <c r="B12" s="2" t="s">
        <v>3514</v>
      </c>
    </row>
    <row r="13" spans="1:2" ht="47.25" x14ac:dyDescent="0.25">
      <c r="A13" s="2" t="s">
        <v>3629</v>
      </c>
      <c r="B13" s="2" t="s">
        <v>3630</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9"/>
  <sheetViews>
    <sheetView tabSelected="1" zoomScale="80" zoomScaleNormal="80" workbookViewId="0">
      <selection activeCell="J9" sqref="J9"/>
    </sheetView>
  </sheetViews>
  <sheetFormatPr defaultColWidth="11" defaultRowHeight="15.75" x14ac:dyDescent="0.25"/>
  <sheetData>
    <row r="19" spans="16:16" x14ac:dyDescent="0.25">
      <c r="P19" s="16"/>
    </row>
  </sheetData>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34"/>
  <sheetViews>
    <sheetView zoomScale="50" zoomScaleNormal="50" workbookViewId="0">
      <pane xSplit="4" ySplit="1" topLeftCell="F2" activePane="bottomRight" state="frozen"/>
      <selection pane="topRight" activeCell="E1" sqref="E1"/>
      <selection pane="bottomLeft" activeCell="A2" sqref="A2"/>
      <selection pane="bottomRight" activeCell="K1" sqref="K1"/>
    </sheetView>
  </sheetViews>
  <sheetFormatPr defaultRowHeight="15.75" x14ac:dyDescent="0.25"/>
  <cols>
    <col min="1" max="1" width="12.75" style="9" customWidth="1"/>
    <col min="2" max="2" width="9" style="9"/>
    <col min="3" max="3" width="7.875" style="5" customWidth="1"/>
    <col min="4" max="4" width="18.625" style="5" customWidth="1"/>
    <col min="5" max="5" width="14" style="58" customWidth="1"/>
    <col min="6" max="6" width="43.5" style="58" customWidth="1"/>
    <col min="7" max="7" width="67.625" style="2" customWidth="1"/>
    <col min="8" max="8" width="9.625" style="58" customWidth="1"/>
    <col min="9" max="9" width="32.5" style="58" customWidth="1"/>
    <col min="10" max="10" width="86.25" style="2" customWidth="1"/>
    <col min="11" max="11" width="96.75" style="2" customWidth="1"/>
    <col min="12" max="16384" width="9" style="2"/>
  </cols>
  <sheetData>
    <row r="1" spans="1:11" x14ac:dyDescent="0.25">
      <c r="A1" s="9" t="s">
        <v>0</v>
      </c>
      <c r="B1" s="9" t="s">
        <v>503</v>
      </c>
      <c r="C1" s="4" t="s">
        <v>94</v>
      </c>
      <c r="D1" s="4" t="s">
        <v>960</v>
      </c>
      <c r="E1" s="62" t="s">
        <v>2532</v>
      </c>
      <c r="F1" s="62" t="s">
        <v>2542</v>
      </c>
      <c r="G1" s="3" t="s">
        <v>75</v>
      </c>
      <c r="H1" s="62" t="s">
        <v>98</v>
      </c>
      <c r="I1" s="62" t="s">
        <v>99</v>
      </c>
      <c r="J1" s="3" t="s">
        <v>74</v>
      </c>
      <c r="K1" s="3" t="s">
        <v>2642</v>
      </c>
    </row>
    <row r="2" spans="1:11" s="12" customFormat="1" ht="157.5" x14ac:dyDescent="0.25">
      <c r="A2" s="35" t="s">
        <v>33</v>
      </c>
      <c r="B2" s="35" t="s">
        <v>501</v>
      </c>
      <c r="C2" s="13" t="s">
        <v>961</v>
      </c>
      <c r="D2" s="13" t="str">
        <f>A2&amp;B2&amp;C2</f>
        <v>CG15AdultS1</v>
      </c>
      <c r="E2" s="65">
        <v>4</v>
      </c>
      <c r="F2" s="65" t="s">
        <v>959</v>
      </c>
      <c r="G2" s="14" t="s">
        <v>959</v>
      </c>
      <c r="H2" s="65" t="s">
        <v>61</v>
      </c>
      <c r="I2" s="65" t="s">
        <v>61</v>
      </c>
      <c r="J2" s="12" t="s">
        <v>3628</v>
      </c>
      <c r="K2" s="12" t="s">
        <v>2641</v>
      </c>
    </row>
    <row r="3" spans="1:11" ht="189" x14ac:dyDescent="0.25">
      <c r="A3" s="35" t="s">
        <v>33</v>
      </c>
      <c r="B3" s="35" t="s">
        <v>501</v>
      </c>
      <c r="C3" s="13" t="s">
        <v>962</v>
      </c>
      <c r="D3" s="13" t="str">
        <f>A3&amp;B3&amp;C3</f>
        <v>CG15AdultS2</v>
      </c>
      <c r="E3" s="65">
        <v>5</v>
      </c>
      <c r="F3" s="58" t="s">
        <v>48</v>
      </c>
      <c r="G3" s="2" t="s">
        <v>47</v>
      </c>
      <c r="H3" s="58" t="s">
        <v>97</v>
      </c>
      <c r="I3" s="58" t="s">
        <v>100</v>
      </c>
      <c r="J3" s="2" t="s">
        <v>76</v>
      </c>
      <c r="K3" s="2" t="s">
        <v>2531</v>
      </c>
    </row>
    <row r="4" spans="1:11" ht="393.75" x14ac:dyDescent="0.25">
      <c r="A4" s="35" t="s">
        <v>33</v>
      </c>
      <c r="B4" s="35" t="s">
        <v>501</v>
      </c>
      <c r="C4" s="13" t="s">
        <v>2570</v>
      </c>
      <c r="D4" s="13" t="str">
        <f t="shared" ref="D4:D34" si="0">A4&amp;B4&amp;C4</f>
        <v>CG15AdultS3</v>
      </c>
      <c r="E4" s="65">
        <v>5</v>
      </c>
      <c r="F4" s="58" t="s">
        <v>48</v>
      </c>
      <c r="G4" s="2" t="s">
        <v>2533</v>
      </c>
      <c r="H4" s="58" t="s">
        <v>3093</v>
      </c>
      <c r="I4" s="58" t="s">
        <v>2533</v>
      </c>
      <c r="J4" s="2" t="s">
        <v>2640</v>
      </c>
      <c r="K4" s="2" t="s">
        <v>61</v>
      </c>
    </row>
    <row r="5" spans="1:11" ht="189" x14ac:dyDescent="0.25">
      <c r="A5" s="35" t="s">
        <v>33</v>
      </c>
      <c r="B5" s="35" t="s">
        <v>501</v>
      </c>
      <c r="C5" s="13" t="s">
        <v>2571</v>
      </c>
      <c r="D5" s="13" t="str">
        <f t="shared" si="0"/>
        <v>CG15AdultS4</v>
      </c>
      <c r="E5" s="65">
        <v>5</v>
      </c>
      <c r="F5" s="58" t="s">
        <v>48</v>
      </c>
      <c r="G5" s="2" t="s">
        <v>2534</v>
      </c>
      <c r="H5" s="58" t="s">
        <v>61</v>
      </c>
      <c r="I5" s="58" t="s">
        <v>61</v>
      </c>
      <c r="J5" s="2" t="s">
        <v>2650</v>
      </c>
      <c r="K5" s="2" t="s">
        <v>61</v>
      </c>
    </row>
    <row r="6" spans="1:11" ht="236.25" x14ac:dyDescent="0.25">
      <c r="A6" s="35" t="s">
        <v>33</v>
      </c>
      <c r="B6" s="35" t="s">
        <v>501</v>
      </c>
      <c r="C6" s="13" t="s">
        <v>2572</v>
      </c>
      <c r="D6" s="13" t="str">
        <f t="shared" si="0"/>
        <v>CG15AdultS5</v>
      </c>
      <c r="E6" s="58">
        <v>6</v>
      </c>
      <c r="F6" s="58" t="s">
        <v>2535</v>
      </c>
      <c r="G6" s="2" t="s">
        <v>2540</v>
      </c>
      <c r="H6" s="58" t="s">
        <v>3094</v>
      </c>
      <c r="I6" s="58" t="s">
        <v>3095</v>
      </c>
      <c r="J6" s="2" t="s">
        <v>2651</v>
      </c>
      <c r="K6" s="2" t="s">
        <v>2677</v>
      </c>
    </row>
    <row r="7" spans="1:11" ht="173.25" x14ac:dyDescent="0.25">
      <c r="A7" s="35" t="s">
        <v>33</v>
      </c>
      <c r="B7" s="35" t="s">
        <v>501</v>
      </c>
      <c r="C7" s="13" t="s">
        <v>2573</v>
      </c>
      <c r="D7" s="13" t="str">
        <f t="shared" si="0"/>
        <v>CG15AdultS6</v>
      </c>
      <c r="E7" s="58">
        <v>6</v>
      </c>
      <c r="F7" s="58" t="s">
        <v>2535</v>
      </c>
      <c r="G7" s="2" t="s">
        <v>2536</v>
      </c>
      <c r="H7" s="58" t="s">
        <v>3096</v>
      </c>
      <c r="I7" s="58" t="s">
        <v>3092</v>
      </c>
      <c r="J7" s="2" t="s">
        <v>2696</v>
      </c>
      <c r="K7" s="2" t="s">
        <v>2714</v>
      </c>
    </row>
    <row r="8" spans="1:11" ht="141.75" x14ac:dyDescent="0.25">
      <c r="A8" s="35" t="s">
        <v>33</v>
      </c>
      <c r="B8" s="35" t="s">
        <v>501</v>
      </c>
      <c r="C8" s="13" t="s">
        <v>2574</v>
      </c>
      <c r="D8" s="13" t="str">
        <f t="shared" si="0"/>
        <v>CG15AdultS7</v>
      </c>
      <c r="E8" s="58">
        <v>6</v>
      </c>
      <c r="F8" s="58" t="s">
        <v>2535</v>
      </c>
      <c r="G8" s="2" t="s">
        <v>2537</v>
      </c>
      <c r="H8" s="58" t="s">
        <v>3097</v>
      </c>
      <c r="I8" s="58" t="s">
        <v>2537</v>
      </c>
      <c r="J8" s="2" t="s">
        <v>2739</v>
      </c>
      <c r="K8" s="2" t="s">
        <v>2754</v>
      </c>
    </row>
    <row r="9" spans="1:11" ht="78.75" x14ac:dyDescent="0.25">
      <c r="A9" s="35" t="s">
        <v>33</v>
      </c>
      <c r="B9" s="35" t="s">
        <v>501</v>
      </c>
      <c r="C9" s="13" t="s">
        <v>2575</v>
      </c>
      <c r="D9" s="13" t="str">
        <f t="shared" si="0"/>
        <v>CG15AdultS8</v>
      </c>
      <c r="E9" s="58">
        <v>6</v>
      </c>
      <c r="F9" s="58" t="s">
        <v>2535</v>
      </c>
      <c r="G9" s="2" t="s">
        <v>2538</v>
      </c>
      <c r="H9" s="58" t="s">
        <v>3098</v>
      </c>
      <c r="I9" s="58" t="s">
        <v>2538</v>
      </c>
      <c r="J9" s="2" t="s">
        <v>2772</v>
      </c>
      <c r="K9" s="2" t="s">
        <v>2795</v>
      </c>
    </row>
    <row r="10" spans="1:11" ht="189" x14ac:dyDescent="0.25">
      <c r="A10" s="35" t="s">
        <v>33</v>
      </c>
      <c r="B10" s="35" t="s">
        <v>501</v>
      </c>
      <c r="C10" s="13" t="s">
        <v>2576</v>
      </c>
      <c r="D10" s="13" t="str">
        <f t="shared" si="0"/>
        <v>CG15AdultS9</v>
      </c>
      <c r="E10" s="58">
        <v>6</v>
      </c>
      <c r="F10" s="58" t="s">
        <v>2535</v>
      </c>
      <c r="G10" s="2" t="s">
        <v>2539</v>
      </c>
      <c r="H10" s="58" t="s">
        <v>61</v>
      </c>
      <c r="I10" s="58" t="s">
        <v>61</v>
      </c>
      <c r="J10" s="2" t="s">
        <v>2802</v>
      </c>
      <c r="K10" s="2" t="s">
        <v>2803</v>
      </c>
    </row>
    <row r="11" spans="1:11" ht="126" x14ac:dyDescent="0.25">
      <c r="A11" s="35" t="s">
        <v>33</v>
      </c>
      <c r="B11" s="35" t="s">
        <v>501</v>
      </c>
      <c r="C11" s="13" t="s">
        <v>2577</v>
      </c>
      <c r="D11" s="13" t="str">
        <f t="shared" si="0"/>
        <v>CG15AdultS10</v>
      </c>
      <c r="E11" s="58">
        <v>7</v>
      </c>
      <c r="F11" s="58" t="s">
        <v>2354</v>
      </c>
      <c r="G11" s="2" t="s">
        <v>2541</v>
      </c>
      <c r="H11" s="58" t="s">
        <v>3099</v>
      </c>
      <c r="I11" s="58" t="s">
        <v>3100</v>
      </c>
      <c r="J11" s="2" t="s">
        <v>2807</v>
      </c>
      <c r="K11" s="2" t="s">
        <v>2833</v>
      </c>
    </row>
    <row r="12" spans="1:11" ht="409.5" x14ac:dyDescent="0.25">
      <c r="A12" s="35" t="s">
        <v>33</v>
      </c>
      <c r="B12" s="35" t="s">
        <v>501</v>
      </c>
      <c r="C12" s="13" t="s">
        <v>2578</v>
      </c>
      <c r="D12" s="13" t="str">
        <f t="shared" si="0"/>
        <v>CG15AdultS11</v>
      </c>
      <c r="E12" s="58">
        <v>7</v>
      </c>
      <c r="F12" s="58" t="s">
        <v>2354</v>
      </c>
      <c r="G12" s="2" t="s">
        <v>2543</v>
      </c>
      <c r="H12" s="58" t="s">
        <v>3101</v>
      </c>
      <c r="I12" s="58" t="s">
        <v>2543</v>
      </c>
      <c r="J12" s="2" t="s">
        <v>2851</v>
      </c>
      <c r="K12" s="2" t="s">
        <v>2869</v>
      </c>
    </row>
    <row r="13" spans="1:11" ht="409.5" x14ac:dyDescent="0.25">
      <c r="A13" s="35" t="s">
        <v>33</v>
      </c>
      <c r="B13" s="35" t="s">
        <v>501</v>
      </c>
      <c r="C13" s="13" t="s">
        <v>2579</v>
      </c>
      <c r="D13" s="13" t="str">
        <f t="shared" si="0"/>
        <v>CG15AdultS12</v>
      </c>
      <c r="E13" s="58">
        <v>7</v>
      </c>
      <c r="F13" s="58" t="s">
        <v>2354</v>
      </c>
      <c r="G13" s="2" t="s">
        <v>2544</v>
      </c>
      <c r="H13" s="58" t="s">
        <v>3102</v>
      </c>
      <c r="I13" s="58" t="s">
        <v>2544</v>
      </c>
      <c r="J13" s="2" t="s">
        <v>2878</v>
      </c>
      <c r="K13" s="2" t="s">
        <v>2921</v>
      </c>
    </row>
    <row r="14" spans="1:11" ht="220.5" x14ac:dyDescent="0.25">
      <c r="A14" s="35" t="s">
        <v>33</v>
      </c>
      <c r="B14" s="35" t="s">
        <v>501</v>
      </c>
      <c r="C14" s="13" t="s">
        <v>2580</v>
      </c>
      <c r="D14" s="13" t="str">
        <f t="shared" si="0"/>
        <v>CG15AdultS13</v>
      </c>
      <c r="E14" s="58">
        <v>7</v>
      </c>
      <c r="F14" s="58" t="s">
        <v>2354</v>
      </c>
      <c r="G14" s="2" t="s">
        <v>2545</v>
      </c>
      <c r="H14" s="58" t="s">
        <v>3103</v>
      </c>
      <c r="I14" s="58" t="s">
        <v>2545</v>
      </c>
      <c r="J14" s="2" t="s">
        <v>3343</v>
      </c>
      <c r="K14" s="2" t="s">
        <v>3350</v>
      </c>
    </row>
    <row r="15" spans="1:11" ht="252" x14ac:dyDescent="0.25">
      <c r="A15" s="35" t="s">
        <v>33</v>
      </c>
      <c r="B15" s="35" t="s">
        <v>501</v>
      </c>
      <c r="C15" s="13" t="s">
        <v>2581</v>
      </c>
      <c r="D15" s="13" t="str">
        <f t="shared" si="0"/>
        <v>CG15AdultS14</v>
      </c>
      <c r="E15" s="58">
        <v>7</v>
      </c>
      <c r="F15" s="58" t="s">
        <v>2354</v>
      </c>
      <c r="G15" s="2" t="s">
        <v>2546</v>
      </c>
      <c r="H15" s="58" t="s">
        <v>3104</v>
      </c>
      <c r="I15" s="58" t="s">
        <v>3105</v>
      </c>
      <c r="J15" s="2" t="s">
        <v>3374</v>
      </c>
      <c r="K15" s="2" t="s">
        <v>3394</v>
      </c>
    </row>
    <row r="16" spans="1:11" ht="283.5" x14ac:dyDescent="0.25">
      <c r="A16" s="35" t="s">
        <v>33</v>
      </c>
      <c r="B16" s="35" t="s">
        <v>501</v>
      </c>
      <c r="C16" s="13" t="s">
        <v>2582</v>
      </c>
      <c r="D16" s="13" t="str">
        <f t="shared" si="0"/>
        <v>CG15AdultS15</v>
      </c>
      <c r="E16" s="58">
        <v>8</v>
      </c>
      <c r="F16" s="58" t="s">
        <v>2379</v>
      </c>
      <c r="G16" s="2" t="s">
        <v>2547</v>
      </c>
      <c r="H16" s="58" t="s">
        <v>3106</v>
      </c>
      <c r="I16" s="58" t="s">
        <v>3107</v>
      </c>
      <c r="J16" s="2" t="s">
        <v>3414</v>
      </c>
      <c r="K16" s="2" t="s">
        <v>3434</v>
      </c>
    </row>
    <row r="17" spans="1:11" ht="94.5" x14ac:dyDescent="0.25">
      <c r="A17" s="35" t="s">
        <v>33</v>
      </c>
      <c r="B17" s="35" t="s">
        <v>501</v>
      </c>
      <c r="C17" s="13" t="s">
        <v>2583</v>
      </c>
      <c r="D17" s="13" t="str">
        <f t="shared" si="0"/>
        <v>CG15AdultS16</v>
      </c>
      <c r="E17" s="58">
        <v>8</v>
      </c>
      <c r="F17" s="58" t="s">
        <v>2379</v>
      </c>
      <c r="G17" s="2" t="s">
        <v>2548</v>
      </c>
      <c r="H17" s="58" t="s">
        <v>3108</v>
      </c>
      <c r="I17" s="58" t="s">
        <v>3109</v>
      </c>
      <c r="J17" s="2" t="s">
        <v>3442</v>
      </c>
      <c r="K17" s="2" t="s">
        <v>3474</v>
      </c>
    </row>
    <row r="18" spans="1:11" x14ac:dyDescent="0.25">
      <c r="A18" s="35" t="s">
        <v>33</v>
      </c>
      <c r="B18" s="35" t="s">
        <v>501</v>
      </c>
      <c r="C18" s="13" t="s">
        <v>2584</v>
      </c>
      <c r="D18" s="13" t="str">
        <f t="shared" si="0"/>
        <v>CG15AdultS17</v>
      </c>
      <c r="E18" s="58">
        <v>8</v>
      </c>
      <c r="F18" s="58" t="s">
        <v>2379</v>
      </c>
      <c r="G18" s="2" t="s">
        <v>2549</v>
      </c>
      <c r="H18" s="58" t="s">
        <v>3110</v>
      </c>
      <c r="I18" s="58" t="s">
        <v>3111</v>
      </c>
    </row>
    <row r="19" spans="1:11" ht="31.5" x14ac:dyDescent="0.25">
      <c r="A19" s="35" t="s">
        <v>33</v>
      </c>
      <c r="B19" s="35" t="s">
        <v>501</v>
      </c>
      <c r="C19" s="13" t="s">
        <v>2585</v>
      </c>
      <c r="D19" s="13" t="str">
        <f t="shared" si="0"/>
        <v>CG15AdultS18</v>
      </c>
      <c r="E19" s="58">
        <v>9</v>
      </c>
      <c r="F19" s="58" t="s">
        <v>2550</v>
      </c>
      <c r="G19" s="2" t="s">
        <v>2551</v>
      </c>
      <c r="H19" s="58" t="s">
        <v>3112</v>
      </c>
      <c r="I19" s="58" t="s">
        <v>3113</v>
      </c>
    </row>
    <row r="20" spans="1:11" ht="31.5" x14ac:dyDescent="0.25">
      <c r="A20" s="35" t="s">
        <v>33</v>
      </c>
      <c r="B20" s="35" t="s">
        <v>501</v>
      </c>
      <c r="C20" s="13" t="s">
        <v>2586</v>
      </c>
      <c r="D20" s="13" t="str">
        <f t="shared" si="0"/>
        <v>CG15AdultS19</v>
      </c>
      <c r="E20" s="58">
        <v>9</v>
      </c>
      <c r="F20" s="58" t="s">
        <v>2550</v>
      </c>
      <c r="G20" s="2" t="s">
        <v>2552</v>
      </c>
      <c r="H20" s="58" t="s">
        <v>3112</v>
      </c>
      <c r="I20" s="58" t="s">
        <v>3113</v>
      </c>
    </row>
    <row r="21" spans="1:11" ht="31.5" x14ac:dyDescent="0.25">
      <c r="A21" s="35" t="s">
        <v>33</v>
      </c>
      <c r="B21" s="35" t="s">
        <v>501</v>
      </c>
      <c r="C21" s="13" t="s">
        <v>2587</v>
      </c>
      <c r="D21" s="13" t="str">
        <f t="shared" si="0"/>
        <v>CG15AdultS20</v>
      </c>
      <c r="E21" s="58">
        <v>9</v>
      </c>
      <c r="F21" s="58" t="s">
        <v>2550</v>
      </c>
      <c r="G21" s="2" t="s">
        <v>2553</v>
      </c>
      <c r="H21" s="58" t="s">
        <v>3112</v>
      </c>
      <c r="I21" s="58" t="s">
        <v>3113</v>
      </c>
    </row>
    <row r="22" spans="1:11" ht="31.5" x14ac:dyDescent="0.25">
      <c r="A22" s="35" t="s">
        <v>33</v>
      </c>
      <c r="B22" s="35" t="s">
        <v>501</v>
      </c>
      <c r="C22" s="13" t="s">
        <v>2588</v>
      </c>
      <c r="D22" s="13" t="str">
        <f t="shared" si="0"/>
        <v>CG15AdultS21</v>
      </c>
      <c r="E22" s="58">
        <v>9</v>
      </c>
      <c r="F22" s="58" t="s">
        <v>2550</v>
      </c>
      <c r="G22" s="2" t="s">
        <v>2554</v>
      </c>
      <c r="H22" s="58" t="s">
        <v>3112</v>
      </c>
      <c r="I22" s="58" t="s">
        <v>3113</v>
      </c>
    </row>
    <row r="23" spans="1:11" ht="31.5" x14ac:dyDescent="0.25">
      <c r="A23" s="35" t="s">
        <v>33</v>
      </c>
      <c r="B23" s="35" t="s">
        <v>501</v>
      </c>
      <c r="C23" s="13" t="s">
        <v>2589</v>
      </c>
      <c r="D23" s="13" t="str">
        <f t="shared" si="0"/>
        <v>CG15AdultS22</v>
      </c>
      <c r="E23" s="58">
        <v>10</v>
      </c>
      <c r="F23" s="58" t="s">
        <v>2555</v>
      </c>
      <c r="G23" s="2" t="s">
        <v>2556</v>
      </c>
      <c r="H23" s="58" t="s">
        <v>3122</v>
      </c>
      <c r="I23" s="58" t="s">
        <v>3123</v>
      </c>
    </row>
    <row r="24" spans="1:11" ht="31.5" x14ac:dyDescent="0.25">
      <c r="A24" s="35" t="s">
        <v>33</v>
      </c>
      <c r="B24" s="35" t="s">
        <v>501</v>
      </c>
      <c r="C24" s="13" t="s">
        <v>2590</v>
      </c>
      <c r="D24" s="13" t="str">
        <f t="shared" si="0"/>
        <v>CG15AdultS23</v>
      </c>
      <c r="E24" s="58">
        <v>11</v>
      </c>
      <c r="F24" s="58" t="s">
        <v>2557</v>
      </c>
      <c r="G24" s="2" t="s">
        <v>2558</v>
      </c>
      <c r="H24" s="58" t="s">
        <v>3114</v>
      </c>
      <c r="I24" s="58" t="s">
        <v>3115</v>
      </c>
    </row>
    <row r="25" spans="1:11" ht="31.5" x14ac:dyDescent="0.25">
      <c r="A25" s="35" t="s">
        <v>33</v>
      </c>
      <c r="B25" s="35" t="s">
        <v>501</v>
      </c>
      <c r="C25" s="13" t="s">
        <v>2591</v>
      </c>
      <c r="D25" s="13" t="str">
        <f t="shared" si="0"/>
        <v>CG15AdultS24</v>
      </c>
      <c r="E25" s="58">
        <v>11</v>
      </c>
      <c r="F25" s="58" t="s">
        <v>2557</v>
      </c>
      <c r="G25" s="2" t="s">
        <v>2559</v>
      </c>
      <c r="H25" s="58" t="s">
        <v>3114</v>
      </c>
      <c r="I25" s="58" t="s">
        <v>3115</v>
      </c>
    </row>
    <row r="26" spans="1:11" ht="31.5" x14ac:dyDescent="0.25">
      <c r="A26" s="35" t="s">
        <v>33</v>
      </c>
      <c r="B26" s="35" t="s">
        <v>501</v>
      </c>
      <c r="C26" s="13" t="s">
        <v>2592</v>
      </c>
      <c r="D26" s="13" t="str">
        <f t="shared" si="0"/>
        <v>CG15AdultS25</v>
      </c>
      <c r="E26" s="58">
        <v>12</v>
      </c>
      <c r="F26" s="58" t="s">
        <v>2560</v>
      </c>
      <c r="G26" s="2" t="s">
        <v>2561</v>
      </c>
      <c r="H26" s="58" t="s">
        <v>3116</v>
      </c>
      <c r="I26" s="58" t="s">
        <v>3117</v>
      </c>
    </row>
    <row r="27" spans="1:11" ht="31.5" x14ac:dyDescent="0.25">
      <c r="A27" s="35" t="s">
        <v>33</v>
      </c>
      <c r="B27" s="35" t="s">
        <v>501</v>
      </c>
      <c r="C27" s="13" t="s">
        <v>2593</v>
      </c>
      <c r="D27" s="13" t="str">
        <f t="shared" si="0"/>
        <v>CG15AdultS26</v>
      </c>
      <c r="E27" s="58">
        <v>12</v>
      </c>
      <c r="F27" s="58" t="s">
        <v>2560</v>
      </c>
      <c r="G27" s="2" t="s">
        <v>2562</v>
      </c>
      <c r="H27" s="58" t="s">
        <v>3116</v>
      </c>
      <c r="I27" s="58" t="s">
        <v>3117</v>
      </c>
    </row>
    <row r="28" spans="1:11" ht="31.5" x14ac:dyDescent="0.25">
      <c r="A28" s="35" t="s">
        <v>33</v>
      </c>
      <c r="B28" s="35" t="s">
        <v>501</v>
      </c>
      <c r="C28" s="13" t="s">
        <v>2594</v>
      </c>
      <c r="D28" s="13" t="str">
        <f t="shared" si="0"/>
        <v>CG15AdultS27</v>
      </c>
      <c r="E28" s="58">
        <v>12</v>
      </c>
      <c r="F28" s="58" t="s">
        <v>2560</v>
      </c>
      <c r="G28" s="2" t="s">
        <v>2563</v>
      </c>
      <c r="H28" s="58" t="s">
        <v>3118</v>
      </c>
      <c r="I28" s="58" t="s">
        <v>3119</v>
      </c>
    </row>
    <row r="29" spans="1:11" x14ac:dyDescent="0.25">
      <c r="A29" s="35" t="s">
        <v>33</v>
      </c>
      <c r="B29" s="35" t="s">
        <v>501</v>
      </c>
      <c r="C29" s="13" t="s">
        <v>2595</v>
      </c>
      <c r="D29" s="13" t="str">
        <f t="shared" si="0"/>
        <v>CG15AdultS28</v>
      </c>
      <c r="E29" s="58">
        <v>13</v>
      </c>
      <c r="F29" s="58" t="s">
        <v>930</v>
      </c>
      <c r="G29" s="2" t="s">
        <v>2564</v>
      </c>
      <c r="H29" s="58" t="s">
        <v>3120</v>
      </c>
      <c r="I29" s="58" t="s">
        <v>3121</v>
      </c>
    </row>
    <row r="30" spans="1:11" x14ac:dyDescent="0.25">
      <c r="A30" s="35" t="s">
        <v>33</v>
      </c>
      <c r="B30" s="35" t="s">
        <v>501</v>
      </c>
      <c r="C30" s="13" t="s">
        <v>2596</v>
      </c>
      <c r="D30" s="13" t="str">
        <f t="shared" si="0"/>
        <v>CG15AdultS29</v>
      </c>
      <c r="E30" s="58">
        <v>13</v>
      </c>
      <c r="F30" s="58" t="s">
        <v>930</v>
      </c>
      <c r="G30" s="2" t="s">
        <v>2565</v>
      </c>
      <c r="H30" s="58" t="s">
        <v>3124</v>
      </c>
      <c r="I30" s="58" t="s">
        <v>3125</v>
      </c>
    </row>
    <row r="31" spans="1:11" ht="31.5" x14ac:dyDescent="0.25">
      <c r="A31" s="35" t="s">
        <v>33</v>
      </c>
      <c r="B31" s="35" t="s">
        <v>501</v>
      </c>
      <c r="C31" s="13" t="s">
        <v>2597</v>
      </c>
      <c r="D31" s="13" t="str">
        <f t="shared" si="0"/>
        <v>CG15AdultS30</v>
      </c>
      <c r="E31" s="58">
        <v>13</v>
      </c>
      <c r="F31" s="58" t="s">
        <v>930</v>
      </c>
      <c r="G31" s="2" t="s">
        <v>2566</v>
      </c>
      <c r="H31" s="58" t="s">
        <v>3126</v>
      </c>
      <c r="I31" s="58" t="s">
        <v>3127</v>
      </c>
    </row>
    <row r="32" spans="1:11" x14ac:dyDescent="0.25">
      <c r="A32" s="35" t="s">
        <v>33</v>
      </c>
      <c r="B32" s="35" t="s">
        <v>501</v>
      </c>
      <c r="C32" s="13" t="s">
        <v>2598</v>
      </c>
      <c r="D32" s="13" t="str">
        <f t="shared" si="0"/>
        <v>CG15AdultS31</v>
      </c>
      <c r="E32" s="58">
        <v>13</v>
      </c>
      <c r="F32" s="58" t="s">
        <v>930</v>
      </c>
      <c r="G32" s="2" t="s">
        <v>2567</v>
      </c>
      <c r="H32" s="58" t="s">
        <v>3128</v>
      </c>
      <c r="I32" s="58" t="s">
        <v>3129</v>
      </c>
    </row>
    <row r="33" spans="1:9" x14ac:dyDescent="0.25">
      <c r="A33" s="35" t="s">
        <v>33</v>
      </c>
      <c r="B33" s="35" t="s">
        <v>501</v>
      </c>
      <c r="C33" s="13" t="s">
        <v>2599</v>
      </c>
      <c r="D33" s="13" t="str">
        <f t="shared" si="0"/>
        <v>CG15AdultS32</v>
      </c>
      <c r="E33" s="58">
        <v>13</v>
      </c>
      <c r="F33" s="58" t="s">
        <v>930</v>
      </c>
      <c r="G33" s="2" t="s">
        <v>2568</v>
      </c>
      <c r="H33" s="58" t="s">
        <v>3130</v>
      </c>
      <c r="I33" s="58" t="s">
        <v>1011</v>
      </c>
    </row>
    <row r="34" spans="1:9" x14ac:dyDescent="0.25">
      <c r="A34" s="35" t="s">
        <v>33</v>
      </c>
      <c r="B34" s="35" t="s">
        <v>501</v>
      </c>
      <c r="C34" s="13" t="s">
        <v>2600</v>
      </c>
      <c r="D34" s="13" t="str">
        <f t="shared" si="0"/>
        <v>CG15AdultS33</v>
      </c>
      <c r="E34" s="58">
        <v>13</v>
      </c>
      <c r="F34" s="58" t="s">
        <v>930</v>
      </c>
      <c r="G34" s="2" t="s">
        <v>2569</v>
      </c>
      <c r="H34" s="58" t="s">
        <v>3131</v>
      </c>
      <c r="I34" s="58" t="s">
        <v>2569</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L98"/>
  <sheetViews>
    <sheetView zoomScale="60" zoomScaleNormal="60" workbookViewId="0">
      <pane xSplit="1" ySplit="1" topLeftCell="C2" activePane="bottomRight" state="frozen"/>
      <selection pane="topRight" activeCell="B1" sqref="B1"/>
      <selection pane="bottomLeft" activeCell="A2" sqref="A2"/>
      <selection pane="bottomRight" activeCell="F4" sqref="F4"/>
    </sheetView>
  </sheetViews>
  <sheetFormatPr defaultRowHeight="15.75" x14ac:dyDescent="0.25"/>
  <cols>
    <col min="1" max="1" width="27.5" style="5" customWidth="1"/>
    <col min="2" max="2" width="9" style="9"/>
    <col min="3" max="3" width="14" style="9" customWidth="1"/>
    <col min="4" max="4" width="9" style="9"/>
    <col min="5" max="5" width="37.5" style="9" customWidth="1"/>
    <col min="6" max="6" width="13" style="9" customWidth="1"/>
    <col min="7" max="7" width="112.25" style="2" customWidth="1"/>
    <col min="8" max="8" width="33.25" style="5" customWidth="1"/>
    <col min="9" max="9" width="10.25" style="2" customWidth="1"/>
    <col min="10" max="10" width="21.375" style="5" customWidth="1"/>
    <col min="11" max="11" width="9" style="2"/>
    <col min="12" max="12" width="32.375" style="2" customWidth="1"/>
    <col min="13" max="16384" width="9" style="2"/>
  </cols>
  <sheetData>
    <row r="1" spans="1:12" ht="31.5" x14ac:dyDescent="0.25">
      <c r="A1" s="4" t="s">
        <v>1038</v>
      </c>
      <c r="B1" s="8" t="s">
        <v>0</v>
      </c>
      <c r="C1" s="8" t="s">
        <v>87</v>
      </c>
      <c r="D1" s="8" t="s">
        <v>95</v>
      </c>
      <c r="E1" s="8" t="s">
        <v>86</v>
      </c>
      <c r="F1" s="8" t="s">
        <v>96</v>
      </c>
      <c r="G1" s="3" t="s">
        <v>3087</v>
      </c>
      <c r="H1" s="4" t="s">
        <v>3088</v>
      </c>
      <c r="I1" s="3" t="s">
        <v>32</v>
      </c>
      <c r="J1" s="4" t="s">
        <v>94</v>
      </c>
      <c r="L1" s="3" t="s">
        <v>3089</v>
      </c>
    </row>
    <row r="2" spans="1:12" s="12" customFormat="1" ht="47.25" x14ac:dyDescent="0.25">
      <c r="A2" s="5" t="str">
        <f t="shared" ref="A2:A12" si="0">B2 &amp; F2</f>
        <v>CG15R1.6.1.1</v>
      </c>
      <c r="B2" s="9" t="s">
        <v>33</v>
      </c>
      <c r="C2" s="9" t="s">
        <v>34</v>
      </c>
      <c r="D2" s="35" t="s">
        <v>1081</v>
      </c>
      <c r="E2" s="9" t="s">
        <v>2649</v>
      </c>
      <c r="F2" s="35" t="s">
        <v>1097</v>
      </c>
      <c r="G2" s="12" t="s">
        <v>1085</v>
      </c>
      <c r="H2" s="13" t="s">
        <v>1092</v>
      </c>
      <c r="I2" s="12" t="s">
        <v>26</v>
      </c>
      <c r="J2" s="5" t="s">
        <v>963</v>
      </c>
    </row>
    <row r="3" spans="1:12" s="12" customFormat="1" ht="78.75" x14ac:dyDescent="0.25">
      <c r="A3" s="5" t="str">
        <f t="shared" si="0"/>
        <v>CG15R1.6.1.2</v>
      </c>
      <c r="B3" s="9" t="s">
        <v>33</v>
      </c>
      <c r="C3" s="9" t="s">
        <v>34</v>
      </c>
      <c r="D3" s="35" t="s">
        <v>1082</v>
      </c>
      <c r="E3" s="9" t="s">
        <v>2649</v>
      </c>
      <c r="F3" s="35" t="s">
        <v>1098</v>
      </c>
      <c r="G3" s="12" t="s">
        <v>1086</v>
      </c>
      <c r="H3" s="13" t="s">
        <v>1095</v>
      </c>
      <c r="I3" s="12" t="s">
        <v>26</v>
      </c>
      <c r="J3" s="5" t="s">
        <v>963</v>
      </c>
    </row>
    <row r="4" spans="1:12" s="12" customFormat="1" ht="47.25" x14ac:dyDescent="0.25">
      <c r="A4" s="5" t="str">
        <f t="shared" si="0"/>
        <v>CG15R1.6.1.3</v>
      </c>
      <c r="B4" s="9" t="s">
        <v>33</v>
      </c>
      <c r="C4" s="9" t="s">
        <v>34</v>
      </c>
      <c r="D4" s="35" t="s">
        <v>1083</v>
      </c>
      <c r="E4" s="9" t="s">
        <v>2649</v>
      </c>
      <c r="F4" s="35" t="s">
        <v>1099</v>
      </c>
      <c r="G4" s="12" t="s">
        <v>1091</v>
      </c>
      <c r="H4" s="13" t="s">
        <v>1096</v>
      </c>
      <c r="I4" s="12" t="s">
        <v>26</v>
      </c>
      <c r="J4" s="5" t="s">
        <v>963</v>
      </c>
    </row>
    <row r="5" spans="1:12" s="33" customFormat="1" ht="47.25" x14ac:dyDescent="0.25">
      <c r="A5" s="32" t="str">
        <f t="shared" si="0"/>
        <v>CG15R1.6.1.4</v>
      </c>
      <c r="B5" s="36" t="s">
        <v>33</v>
      </c>
      <c r="C5" s="36" t="s">
        <v>34</v>
      </c>
      <c r="D5" s="37" t="s">
        <v>1084</v>
      </c>
      <c r="E5" s="36" t="s">
        <v>2649</v>
      </c>
      <c r="F5" s="37" t="s">
        <v>1100</v>
      </c>
      <c r="G5" s="33" t="s">
        <v>1093</v>
      </c>
      <c r="H5" s="34" t="s">
        <v>1094</v>
      </c>
      <c r="I5" s="33" t="s">
        <v>26</v>
      </c>
      <c r="J5" s="32" t="s">
        <v>963</v>
      </c>
    </row>
    <row r="6" spans="1:12" ht="47.25" x14ac:dyDescent="0.25">
      <c r="A6" s="5" t="str">
        <f t="shared" si="0"/>
        <v>CG15R1.7.1.1</v>
      </c>
      <c r="B6" s="9" t="s">
        <v>33</v>
      </c>
      <c r="C6" s="9" t="s">
        <v>34</v>
      </c>
      <c r="D6" s="9" t="s">
        <v>62</v>
      </c>
      <c r="E6" s="9" t="s">
        <v>2649</v>
      </c>
      <c r="F6" s="9" t="s">
        <v>1030</v>
      </c>
      <c r="G6" s="2" t="s">
        <v>77</v>
      </c>
      <c r="H6" s="5" t="s">
        <v>90</v>
      </c>
      <c r="I6" s="2" t="s">
        <v>26</v>
      </c>
      <c r="J6" s="5" t="s">
        <v>964</v>
      </c>
    </row>
    <row r="7" spans="1:12" ht="47.25" x14ac:dyDescent="0.25">
      <c r="A7" s="5" t="str">
        <f t="shared" si="0"/>
        <v>CG15R1.7.1.2</v>
      </c>
      <c r="B7" s="9" t="s">
        <v>33</v>
      </c>
      <c r="C7" s="9" t="s">
        <v>34</v>
      </c>
      <c r="D7" s="9" t="s">
        <v>63</v>
      </c>
      <c r="E7" s="9" t="s">
        <v>2649</v>
      </c>
      <c r="F7" s="9" t="s">
        <v>1031</v>
      </c>
      <c r="G7" s="2" t="s">
        <v>64</v>
      </c>
      <c r="H7" s="5" t="s">
        <v>91</v>
      </c>
      <c r="I7" s="2" t="s">
        <v>25</v>
      </c>
      <c r="J7" s="5" t="s">
        <v>964</v>
      </c>
    </row>
    <row r="8" spans="1:12" ht="47.25" x14ac:dyDescent="0.25">
      <c r="A8" s="5" t="str">
        <f t="shared" si="0"/>
        <v>CG15R1.7.1.3</v>
      </c>
      <c r="B8" s="9" t="s">
        <v>33</v>
      </c>
      <c r="C8" s="7" t="s">
        <v>101</v>
      </c>
      <c r="D8" s="7" t="s">
        <v>101</v>
      </c>
      <c r="E8" s="9" t="s">
        <v>2649</v>
      </c>
      <c r="F8" s="9" t="s">
        <v>1032</v>
      </c>
      <c r="G8" s="2" t="s">
        <v>1087</v>
      </c>
      <c r="H8" s="5" t="s">
        <v>1088</v>
      </c>
      <c r="I8" s="2" t="s">
        <v>26</v>
      </c>
      <c r="J8" s="5" t="s">
        <v>964</v>
      </c>
    </row>
    <row r="9" spans="1:12" ht="157.5" x14ac:dyDescent="0.25">
      <c r="A9" s="5" t="str">
        <f t="shared" si="0"/>
        <v>CG15R1.7.1.4</v>
      </c>
      <c r="B9" s="9" t="s">
        <v>33</v>
      </c>
      <c r="C9" s="9" t="s">
        <v>34</v>
      </c>
      <c r="D9" s="9" t="s">
        <v>65</v>
      </c>
      <c r="E9" s="9" t="s">
        <v>2649</v>
      </c>
      <c r="F9" s="9" t="s">
        <v>1033</v>
      </c>
      <c r="G9" s="2" t="s">
        <v>66</v>
      </c>
      <c r="H9" s="5" t="s">
        <v>89</v>
      </c>
      <c r="I9" s="2" t="s">
        <v>26</v>
      </c>
      <c r="J9" s="5" t="s">
        <v>964</v>
      </c>
    </row>
    <row r="10" spans="1:12" ht="47.25" x14ac:dyDescent="0.25">
      <c r="A10" s="5" t="str">
        <f t="shared" si="0"/>
        <v>CG15R1.7.1.5</v>
      </c>
      <c r="B10" s="9" t="s">
        <v>33</v>
      </c>
      <c r="C10" s="9" t="s">
        <v>34</v>
      </c>
      <c r="D10" s="9" t="s">
        <v>67</v>
      </c>
      <c r="E10" s="9" t="s">
        <v>2649</v>
      </c>
      <c r="F10" s="9" t="s">
        <v>1034</v>
      </c>
      <c r="G10" s="2" t="s">
        <v>68</v>
      </c>
      <c r="H10" s="5" t="s">
        <v>88</v>
      </c>
      <c r="I10" s="2" t="s">
        <v>26</v>
      </c>
      <c r="J10" s="5" t="s">
        <v>964</v>
      </c>
    </row>
    <row r="11" spans="1:12" ht="47.25" x14ac:dyDescent="0.25">
      <c r="A11" s="5" t="str">
        <f t="shared" si="0"/>
        <v>CG15R1.7.1.6</v>
      </c>
      <c r="B11" s="9" t="s">
        <v>33</v>
      </c>
      <c r="C11" s="9" t="s">
        <v>34</v>
      </c>
      <c r="D11" s="9" t="s">
        <v>69</v>
      </c>
      <c r="E11" s="9" t="s">
        <v>2649</v>
      </c>
      <c r="F11" s="9" t="s">
        <v>1035</v>
      </c>
      <c r="G11" s="2" t="s">
        <v>70</v>
      </c>
      <c r="H11" s="5" t="s">
        <v>92</v>
      </c>
      <c r="I11" s="2" t="s">
        <v>23</v>
      </c>
      <c r="J11" s="5" t="s">
        <v>964</v>
      </c>
    </row>
    <row r="12" spans="1:12" s="66" customFormat="1" ht="47.25" x14ac:dyDescent="0.25">
      <c r="A12" s="32" t="str">
        <f t="shared" si="0"/>
        <v>CG15R1.7.1.7</v>
      </c>
      <c r="B12" s="36" t="s">
        <v>33</v>
      </c>
      <c r="C12" s="36" t="s">
        <v>34</v>
      </c>
      <c r="D12" s="36" t="s">
        <v>71</v>
      </c>
      <c r="E12" s="36" t="s">
        <v>2649</v>
      </c>
      <c r="F12" s="36" t="s">
        <v>1036</v>
      </c>
      <c r="G12" s="66" t="s">
        <v>72</v>
      </c>
      <c r="H12" s="32" t="s">
        <v>93</v>
      </c>
      <c r="I12" s="66" t="s">
        <v>26</v>
      </c>
      <c r="J12" s="32" t="s">
        <v>964</v>
      </c>
    </row>
    <row r="13" spans="1:12" s="69" customFormat="1" ht="47.25" x14ac:dyDescent="0.25">
      <c r="A13" s="67" t="str">
        <f t="shared" ref="A13:A76" si="1">B13 &amp; F13</f>
        <v xml:space="preserve">CG15R1.7.2.1 </v>
      </c>
      <c r="B13" s="68" t="s">
        <v>33</v>
      </c>
      <c r="C13" s="68" t="s">
        <v>34</v>
      </c>
      <c r="D13" s="68" t="s">
        <v>2647</v>
      </c>
      <c r="E13" s="68" t="s">
        <v>2649</v>
      </c>
      <c r="F13" s="68" t="s">
        <v>3133</v>
      </c>
      <c r="G13" s="69" t="s">
        <v>2648</v>
      </c>
      <c r="H13" s="67" t="s">
        <v>2533</v>
      </c>
      <c r="I13" s="69" t="s">
        <v>25</v>
      </c>
      <c r="J13" s="32" t="s">
        <v>2601</v>
      </c>
    </row>
    <row r="14" spans="1:12" ht="47.25" x14ac:dyDescent="0.25">
      <c r="A14" s="5" t="str">
        <f t="shared" si="1"/>
        <v>CG15R1.8.1.1</v>
      </c>
      <c r="B14" s="9" t="s">
        <v>33</v>
      </c>
      <c r="C14" s="9" t="s">
        <v>34</v>
      </c>
      <c r="D14" s="9" t="s">
        <v>2678</v>
      </c>
      <c r="E14" s="9" t="s">
        <v>2649</v>
      </c>
      <c r="F14" s="9" t="s">
        <v>3134</v>
      </c>
      <c r="G14" s="2" t="s">
        <v>2679</v>
      </c>
      <c r="H14" s="5" t="s">
        <v>2680</v>
      </c>
      <c r="I14" s="2" t="s">
        <v>23</v>
      </c>
      <c r="J14" s="5" t="s">
        <v>2603</v>
      </c>
    </row>
    <row r="15" spans="1:12" ht="47.25" x14ac:dyDescent="0.25">
      <c r="A15" s="5" t="str">
        <f t="shared" si="1"/>
        <v>CG15R1.8.1.2</v>
      </c>
      <c r="B15" s="9" t="s">
        <v>33</v>
      </c>
      <c r="C15" s="9" t="s">
        <v>34</v>
      </c>
      <c r="D15" s="9" t="s">
        <v>2683</v>
      </c>
      <c r="E15" s="9" t="s">
        <v>2649</v>
      </c>
      <c r="F15" s="9" t="s">
        <v>3135</v>
      </c>
      <c r="G15" s="2" t="s">
        <v>2681</v>
      </c>
      <c r="H15" s="5" t="s">
        <v>2682</v>
      </c>
      <c r="I15" s="2" t="s">
        <v>26</v>
      </c>
      <c r="J15" s="5" t="s">
        <v>2603</v>
      </c>
    </row>
    <row r="16" spans="1:12" ht="47.25" x14ac:dyDescent="0.25">
      <c r="A16" s="5" t="str">
        <f t="shared" si="1"/>
        <v>CG15R1.8.1.3</v>
      </c>
      <c r="B16" s="9" t="s">
        <v>33</v>
      </c>
      <c r="C16" s="9" t="s">
        <v>34</v>
      </c>
      <c r="D16" s="9" t="s">
        <v>2685</v>
      </c>
      <c r="E16" s="9" t="s">
        <v>2649</v>
      </c>
      <c r="F16" s="9" t="s">
        <v>3136</v>
      </c>
      <c r="G16" s="2" t="s">
        <v>2684</v>
      </c>
      <c r="H16" s="5" t="s">
        <v>2686</v>
      </c>
      <c r="I16" s="2" t="s">
        <v>26</v>
      </c>
      <c r="J16" s="5" t="s">
        <v>2603</v>
      </c>
    </row>
    <row r="17" spans="1:10" ht="63" x14ac:dyDescent="0.25">
      <c r="A17" s="5" t="str">
        <f t="shared" si="1"/>
        <v>CG15R1.8.1.4</v>
      </c>
      <c r="B17" s="9" t="s">
        <v>33</v>
      </c>
      <c r="C17" s="9" t="s">
        <v>34</v>
      </c>
      <c r="D17" s="9" t="s">
        <v>2687</v>
      </c>
      <c r="E17" s="9" t="s">
        <v>2649</v>
      </c>
      <c r="F17" s="9" t="s">
        <v>3137</v>
      </c>
      <c r="G17" s="2" t="s">
        <v>2688</v>
      </c>
      <c r="H17" s="5" t="s">
        <v>2689</v>
      </c>
      <c r="I17" s="2" t="s">
        <v>26</v>
      </c>
      <c r="J17" s="5" t="s">
        <v>2603</v>
      </c>
    </row>
    <row r="18" spans="1:10" ht="47.25" x14ac:dyDescent="0.25">
      <c r="A18" s="5" t="str">
        <f t="shared" si="1"/>
        <v>CG15R1.8.1.5</v>
      </c>
      <c r="B18" s="9" t="s">
        <v>33</v>
      </c>
      <c r="C18" s="9" t="s">
        <v>34</v>
      </c>
      <c r="D18" s="9" t="s">
        <v>2690</v>
      </c>
      <c r="E18" s="9" t="s">
        <v>2649</v>
      </c>
      <c r="F18" s="9" t="s">
        <v>3138</v>
      </c>
      <c r="G18" s="2" t="s">
        <v>2691</v>
      </c>
      <c r="H18" s="5" t="s">
        <v>2692</v>
      </c>
      <c r="I18" s="2" t="s">
        <v>26</v>
      </c>
      <c r="J18" s="5" t="s">
        <v>2603</v>
      </c>
    </row>
    <row r="19" spans="1:10" s="66" customFormat="1" ht="47.25" x14ac:dyDescent="0.25">
      <c r="A19" s="32" t="str">
        <f t="shared" si="1"/>
        <v>CG15R1.8.1.6</v>
      </c>
      <c r="B19" s="36" t="s">
        <v>33</v>
      </c>
      <c r="C19" s="36" t="s">
        <v>34</v>
      </c>
      <c r="D19" s="36" t="s">
        <v>2693</v>
      </c>
      <c r="E19" s="36" t="s">
        <v>2649</v>
      </c>
      <c r="F19" s="36" t="s">
        <v>3139</v>
      </c>
      <c r="G19" s="66" t="s">
        <v>2694</v>
      </c>
      <c r="H19" s="32" t="s">
        <v>2695</v>
      </c>
      <c r="I19" s="66" t="s">
        <v>26</v>
      </c>
      <c r="J19" s="32" t="s">
        <v>2603</v>
      </c>
    </row>
    <row r="20" spans="1:10" ht="47.25" x14ac:dyDescent="0.25">
      <c r="A20" s="5" t="str">
        <f t="shared" si="1"/>
        <v>CG15R1.8.2.1</v>
      </c>
      <c r="B20" s="9" t="s">
        <v>33</v>
      </c>
      <c r="C20" s="9" t="s">
        <v>34</v>
      </c>
      <c r="D20" s="9" t="s">
        <v>2716</v>
      </c>
      <c r="E20" s="9" t="s">
        <v>2649</v>
      </c>
      <c r="F20" s="9" t="s">
        <v>3140</v>
      </c>
      <c r="G20" s="2" t="s">
        <v>2715</v>
      </c>
      <c r="H20" s="5" t="s">
        <v>2717</v>
      </c>
      <c r="I20" s="2" t="s">
        <v>26</v>
      </c>
      <c r="J20" s="5" t="s">
        <v>2604</v>
      </c>
    </row>
    <row r="21" spans="1:10" ht="47.25" x14ac:dyDescent="0.25">
      <c r="A21" s="5" t="str">
        <f t="shared" si="1"/>
        <v>CG15R1.8.2.2</v>
      </c>
      <c r="B21" s="9" t="s">
        <v>33</v>
      </c>
      <c r="C21" s="9" t="s">
        <v>34</v>
      </c>
      <c r="D21" s="9" t="s">
        <v>2719</v>
      </c>
      <c r="E21" s="9" t="s">
        <v>2649</v>
      </c>
      <c r="F21" s="9" t="s">
        <v>3141</v>
      </c>
      <c r="G21" s="2" t="s">
        <v>2718</v>
      </c>
      <c r="H21" s="5" t="s">
        <v>2722</v>
      </c>
      <c r="I21" s="2" t="s">
        <v>26</v>
      </c>
      <c r="J21" s="5" t="s">
        <v>2604</v>
      </c>
    </row>
    <row r="22" spans="1:10" ht="47.25" x14ac:dyDescent="0.25">
      <c r="A22" s="5" t="str">
        <f t="shared" si="1"/>
        <v>CG15R1.8.2.3</v>
      </c>
      <c r="B22" s="9" t="s">
        <v>33</v>
      </c>
      <c r="C22" s="9" t="s">
        <v>34</v>
      </c>
      <c r="D22" s="9" t="s">
        <v>2721</v>
      </c>
      <c r="E22" s="9" t="s">
        <v>2649</v>
      </c>
      <c r="F22" s="9" t="s">
        <v>3142</v>
      </c>
      <c r="G22" s="2" t="s">
        <v>2720</v>
      </c>
      <c r="H22" s="5" t="s">
        <v>2723</v>
      </c>
      <c r="I22" s="2" t="s">
        <v>26</v>
      </c>
      <c r="J22" s="5" t="s">
        <v>2604</v>
      </c>
    </row>
    <row r="23" spans="1:10" ht="47.25" x14ac:dyDescent="0.25">
      <c r="A23" s="5" t="str">
        <f t="shared" si="1"/>
        <v>CG15R1.8.2.4</v>
      </c>
      <c r="B23" s="9" t="s">
        <v>33</v>
      </c>
      <c r="C23" s="9" t="s">
        <v>34</v>
      </c>
      <c r="D23" s="9" t="s">
        <v>2725</v>
      </c>
      <c r="E23" s="9" t="s">
        <v>2649</v>
      </c>
      <c r="F23" s="9" t="s">
        <v>3143</v>
      </c>
      <c r="G23" s="2" t="s">
        <v>2724</v>
      </c>
      <c r="H23" s="5" t="s">
        <v>2728</v>
      </c>
      <c r="I23" s="2" t="s">
        <v>26</v>
      </c>
      <c r="J23" s="5" t="s">
        <v>2604</v>
      </c>
    </row>
    <row r="24" spans="1:10" ht="47.25" x14ac:dyDescent="0.25">
      <c r="A24" s="5" t="str">
        <f t="shared" si="1"/>
        <v>CG15R1.8.2.5</v>
      </c>
      <c r="B24" s="9" t="s">
        <v>33</v>
      </c>
      <c r="C24" s="9" t="s">
        <v>34</v>
      </c>
      <c r="D24" s="9" t="s">
        <v>2726</v>
      </c>
      <c r="E24" s="9" t="s">
        <v>2649</v>
      </c>
      <c r="F24" s="9" t="s">
        <v>3144</v>
      </c>
      <c r="G24" s="2" t="s">
        <v>2727</v>
      </c>
      <c r="H24" s="5" t="s">
        <v>2729</v>
      </c>
      <c r="I24" s="2" t="s">
        <v>26</v>
      </c>
      <c r="J24" s="5" t="s">
        <v>2604</v>
      </c>
    </row>
    <row r="25" spans="1:10" ht="63" x14ac:dyDescent="0.25">
      <c r="A25" s="5" t="str">
        <f t="shared" si="1"/>
        <v>CG15R1.8.2.6</v>
      </c>
      <c r="B25" s="9" t="s">
        <v>33</v>
      </c>
      <c r="C25" s="9" t="s">
        <v>34</v>
      </c>
      <c r="D25" s="9" t="s">
        <v>2732</v>
      </c>
      <c r="E25" s="9" t="s">
        <v>2649</v>
      </c>
      <c r="F25" s="9" t="s">
        <v>3145</v>
      </c>
      <c r="G25" s="2" t="s">
        <v>2730</v>
      </c>
      <c r="H25" s="5" t="s">
        <v>2731</v>
      </c>
      <c r="I25" s="2" t="s">
        <v>26</v>
      </c>
      <c r="J25" s="5" t="s">
        <v>2604</v>
      </c>
    </row>
    <row r="26" spans="1:10" ht="78.75" x14ac:dyDescent="0.25">
      <c r="A26" s="5" t="str">
        <f t="shared" si="1"/>
        <v>CG15R1.8.2.7</v>
      </c>
      <c r="B26" s="9" t="s">
        <v>33</v>
      </c>
      <c r="C26" s="9" t="s">
        <v>34</v>
      </c>
      <c r="D26" s="9" t="s">
        <v>2734</v>
      </c>
      <c r="E26" s="9" t="s">
        <v>2649</v>
      </c>
      <c r="F26" s="9" t="s">
        <v>3146</v>
      </c>
      <c r="G26" s="2" t="s">
        <v>2735</v>
      </c>
      <c r="H26" s="5" t="s">
        <v>2733</v>
      </c>
      <c r="I26" s="2" t="s">
        <v>26</v>
      </c>
      <c r="J26" s="5" t="s">
        <v>2604</v>
      </c>
    </row>
    <row r="27" spans="1:10" s="66" customFormat="1" ht="47.25" x14ac:dyDescent="0.25">
      <c r="A27" s="32" t="str">
        <f t="shared" si="1"/>
        <v>CG15R1.8.2.8</v>
      </c>
      <c r="B27" s="36" t="s">
        <v>33</v>
      </c>
      <c r="C27" s="36" t="s">
        <v>34</v>
      </c>
      <c r="D27" s="36" t="s">
        <v>2738</v>
      </c>
      <c r="E27" s="36" t="s">
        <v>2649</v>
      </c>
      <c r="F27" s="36" t="s">
        <v>3147</v>
      </c>
      <c r="G27" s="66" t="s">
        <v>2736</v>
      </c>
      <c r="H27" s="32" t="s">
        <v>2737</v>
      </c>
      <c r="I27" s="66" t="s">
        <v>26</v>
      </c>
      <c r="J27" s="32" t="s">
        <v>2604</v>
      </c>
    </row>
    <row r="28" spans="1:10" ht="47.25" x14ac:dyDescent="0.25">
      <c r="A28" s="5" t="str">
        <f t="shared" si="1"/>
        <v>CG15R1.8.3.1</v>
      </c>
      <c r="B28" s="9" t="s">
        <v>33</v>
      </c>
      <c r="C28" s="9" t="s">
        <v>34</v>
      </c>
      <c r="D28" s="9" t="s">
        <v>2756</v>
      </c>
      <c r="E28" s="9" t="s">
        <v>2649</v>
      </c>
      <c r="F28" s="9" t="s">
        <v>3148</v>
      </c>
      <c r="G28" s="2" t="s">
        <v>2755</v>
      </c>
      <c r="H28" s="5" t="s">
        <v>2780</v>
      </c>
      <c r="I28" s="2" t="s">
        <v>26</v>
      </c>
      <c r="J28" s="5" t="s">
        <v>2605</v>
      </c>
    </row>
    <row r="29" spans="1:10" ht="63" x14ac:dyDescent="0.25">
      <c r="A29" s="5" t="str">
        <f t="shared" si="1"/>
        <v>CG15R1.8.3.2</v>
      </c>
      <c r="B29" s="9" t="s">
        <v>33</v>
      </c>
      <c r="C29" s="9" t="s">
        <v>34</v>
      </c>
      <c r="D29" s="9" t="s">
        <v>2757</v>
      </c>
      <c r="E29" s="9" t="s">
        <v>2649</v>
      </c>
      <c r="F29" s="9" t="s">
        <v>3149</v>
      </c>
      <c r="G29" s="2" t="s">
        <v>3132</v>
      </c>
      <c r="H29" s="5" t="s">
        <v>2779</v>
      </c>
      <c r="I29" s="2" t="s">
        <v>26</v>
      </c>
      <c r="J29" s="5" t="s">
        <v>2605</v>
      </c>
    </row>
    <row r="30" spans="1:10" ht="47.25" x14ac:dyDescent="0.25">
      <c r="A30" s="5" t="str">
        <f t="shared" si="1"/>
        <v>CG15R1.8.3.3</v>
      </c>
      <c r="B30" s="9" t="s">
        <v>33</v>
      </c>
      <c r="C30" s="9" t="s">
        <v>34</v>
      </c>
      <c r="D30" s="9" t="s">
        <v>2759</v>
      </c>
      <c r="E30" s="9" t="s">
        <v>2649</v>
      </c>
      <c r="F30" s="9" t="s">
        <v>3150</v>
      </c>
      <c r="G30" s="2" t="s">
        <v>2758</v>
      </c>
      <c r="H30" s="5" t="s">
        <v>2781</v>
      </c>
      <c r="I30" s="2" t="s">
        <v>23</v>
      </c>
      <c r="J30" s="5" t="s">
        <v>2605</v>
      </c>
    </row>
    <row r="31" spans="1:10" ht="47.25" x14ac:dyDescent="0.25">
      <c r="A31" s="5" t="str">
        <f t="shared" si="1"/>
        <v>CG15R1.8.3.4</v>
      </c>
      <c r="B31" s="9" t="s">
        <v>33</v>
      </c>
      <c r="C31" s="9" t="s">
        <v>34</v>
      </c>
      <c r="D31" s="9" t="s">
        <v>2761</v>
      </c>
      <c r="E31" s="9" t="s">
        <v>2649</v>
      </c>
      <c r="F31" s="9" t="s">
        <v>3151</v>
      </c>
      <c r="G31" s="2" t="s">
        <v>2760</v>
      </c>
      <c r="H31" s="5" t="s">
        <v>2782</v>
      </c>
      <c r="I31" s="2" t="s">
        <v>23</v>
      </c>
      <c r="J31" s="5" t="s">
        <v>2605</v>
      </c>
    </row>
    <row r="32" spans="1:10" ht="63" x14ac:dyDescent="0.25">
      <c r="A32" s="5" t="str">
        <f t="shared" si="1"/>
        <v>CG15R1.8.3.5</v>
      </c>
      <c r="B32" s="9" t="s">
        <v>33</v>
      </c>
      <c r="C32" s="9" t="s">
        <v>34</v>
      </c>
      <c r="D32" s="9" t="s">
        <v>2763</v>
      </c>
      <c r="E32" s="9" t="s">
        <v>2649</v>
      </c>
      <c r="F32" s="9" t="s">
        <v>3152</v>
      </c>
      <c r="G32" s="2" t="s">
        <v>2762</v>
      </c>
      <c r="H32" s="5" t="s">
        <v>2783</v>
      </c>
      <c r="I32" s="2" t="s">
        <v>26</v>
      </c>
      <c r="J32" s="5" t="s">
        <v>2605</v>
      </c>
    </row>
    <row r="33" spans="1:12" ht="63" x14ac:dyDescent="0.25">
      <c r="A33" s="5" t="str">
        <f t="shared" si="1"/>
        <v>CG15R1.8.3.6</v>
      </c>
      <c r="B33" s="9" t="s">
        <v>33</v>
      </c>
      <c r="C33" s="9" t="s">
        <v>34</v>
      </c>
      <c r="D33" s="9" t="s">
        <v>2765</v>
      </c>
      <c r="E33" s="9" t="s">
        <v>2649</v>
      </c>
      <c r="F33" s="9" t="s">
        <v>3153</v>
      </c>
      <c r="G33" s="2" t="s">
        <v>2764</v>
      </c>
      <c r="H33" s="5" t="s">
        <v>2784</v>
      </c>
      <c r="I33" s="2" t="s">
        <v>26</v>
      </c>
      <c r="J33" s="5" t="s">
        <v>2605</v>
      </c>
    </row>
    <row r="34" spans="1:12" ht="47.25" x14ac:dyDescent="0.25">
      <c r="A34" s="5" t="str">
        <f t="shared" si="1"/>
        <v>CG15R1.8.3.7</v>
      </c>
      <c r="B34" s="9" t="s">
        <v>33</v>
      </c>
      <c r="C34" s="9" t="s">
        <v>34</v>
      </c>
      <c r="D34" s="9" t="s">
        <v>2767</v>
      </c>
      <c r="E34" s="9" t="s">
        <v>2649</v>
      </c>
      <c r="F34" s="9" t="s">
        <v>3154</v>
      </c>
      <c r="G34" s="2" t="s">
        <v>2766</v>
      </c>
      <c r="H34" s="5" t="s">
        <v>2785</v>
      </c>
      <c r="I34" s="2" t="s">
        <v>26</v>
      </c>
      <c r="J34" s="5" t="s">
        <v>2605</v>
      </c>
    </row>
    <row r="35" spans="1:12" ht="94.5" x14ac:dyDescent="0.25">
      <c r="A35" s="5" t="str">
        <f t="shared" si="1"/>
        <v>CG15R1.8.3.8</v>
      </c>
      <c r="B35" s="9" t="s">
        <v>33</v>
      </c>
      <c r="C35" s="9" t="s">
        <v>34</v>
      </c>
      <c r="D35" s="9" t="s">
        <v>2769</v>
      </c>
      <c r="E35" s="9" t="s">
        <v>2649</v>
      </c>
      <c r="F35" s="9" t="s">
        <v>3155</v>
      </c>
      <c r="G35" s="2" t="s">
        <v>2768</v>
      </c>
      <c r="H35" s="5" t="s">
        <v>2786</v>
      </c>
      <c r="I35" s="2" t="s">
        <v>26</v>
      </c>
      <c r="J35" s="5" t="s">
        <v>2605</v>
      </c>
    </row>
    <row r="36" spans="1:12" s="66" customFormat="1" ht="252" x14ac:dyDescent="0.25">
      <c r="A36" s="32" t="str">
        <f t="shared" si="1"/>
        <v>CG15R1.8.3.9</v>
      </c>
      <c r="B36" s="36" t="s">
        <v>33</v>
      </c>
      <c r="C36" s="36" t="s">
        <v>34</v>
      </c>
      <c r="D36" s="36" t="s">
        <v>2771</v>
      </c>
      <c r="E36" s="36" t="s">
        <v>2649</v>
      </c>
      <c r="F36" s="36" t="s">
        <v>3156</v>
      </c>
      <c r="G36" s="66" t="s">
        <v>2770</v>
      </c>
      <c r="H36" s="32" t="s">
        <v>2787</v>
      </c>
      <c r="I36" s="66" t="s">
        <v>26</v>
      </c>
      <c r="J36" s="32" t="s">
        <v>2605</v>
      </c>
    </row>
    <row r="37" spans="1:12" ht="47.25" x14ac:dyDescent="0.25">
      <c r="A37" s="5" t="str">
        <f t="shared" si="1"/>
        <v>CG15R1.8.4.1</v>
      </c>
      <c r="B37" s="9" t="s">
        <v>33</v>
      </c>
      <c r="C37" s="9" t="s">
        <v>34</v>
      </c>
      <c r="D37" s="9" t="s">
        <v>2797</v>
      </c>
      <c r="E37" s="9" t="s">
        <v>2649</v>
      </c>
      <c r="F37" s="9" t="s">
        <v>3157</v>
      </c>
      <c r="G37" s="2" t="s">
        <v>2796</v>
      </c>
      <c r="H37" s="5" t="s">
        <v>2798</v>
      </c>
      <c r="I37" s="2" t="s">
        <v>25</v>
      </c>
      <c r="J37" s="5" t="s">
        <v>2606</v>
      </c>
    </row>
    <row r="38" spans="1:12" s="66" customFormat="1" ht="157.5" x14ac:dyDescent="0.25">
      <c r="A38" s="32" t="str">
        <f t="shared" si="1"/>
        <v>CG15R1.8.4.2</v>
      </c>
      <c r="B38" s="36" t="s">
        <v>33</v>
      </c>
      <c r="C38" s="36" t="s">
        <v>34</v>
      </c>
      <c r="D38" s="36" t="s">
        <v>2799</v>
      </c>
      <c r="E38" s="36" t="s">
        <v>2649</v>
      </c>
      <c r="F38" s="36" t="s">
        <v>3158</v>
      </c>
      <c r="G38" s="66" t="s">
        <v>2800</v>
      </c>
      <c r="H38" s="32" t="s">
        <v>2801</v>
      </c>
      <c r="I38" s="66" t="s">
        <v>26</v>
      </c>
      <c r="J38" s="32" t="s">
        <v>2606</v>
      </c>
    </row>
    <row r="39" spans="1:12" s="69" customFormat="1" ht="47.25" x14ac:dyDescent="0.25">
      <c r="A39" s="67" t="str">
        <f t="shared" si="1"/>
        <v>CG15R??</v>
      </c>
      <c r="B39" s="68" t="s">
        <v>33</v>
      </c>
      <c r="C39" s="68" t="s">
        <v>34</v>
      </c>
      <c r="D39" s="68" t="s">
        <v>2804</v>
      </c>
      <c r="E39" s="68" t="s">
        <v>2649</v>
      </c>
      <c r="F39" s="68" t="s">
        <v>3159</v>
      </c>
      <c r="G39" s="69" t="s">
        <v>2806</v>
      </c>
      <c r="H39" s="67" t="s">
        <v>1088</v>
      </c>
      <c r="I39" s="69" t="s">
        <v>26</v>
      </c>
      <c r="J39" s="67" t="s">
        <v>2607</v>
      </c>
      <c r="L39" s="69" t="s">
        <v>2805</v>
      </c>
    </row>
    <row r="40" spans="1:12" ht="78.75" x14ac:dyDescent="0.25">
      <c r="A40" s="5" t="str">
        <f t="shared" si="1"/>
        <v>CG15R1.9.1.1</v>
      </c>
      <c r="B40" s="9" t="s">
        <v>33</v>
      </c>
      <c r="C40" s="9" t="s">
        <v>34</v>
      </c>
      <c r="D40" s="9" t="s">
        <v>2835</v>
      </c>
      <c r="E40" s="9" t="s">
        <v>2649</v>
      </c>
      <c r="F40" s="9" t="s">
        <v>3160</v>
      </c>
      <c r="G40" s="2" t="s">
        <v>2834</v>
      </c>
      <c r="H40" s="5" t="s">
        <v>2839</v>
      </c>
      <c r="I40" s="2" t="s">
        <v>26</v>
      </c>
      <c r="J40" s="5" t="s">
        <v>2608</v>
      </c>
    </row>
    <row r="41" spans="1:12" ht="47.25" x14ac:dyDescent="0.25">
      <c r="A41" s="5" t="str">
        <f t="shared" si="1"/>
        <v>CG15R1.9.1.2</v>
      </c>
      <c r="B41" s="9" t="s">
        <v>33</v>
      </c>
      <c r="C41" s="9" t="s">
        <v>34</v>
      </c>
      <c r="D41" s="9" t="s">
        <v>2837</v>
      </c>
      <c r="E41" s="9" t="s">
        <v>2649</v>
      </c>
      <c r="F41" s="9" t="s">
        <v>3161</v>
      </c>
      <c r="G41" s="2" t="s">
        <v>2836</v>
      </c>
      <c r="H41" s="5" t="s">
        <v>2838</v>
      </c>
      <c r="I41" s="2" t="s">
        <v>26</v>
      </c>
      <c r="J41" s="5" t="s">
        <v>2608</v>
      </c>
    </row>
    <row r="42" spans="1:12" ht="47.25" x14ac:dyDescent="0.25">
      <c r="A42" s="5" t="str">
        <f t="shared" si="1"/>
        <v>CG15R1.9.1.3</v>
      </c>
      <c r="B42" s="9" t="s">
        <v>33</v>
      </c>
      <c r="C42" s="9" t="s">
        <v>34</v>
      </c>
      <c r="D42" s="9" t="s">
        <v>2840</v>
      </c>
      <c r="E42" s="9" t="s">
        <v>2649</v>
      </c>
      <c r="F42" s="9" t="s">
        <v>3162</v>
      </c>
      <c r="G42" s="2" t="s">
        <v>2841</v>
      </c>
      <c r="H42" s="5" t="s">
        <v>2842</v>
      </c>
      <c r="I42" s="2" t="s">
        <v>26</v>
      </c>
      <c r="J42" s="5" t="s">
        <v>2608</v>
      </c>
    </row>
    <row r="43" spans="1:12" ht="47.25" x14ac:dyDescent="0.25">
      <c r="A43" s="5" t="str">
        <f t="shared" si="1"/>
        <v>CG15R1.9.1.4</v>
      </c>
      <c r="B43" s="9" t="s">
        <v>33</v>
      </c>
      <c r="C43" s="9" t="s">
        <v>34</v>
      </c>
      <c r="D43" s="9" t="s">
        <v>2843</v>
      </c>
      <c r="E43" s="9" t="s">
        <v>2649</v>
      </c>
      <c r="F43" s="9" t="s">
        <v>3163</v>
      </c>
      <c r="G43" s="2" t="s">
        <v>2844</v>
      </c>
      <c r="H43" s="5" t="s">
        <v>2845</v>
      </c>
      <c r="I43" s="2" t="s">
        <v>23</v>
      </c>
      <c r="J43" s="5" t="s">
        <v>2608</v>
      </c>
    </row>
    <row r="44" spans="1:12" ht="47.25" x14ac:dyDescent="0.25">
      <c r="A44" s="5" t="str">
        <f t="shared" si="1"/>
        <v>CG15R1.9.1.5</v>
      </c>
      <c r="B44" s="9" t="s">
        <v>33</v>
      </c>
      <c r="C44" s="9" t="s">
        <v>34</v>
      </c>
      <c r="D44" s="9" t="s">
        <v>2846</v>
      </c>
      <c r="E44" s="9" t="s">
        <v>2649</v>
      </c>
      <c r="F44" s="9" t="s">
        <v>3164</v>
      </c>
      <c r="G44" s="2" t="s">
        <v>2847</v>
      </c>
      <c r="H44" s="5" t="s">
        <v>2848</v>
      </c>
      <c r="I44" s="2" t="s">
        <v>23</v>
      </c>
      <c r="J44" s="5" t="s">
        <v>2608</v>
      </c>
    </row>
    <row r="45" spans="1:12" s="66" customFormat="1" ht="63" x14ac:dyDescent="0.25">
      <c r="A45" s="32" t="str">
        <f t="shared" si="1"/>
        <v>CG15R1.9.1.6</v>
      </c>
      <c r="B45" s="36" t="s">
        <v>33</v>
      </c>
      <c r="C45" s="36" t="s">
        <v>34</v>
      </c>
      <c r="D45" s="36" t="s">
        <v>2849</v>
      </c>
      <c r="E45" s="36" t="s">
        <v>2649</v>
      </c>
      <c r="F45" s="36" t="s">
        <v>3165</v>
      </c>
      <c r="G45" s="66" t="s">
        <v>2850</v>
      </c>
      <c r="H45" s="32" t="s">
        <v>2824</v>
      </c>
      <c r="I45" s="66" t="s">
        <v>23</v>
      </c>
      <c r="J45" s="32" t="s">
        <v>2608</v>
      </c>
    </row>
    <row r="46" spans="1:12" ht="47.25" x14ac:dyDescent="0.25">
      <c r="A46" s="5" t="str">
        <f t="shared" si="1"/>
        <v>CG15R1.9.2.1</v>
      </c>
      <c r="B46" s="9" t="s">
        <v>33</v>
      </c>
      <c r="C46" s="9" t="s">
        <v>34</v>
      </c>
      <c r="D46" s="9" t="s">
        <v>2870</v>
      </c>
      <c r="E46" s="9" t="s">
        <v>2649</v>
      </c>
      <c r="F46" s="9" t="s">
        <v>3166</v>
      </c>
      <c r="G46" s="2" t="s">
        <v>2879</v>
      </c>
      <c r="H46" s="5" t="s">
        <v>2888</v>
      </c>
      <c r="I46" s="2" t="s">
        <v>24</v>
      </c>
      <c r="J46" s="5" t="s">
        <v>2609</v>
      </c>
    </row>
    <row r="47" spans="1:12" ht="47.25" x14ac:dyDescent="0.25">
      <c r="A47" s="5" t="str">
        <f t="shared" si="1"/>
        <v>CG15R1.9.2.2</v>
      </c>
      <c r="B47" s="9" t="s">
        <v>33</v>
      </c>
      <c r="C47" s="9" t="s">
        <v>34</v>
      </c>
      <c r="D47" s="9" t="s">
        <v>2871</v>
      </c>
      <c r="E47" s="9" t="s">
        <v>2649</v>
      </c>
      <c r="F47" s="9" t="s">
        <v>3167</v>
      </c>
      <c r="G47" s="2" t="s">
        <v>2880</v>
      </c>
      <c r="H47" s="5" t="s">
        <v>2881</v>
      </c>
      <c r="I47" s="2" t="s">
        <v>26</v>
      </c>
      <c r="J47" s="5" t="s">
        <v>2609</v>
      </c>
    </row>
    <row r="48" spans="1:12" ht="47.25" x14ac:dyDescent="0.25">
      <c r="A48" s="5" t="str">
        <f t="shared" si="1"/>
        <v>CG15R1.9.2.3</v>
      </c>
      <c r="B48" s="9" t="s">
        <v>33</v>
      </c>
      <c r="C48" s="9" t="s">
        <v>34</v>
      </c>
      <c r="D48" s="9" t="s">
        <v>2872</v>
      </c>
      <c r="E48" s="9" t="s">
        <v>2649</v>
      </c>
      <c r="F48" s="9" t="s">
        <v>3168</v>
      </c>
      <c r="G48" s="2" t="s">
        <v>2873</v>
      </c>
      <c r="H48" s="5" t="s">
        <v>2882</v>
      </c>
      <c r="I48" s="2" t="s">
        <v>9</v>
      </c>
      <c r="J48" s="5" t="s">
        <v>2609</v>
      </c>
    </row>
    <row r="49" spans="1:10" ht="47.25" x14ac:dyDescent="0.25">
      <c r="A49" s="5" t="str">
        <f t="shared" si="1"/>
        <v>CG15R1.9.2.4</v>
      </c>
      <c r="B49" s="9" t="s">
        <v>33</v>
      </c>
      <c r="C49" s="9" t="s">
        <v>34</v>
      </c>
      <c r="D49" s="9" t="s">
        <v>2874</v>
      </c>
      <c r="E49" s="9" t="s">
        <v>2649</v>
      </c>
      <c r="F49" s="9" t="s">
        <v>3169</v>
      </c>
      <c r="G49" s="2" t="s">
        <v>2883</v>
      </c>
      <c r="H49" s="5" t="s">
        <v>2884</v>
      </c>
      <c r="I49" s="2" t="s">
        <v>24</v>
      </c>
      <c r="J49" s="5" t="s">
        <v>2609</v>
      </c>
    </row>
    <row r="50" spans="1:10" ht="63" x14ac:dyDescent="0.25">
      <c r="A50" s="5" t="str">
        <f t="shared" si="1"/>
        <v>CG15R1.9.2.5</v>
      </c>
      <c r="B50" s="9" t="s">
        <v>33</v>
      </c>
      <c r="C50" s="9" t="s">
        <v>34</v>
      </c>
      <c r="D50" s="9" t="s">
        <v>2875</v>
      </c>
      <c r="E50" s="9" t="s">
        <v>2649</v>
      </c>
      <c r="F50" s="9" t="s">
        <v>3170</v>
      </c>
      <c r="G50" s="2" t="s">
        <v>2876</v>
      </c>
      <c r="H50" s="5" t="s">
        <v>2885</v>
      </c>
      <c r="I50" s="2" t="s">
        <v>26</v>
      </c>
      <c r="J50" s="5" t="s">
        <v>2609</v>
      </c>
    </row>
    <row r="51" spans="1:10" s="66" customFormat="1" ht="47.25" x14ac:dyDescent="0.25">
      <c r="A51" s="32" t="str">
        <f t="shared" si="1"/>
        <v>CG15R1.9.2.6</v>
      </c>
      <c r="B51" s="36" t="s">
        <v>33</v>
      </c>
      <c r="C51" s="36" t="s">
        <v>34</v>
      </c>
      <c r="D51" s="36" t="s">
        <v>2877</v>
      </c>
      <c r="E51" s="36" t="s">
        <v>2649</v>
      </c>
      <c r="F51" s="36" t="s">
        <v>3171</v>
      </c>
      <c r="G51" s="66" t="s">
        <v>2886</v>
      </c>
      <c r="H51" s="32" t="s">
        <v>2887</v>
      </c>
      <c r="I51" s="66" t="s">
        <v>26</v>
      </c>
      <c r="J51" s="32" t="s">
        <v>2609</v>
      </c>
    </row>
    <row r="52" spans="1:10" ht="47.25" x14ac:dyDescent="0.25">
      <c r="A52" s="5" t="str">
        <f t="shared" si="1"/>
        <v>CG15R1.9.3.1</v>
      </c>
      <c r="B52" s="9" t="s">
        <v>33</v>
      </c>
      <c r="C52" s="9" t="s">
        <v>34</v>
      </c>
      <c r="D52" s="9" t="s">
        <v>2922</v>
      </c>
      <c r="E52" s="9" t="s">
        <v>2649</v>
      </c>
      <c r="F52" s="9" t="s">
        <v>3172</v>
      </c>
      <c r="G52" s="2" t="s">
        <v>2923</v>
      </c>
      <c r="H52" s="5" t="s">
        <v>2924</v>
      </c>
      <c r="I52" s="2" t="s">
        <v>23</v>
      </c>
      <c r="J52" s="5" t="s">
        <v>2610</v>
      </c>
    </row>
    <row r="53" spans="1:10" ht="47.25" x14ac:dyDescent="0.25">
      <c r="A53" s="5" t="str">
        <f t="shared" si="1"/>
        <v>CG15R1.9.3.2</v>
      </c>
      <c r="B53" s="9" t="s">
        <v>33</v>
      </c>
      <c r="C53" s="9" t="s">
        <v>34</v>
      </c>
      <c r="D53" s="9" t="s">
        <v>2925</v>
      </c>
      <c r="E53" s="9" t="s">
        <v>2649</v>
      </c>
      <c r="F53" s="9" t="s">
        <v>3173</v>
      </c>
      <c r="G53" s="2" t="s">
        <v>2926</v>
      </c>
      <c r="H53" s="5" t="s">
        <v>2927</v>
      </c>
      <c r="I53" s="2" t="s">
        <v>26</v>
      </c>
      <c r="J53" s="5" t="s">
        <v>2610</v>
      </c>
    </row>
    <row r="54" spans="1:10" ht="47.25" x14ac:dyDescent="0.25">
      <c r="A54" s="5" t="str">
        <f t="shared" si="1"/>
        <v>CG15R1.9.3.3</v>
      </c>
      <c r="B54" s="9" t="s">
        <v>33</v>
      </c>
      <c r="C54" s="9" t="s">
        <v>34</v>
      </c>
      <c r="D54" s="9" t="s">
        <v>2928</v>
      </c>
      <c r="E54" s="9" t="s">
        <v>2649</v>
      </c>
      <c r="F54" s="9" t="s">
        <v>3174</v>
      </c>
      <c r="G54" s="2" t="s">
        <v>2929</v>
      </c>
      <c r="H54" s="5" t="s">
        <v>2930</v>
      </c>
      <c r="I54" s="2" t="s">
        <v>23</v>
      </c>
      <c r="J54" s="5" t="s">
        <v>2610</v>
      </c>
    </row>
    <row r="55" spans="1:10" ht="47.25" x14ac:dyDescent="0.25">
      <c r="A55" s="5" t="str">
        <f t="shared" si="1"/>
        <v>CG15R1.9.3.4</v>
      </c>
      <c r="B55" s="9" t="s">
        <v>33</v>
      </c>
      <c r="C55" s="9" t="s">
        <v>34</v>
      </c>
      <c r="D55" s="9" t="s">
        <v>2931</v>
      </c>
      <c r="E55" s="9" t="s">
        <v>2649</v>
      </c>
      <c r="F55" s="9" t="s">
        <v>3175</v>
      </c>
      <c r="G55" s="2" t="s">
        <v>2932</v>
      </c>
      <c r="H55" s="5" t="s">
        <v>2933</v>
      </c>
      <c r="I55" s="2" t="s">
        <v>26</v>
      </c>
      <c r="J55" s="5" t="s">
        <v>2610</v>
      </c>
    </row>
    <row r="56" spans="1:10" ht="47.25" x14ac:dyDescent="0.25">
      <c r="A56" s="5" t="str">
        <f t="shared" si="1"/>
        <v>CG15R1.9.3.5</v>
      </c>
      <c r="B56" s="9" t="s">
        <v>33</v>
      </c>
      <c r="C56" s="9" t="s">
        <v>34</v>
      </c>
      <c r="D56" s="9" t="s">
        <v>2934</v>
      </c>
      <c r="E56" s="9" t="s">
        <v>2649</v>
      </c>
      <c r="F56" s="9" t="s">
        <v>3176</v>
      </c>
      <c r="G56" s="2" t="s">
        <v>2935</v>
      </c>
      <c r="H56" s="5" t="s">
        <v>2936</v>
      </c>
      <c r="I56" s="2" t="s">
        <v>26</v>
      </c>
      <c r="J56" s="5" t="s">
        <v>2610</v>
      </c>
    </row>
    <row r="57" spans="1:10" ht="47.25" x14ac:dyDescent="0.25">
      <c r="A57" s="5" t="str">
        <f t="shared" si="1"/>
        <v>CG15R1.9.3.6</v>
      </c>
      <c r="B57" s="9" t="s">
        <v>33</v>
      </c>
      <c r="C57" s="9" t="s">
        <v>34</v>
      </c>
      <c r="D57" s="9" t="s">
        <v>2937</v>
      </c>
      <c r="E57" s="9" t="s">
        <v>2649</v>
      </c>
      <c r="F57" s="9" t="s">
        <v>3177</v>
      </c>
      <c r="G57" s="2" t="s">
        <v>2938</v>
      </c>
      <c r="H57" s="5" t="s">
        <v>2939</v>
      </c>
      <c r="I57" s="2" t="s">
        <v>23</v>
      </c>
      <c r="J57" s="5" t="s">
        <v>2610</v>
      </c>
    </row>
    <row r="58" spans="1:10" ht="63" x14ac:dyDescent="0.25">
      <c r="A58" s="5" t="str">
        <f t="shared" si="1"/>
        <v>CG15R1.9.3.7</v>
      </c>
      <c r="B58" s="9" t="s">
        <v>33</v>
      </c>
      <c r="C58" s="9" t="s">
        <v>34</v>
      </c>
      <c r="D58" s="9" t="s">
        <v>2940</v>
      </c>
      <c r="E58" s="9" t="s">
        <v>2649</v>
      </c>
      <c r="F58" s="9" t="s">
        <v>3178</v>
      </c>
      <c r="G58" s="2" t="s">
        <v>2941</v>
      </c>
      <c r="H58" s="5" t="s">
        <v>2942</v>
      </c>
      <c r="I58" s="2" t="s">
        <v>26</v>
      </c>
      <c r="J58" s="5" t="s">
        <v>2610</v>
      </c>
    </row>
    <row r="59" spans="1:10" ht="63" x14ac:dyDescent="0.25">
      <c r="A59" s="5" t="str">
        <f t="shared" si="1"/>
        <v>CG15R1.9.3.8</v>
      </c>
      <c r="B59" s="9" t="s">
        <v>33</v>
      </c>
      <c r="C59" s="9" t="s">
        <v>34</v>
      </c>
      <c r="D59" s="9" t="s">
        <v>2943</v>
      </c>
      <c r="E59" s="9" t="s">
        <v>2649</v>
      </c>
      <c r="F59" s="9" t="s">
        <v>3179</v>
      </c>
      <c r="G59" s="2" t="s">
        <v>2944</v>
      </c>
      <c r="H59" s="5" t="s">
        <v>2945</v>
      </c>
      <c r="I59" s="2" t="s">
        <v>26</v>
      </c>
      <c r="J59" s="5" t="s">
        <v>2610</v>
      </c>
    </row>
    <row r="60" spans="1:10" ht="110.25" x14ac:dyDescent="0.25">
      <c r="A60" s="5" t="str">
        <f t="shared" si="1"/>
        <v>CG15R1.9.3.9</v>
      </c>
      <c r="B60" s="9" t="s">
        <v>33</v>
      </c>
      <c r="C60" s="9" t="s">
        <v>34</v>
      </c>
      <c r="D60" s="9" t="s">
        <v>2946</v>
      </c>
      <c r="E60" s="9" t="s">
        <v>2649</v>
      </c>
      <c r="F60" s="9" t="s">
        <v>3180</v>
      </c>
      <c r="G60" s="2" t="s">
        <v>2947</v>
      </c>
      <c r="H60" s="5" t="s">
        <v>2948</v>
      </c>
      <c r="I60" s="2" t="s">
        <v>26</v>
      </c>
      <c r="J60" s="5" t="s">
        <v>2610</v>
      </c>
    </row>
    <row r="61" spans="1:10" ht="47.25" x14ac:dyDescent="0.25">
      <c r="A61" s="5" t="str">
        <f t="shared" si="1"/>
        <v>CG15R1.9.3.10</v>
      </c>
      <c r="B61" s="9" t="s">
        <v>33</v>
      </c>
      <c r="C61" s="9" t="s">
        <v>34</v>
      </c>
      <c r="D61" s="9" t="s">
        <v>2949</v>
      </c>
      <c r="E61" s="9" t="s">
        <v>2649</v>
      </c>
      <c r="F61" s="9" t="s">
        <v>3181</v>
      </c>
      <c r="G61" s="2" t="s">
        <v>2952</v>
      </c>
      <c r="H61" s="5" t="s">
        <v>2950</v>
      </c>
      <c r="I61" s="2" t="s">
        <v>26</v>
      </c>
      <c r="J61" s="5" t="s">
        <v>2610</v>
      </c>
    </row>
    <row r="62" spans="1:10" ht="47.25" x14ac:dyDescent="0.25">
      <c r="A62" s="5" t="str">
        <f t="shared" si="1"/>
        <v>CG15R1.9.3.11</v>
      </c>
      <c r="B62" s="9" t="s">
        <v>33</v>
      </c>
      <c r="C62" s="9" t="s">
        <v>34</v>
      </c>
      <c r="D62" s="9" t="s">
        <v>2951</v>
      </c>
      <c r="E62" s="9" t="s">
        <v>2649</v>
      </c>
      <c r="F62" s="9" t="s">
        <v>3182</v>
      </c>
      <c r="G62" s="2" t="s">
        <v>2953</v>
      </c>
      <c r="H62" s="5" t="s">
        <v>2954</v>
      </c>
      <c r="I62" s="2" t="s">
        <v>26</v>
      </c>
      <c r="J62" s="5" t="s">
        <v>2610</v>
      </c>
    </row>
    <row r="63" spans="1:10" ht="141.75" x14ac:dyDescent="0.25">
      <c r="A63" s="5" t="str">
        <f t="shared" si="1"/>
        <v>CG15R1.9.3.12</v>
      </c>
      <c r="B63" s="9" t="s">
        <v>33</v>
      </c>
      <c r="C63" s="9" t="s">
        <v>34</v>
      </c>
      <c r="D63" s="9" t="s">
        <v>2955</v>
      </c>
      <c r="E63" s="9" t="s">
        <v>2649</v>
      </c>
      <c r="F63" s="9" t="s">
        <v>3183</v>
      </c>
      <c r="G63" s="2" t="s">
        <v>2956</v>
      </c>
      <c r="H63" s="5" t="s">
        <v>2957</v>
      </c>
      <c r="I63" s="2" t="s">
        <v>26</v>
      </c>
      <c r="J63" s="5" t="s">
        <v>2610</v>
      </c>
    </row>
    <row r="64" spans="1:10" ht="63" x14ac:dyDescent="0.25">
      <c r="A64" s="5" t="str">
        <f t="shared" si="1"/>
        <v>CG15R1.9.3.13</v>
      </c>
      <c r="B64" s="9" t="s">
        <v>33</v>
      </c>
      <c r="C64" s="9" t="s">
        <v>34</v>
      </c>
      <c r="D64" s="9" t="s">
        <v>2958</v>
      </c>
      <c r="E64" s="9" t="s">
        <v>2649</v>
      </c>
      <c r="F64" s="9" t="s">
        <v>3184</v>
      </c>
      <c r="G64" s="2" t="s">
        <v>2959</v>
      </c>
      <c r="H64" s="5" t="s">
        <v>2960</v>
      </c>
      <c r="I64" s="2" t="s">
        <v>9</v>
      </c>
      <c r="J64" s="5" t="s">
        <v>2610</v>
      </c>
    </row>
    <row r="65" spans="1:10" ht="47.25" x14ac:dyDescent="0.25">
      <c r="A65" s="5" t="str">
        <f t="shared" si="1"/>
        <v>CG15R1.9.3.14</v>
      </c>
      <c r="B65" s="9" t="s">
        <v>33</v>
      </c>
      <c r="C65" s="9" t="s">
        <v>34</v>
      </c>
      <c r="D65" s="9" t="s">
        <v>2961</v>
      </c>
      <c r="E65" s="9" t="s">
        <v>2649</v>
      </c>
      <c r="F65" s="9" t="s">
        <v>3185</v>
      </c>
      <c r="G65" s="2" t="s">
        <v>2962</v>
      </c>
      <c r="H65" s="5" t="s">
        <v>2963</v>
      </c>
      <c r="I65" s="2" t="s">
        <v>26</v>
      </c>
      <c r="J65" s="5" t="s">
        <v>2610</v>
      </c>
    </row>
    <row r="66" spans="1:10" ht="47.25" x14ac:dyDescent="0.25">
      <c r="A66" s="5" t="str">
        <f t="shared" si="1"/>
        <v>CG15R1.9.3.15</v>
      </c>
      <c r="B66" s="9" t="s">
        <v>33</v>
      </c>
      <c r="C66" s="9" t="s">
        <v>34</v>
      </c>
      <c r="D66" s="9" t="s">
        <v>2964</v>
      </c>
      <c r="E66" s="9" t="s">
        <v>2649</v>
      </c>
      <c r="F66" s="9" t="s">
        <v>3186</v>
      </c>
      <c r="G66" s="2" t="s">
        <v>2965</v>
      </c>
      <c r="H66" s="5" t="s">
        <v>2966</v>
      </c>
      <c r="I66" s="2" t="s">
        <v>26</v>
      </c>
      <c r="J66" s="5" t="s">
        <v>2610</v>
      </c>
    </row>
    <row r="67" spans="1:10" s="66" customFormat="1" ht="47.25" x14ac:dyDescent="0.25">
      <c r="A67" s="32" t="str">
        <f t="shared" si="1"/>
        <v>CG15R1.9.3.16</v>
      </c>
      <c r="B67" s="36" t="s">
        <v>33</v>
      </c>
      <c r="C67" s="36" t="s">
        <v>34</v>
      </c>
      <c r="D67" s="36" t="s">
        <v>2967</v>
      </c>
      <c r="E67" s="36" t="s">
        <v>2649</v>
      </c>
      <c r="F67" s="36" t="s">
        <v>3187</v>
      </c>
      <c r="G67" s="66" t="s">
        <v>2968</v>
      </c>
      <c r="H67" s="32" t="s">
        <v>2969</v>
      </c>
      <c r="I67" s="66" t="s">
        <v>26</v>
      </c>
      <c r="J67" s="32" t="s">
        <v>2610</v>
      </c>
    </row>
    <row r="68" spans="1:10" ht="47.25" x14ac:dyDescent="0.25">
      <c r="A68" s="5" t="str">
        <f t="shared" si="1"/>
        <v>CG15R1.9.4.1</v>
      </c>
      <c r="B68" s="9" t="s">
        <v>33</v>
      </c>
      <c r="C68" s="9" t="s">
        <v>34</v>
      </c>
      <c r="D68" s="9" t="s">
        <v>3351</v>
      </c>
      <c r="E68" s="9" t="s">
        <v>2649</v>
      </c>
      <c r="F68" s="9" t="s">
        <v>3489</v>
      </c>
      <c r="G68" s="2" t="s">
        <v>3352</v>
      </c>
      <c r="H68" s="5" t="s">
        <v>3353</v>
      </c>
      <c r="I68" s="2" t="s">
        <v>26</v>
      </c>
      <c r="J68" s="5" t="s">
        <v>2611</v>
      </c>
    </row>
    <row r="69" spans="1:10" ht="47.25" x14ac:dyDescent="0.25">
      <c r="A69" s="5" t="str">
        <f t="shared" si="1"/>
        <v>CG15R1.9.4.2</v>
      </c>
      <c r="B69" s="9" t="s">
        <v>33</v>
      </c>
      <c r="C69" s="9" t="s">
        <v>34</v>
      </c>
      <c r="D69" s="9" t="s">
        <v>3356</v>
      </c>
      <c r="E69" s="9" t="s">
        <v>2649</v>
      </c>
      <c r="F69" s="9" t="s">
        <v>3490</v>
      </c>
      <c r="G69" s="2" t="s">
        <v>3355</v>
      </c>
      <c r="H69" s="5" t="s">
        <v>3354</v>
      </c>
      <c r="I69" s="2" t="s">
        <v>26</v>
      </c>
      <c r="J69" s="5" t="s">
        <v>2611</v>
      </c>
    </row>
    <row r="70" spans="1:10" ht="47.25" x14ac:dyDescent="0.25">
      <c r="A70" s="5" t="str">
        <f t="shared" si="1"/>
        <v>CG15R1.9.4.3</v>
      </c>
      <c r="B70" s="9" t="s">
        <v>33</v>
      </c>
      <c r="C70" s="9" t="s">
        <v>34</v>
      </c>
      <c r="D70" s="9" t="s">
        <v>3357</v>
      </c>
      <c r="E70" s="9" t="s">
        <v>2649</v>
      </c>
      <c r="F70" s="9" t="s">
        <v>3491</v>
      </c>
      <c r="G70" s="2" t="s">
        <v>3358</v>
      </c>
      <c r="H70" s="5" t="s">
        <v>3359</v>
      </c>
      <c r="I70" s="2" t="s">
        <v>26</v>
      </c>
      <c r="J70" s="5" t="s">
        <v>2611</v>
      </c>
    </row>
    <row r="71" spans="1:10" ht="47.25" x14ac:dyDescent="0.25">
      <c r="A71" s="5" t="str">
        <f t="shared" si="1"/>
        <v>CG15R1.9.4.4</v>
      </c>
      <c r="B71" s="9" t="s">
        <v>33</v>
      </c>
      <c r="C71" s="9" t="s">
        <v>34</v>
      </c>
      <c r="D71" s="9" t="s">
        <v>3362</v>
      </c>
      <c r="E71" s="9" t="s">
        <v>2649</v>
      </c>
      <c r="F71" s="9" t="s">
        <v>3492</v>
      </c>
      <c r="G71" s="2" t="s">
        <v>3360</v>
      </c>
      <c r="H71" s="5" t="s">
        <v>3361</v>
      </c>
      <c r="I71" s="2" t="s">
        <v>26</v>
      </c>
      <c r="J71" s="5" t="s">
        <v>2611</v>
      </c>
    </row>
    <row r="72" spans="1:10" ht="47.25" x14ac:dyDescent="0.25">
      <c r="A72" s="5" t="str">
        <f t="shared" si="1"/>
        <v>CG15R1.9.4.5</v>
      </c>
      <c r="B72" s="9" t="s">
        <v>33</v>
      </c>
      <c r="C72" s="9" t="s">
        <v>34</v>
      </c>
      <c r="D72" s="9" t="s">
        <v>3365</v>
      </c>
      <c r="E72" s="9" t="s">
        <v>2649</v>
      </c>
      <c r="F72" s="9" t="s">
        <v>3493</v>
      </c>
      <c r="G72" s="2" t="s">
        <v>3363</v>
      </c>
      <c r="H72" s="5" t="s">
        <v>3364</v>
      </c>
      <c r="I72" s="2" t="s">
        <v>26</v>
      </c>
      <c r="J72" s="5" t="s">
        <v>2611</v>
      </c>
    </row>
    <row r="73" spans="1:10" ht="47.25" x14ac:dyDescent="0.25">
      <c r="A73" s="5" t="str">
        <f t="shared" si="1"/>
        <v>CG15R1.9.4.6</v>
      </c>
      <c r="B73" s="9" t="s">
        <v>33</v>
      </c>
      <c r="C73" s="9" t="s">
        <v>34</v>
      </c>
      <c r="D73" s="9" t="s">
        <v>3366</v>
      </c>
      <c r="E73" s="9" t="s">
        <v>2649</v>
      </c>
      <c r="F73" s="9" t="s">
        <v>3494</v>
      </c>
      <c r="G73" s="2" t="s">
        <v>3367</v>
      </c>
      <c r="H73" s="5" t="s">
        <v>3368</v>
      </c>
      <c r="I73" s="2" t="s">
        <v>26</v>
      </c>
      <c r="J73" s="5" t="s">
        <v>2611</v>
      </c>
    </row>
    <row r="74" spans="1:10" ht="47.25" x14ac:dyDescent="0.25">
      <c r="A74" s="5" t="str">
        <f t="shared" si="1"/>
        <v>CG15R1.9.4.7</v>
      </c>
      <c r="B74" s="9" t="s">
        <v>33</v>
      </c>
      <c r="C74" s="9" t="s">
        <v>34</v>
      </c>
      <c r="D74" s="9" t="s">
        <v>3369</v>
      </c>
      <c r="E74" s="9" t="s">
        <v>2649</v>
      </c>
      <c r="F74" s="9" t="s">
        <v>3495</v>
      </c>
      <c r="G74" s="2" t="s">
        <v>3370</v>
      </c>
      <c r="H74" s="5" t="s">
        <v>3371</v>
      </c>
      <c r="I74" s="2" t="s">
        <v>26</v>
      </c>
      <c r="J74" s="5" t="s">
        <v>2611</v>
      </c>
    </row>
    <row r="75" spans="1:10" s="66" customFormat="1" ht="47.25" x14ac:dyDescent="0.25">
      <c r="A75" s="32" t="str">
        <f t="shared" si="1"/>
        <v>CG15R1.9.4.8</v>
      </c>
      <c r="B75" s="36" t="s">
        <v>33</v>
      </c>
      <c r="C75" s="36" t="s">
        <v>34</v>
      </c>
      <c r="D75" s="36" t="s">
        <v>3372</v>
      </c>
      <c r="E75" s="36" t="s">
        <v>2649</v>
      </c>
      <c r="F75" s="36" t="s">
        <v>3496</v>
      </c>
      <c r="G75" s="66" t="s">
        <v>3373</v>
      </c>
      <c r="H75" s="32" t="s">
        <v>3497</v>
      </c>
      <c r="I75" s="66" t="s">
        <v>26</v>
      </c>
      <c r="J75" s="32" t="s">
        <v>2611</v>
      </c>
    </row>
    <row r="76" spans="1:10" ht="47.25" x14ac:dyDescent="0.25">
      <c r="A76" s="5" t="str">
        <f t="shared" si="1"/>
        <v>CG15R1.9.5.1</v>
      </c>
      <c r="B76" s="9" t="s">
        <v>33</v>
      </c>
      <c r="C76" s="9" t="s">
        <v>34</v>
      </c>
      <c r="D76" s="9" t="s">
        <v>3395</v>
      </c>
      <c r="E76" s="9" t="s">
        <v>2649</v>
      </c>
      <c r="F76" s="9" t="s">
        <v>3498</v>
      </c>
      <c r="G76" s="2" t="s">
        <v>3523</v>
      </c>
      <c r="H76" s="5" t="s">
        <v>3524</v>
      </c>
      <c r="I76" s="2" t="s">
        <v>23</v>
      </c>
      <c r="J76" s="71" t="s">
        <v>2612</v>
      </c>
    </row>
    <row r="77" spans="1:10" ht="47.25" x14ac:dyDescent="0.25">
      <c r="A77" s="5" t="str">
        <f t="shared" ref="A77:A98" si="2">B77 &amp; F77</f>
        <v>CG15R1.9.5.2</v>
      </c>
      <c r="B77" s="9" t="s">
        <v>33</v>
      </c>
      <c r="C77" s="9" t="s">
        <v>34</v>
      </c>
      <c r="D77" s="9" t="s">
        <v>3396</v>
      </c>
      <c r="E77" s="9" t="s">
        <v>2649</v>
      </c>
      <c r="F77" s="9" t="s">
        <v>3499</v>
      </c>
      <c r="G77" s="2" t="s">
        <v>3397</v>
      </c>
      <c r="H77" s="5" t="s">
        <v>3525</v>
      </c>
      <c r="I77" s="2" t="s">
        <v>26</v>
      </c>
      <c r="J77" s="71" t="s">
        <v>2612</v>
      </c>
    </row>
    <row r="78" spans="1:10" ht="110.25" x14ac:dyDescent="0.25">
      <c r="A78" s="5" t="str">
        <f t="shared" si="2"/>
        <v>CG15R1.9.5.3</v>
      </c>
      <c r="B78" s="9" t="s">
        <v>33</v>
      </c>
      <c r="C78" s="9" t="s">
        <v>34</v>
      </c>
      <c r="D78" s="9" t="s">
        <v>3399</v>
      </c>
      <c r="E78" s="9" t="s">
        <v>2649</v>
      </c>
      <c r="F78" s="9" t="s">
        <v>3500</v>
      </c>
      <c r="G78" s="2" t="s">
        <v>3398</v>
      </c>
      <c r="H78" s="5" t="s">
        <v>3526</v>
      </c>
      <c r="I78" s="2" t="s">
        <v>26</v>
      </c>
      <c r="J78" s="71" t="s">
        <v>2612</v>
      </c>
    </row>
    <row r="79" spans="1:10" ht="78.75" x14ac:dyDescent="0.25">
      <c r="A79" s="5" t="str">
        <f t="shared" si="2"/>
        <v>CG15R1.9.5.4</v>
      </c>
      <c r="B79" s="9" t="s">
        <v>33</v>
      </c>
      <c r="C79" s="9" t="s">
        <v>34</v>
      </c>
      <c r="D79" s="9" t="s">
        <v>3400</v>
      </c>
      <c r="E79" s="9" t="s">
        <v>2649</v>
      </c>
      <c r="F79" s="9" t="s">
        <v>3501</v>
      </c>
      <c r="G79" s="2" t="s">
        <v>3527</v>
      </c>
      <c r="H79" s="5" t="s">
        <v>3528</v>
      </c>
      <c r="I79" s="12" t="s">
        <v>24</v>
      </c>
      <c r="J79" s="71" t="s">
        <v>2612</v>
      </c>
    </row>
    <row r="80" spans="1:10" ht="173.25" x14ac:dyDescent="0.25">
      <c r="A80" s="5" t="str">
        <f t="shared" si="2"/>
        <v>CG15R1.9.5.5</v>
      </c>
      <c r="B80" s="9" t="s">
        <v>33</v>
      </c>
      <c r="C80" s="9" t="s">
        <v>34</v>
      </c>
      <c r="D80" s="9" t="s">
        <v>3401</v>
      </c>
      <c r="E80" s="9" t="s">
        <v>2649</v>
      </c>
      <c r="F80" s="9" t="s">
        <v>3502</v>
      </c>
      <c r="G80" s="2" t="s">
        <v>3403</v>
      </c>
      <c r="H80" s="5" t="s">
        <v>3529</v>
      </c>
      <c r="I80" s="2" t="s">
        <v>26</v>
      </c>
      <c r="J80" s="71" t="s">
        <v>2612</v>
      </c>
    </row>
    <row r="81" spans="1:12" ht="47.25" x14ac:dyDescent="0.25">
      <c r="A81" s="5" t="str">
        <f t="shared" si="2"/>
        <v>CG15R1.9.5.6</v>
      </c>
      <c r="B81" s="9" t="s">
        <v>33</v>
      </c>
      <c r="C81" s="9" t="s">
        <v>34</v>
      </c>
      <c r="D81" s="9" t="s">
        <v>3402</v>
      </c>
      <c r="E81" s="9" t="s">
        <v>2649</v>
      </c>
      <c r="F81" s="9" t="s">
        <v>3503</v>
      </c>
      <c r="G81" s="2" t="s">
        <v>3530</v>
      </c>
      <c r="H81" s="5" t="s">
        <v>3380</v>
      </c>
      <c r="I81" s="2" t="s">
        <v>26</v>
      </c>
      <c r="J81" s="71" t="s">
        <v>2612</v>
      </c>
    </row>
    <row r="82" spans="1:12" ht="47.25" x14ac:dyDescent="0.25">
      <c r="A82" s="5" t="str">
        <f t="shared" si="2"/>
        <v>CG15R1.9.5.7</v>
      </c>
      <c r="B82" s="9" t="s">
        <v>33</v>
      </c>
      <c r="C82" s="9" t="s">
        <v>34</v>
      </c>
      <c r="D82" s="9" t="s">
        <v>3404</v>
      </c>
      <c r="E82" s="9" t="s">
        <v>2649</v>
      </c>
      <c r="F82" s="9" t="s">
        <v>3504</v>
      </c>
      <c r="G82" s="2" t="s">
        <v>3405</v>
      </c>
      <c r="H82" s="5" t="s">
        <v>3531</v>
      </c>
      <c r="I82" s="2" t="s">
        <v>26</v>
      </c>
      <c r="J82" s="71" t="s">
        <v>2612</v>
      </c>
    </row>
    <row r="83" spans="1:12" ht="126" x14ac:dyDescent="0.25">
      <c r="A83" s="5" t="str">
        <f t="shared" si="2"/>
        <v>CG15R1.9.5.8</v>
      </c>
      <c r="B83" s="9" t="s">
        <v>33</v>
      </c>
      <c r="C83" s="9" t="s">
        <v>34</v>
      </c>
      <c r="D83" s="9" t="s">
        <v>3406</v>
      </c>
      <c r="E83" s="9" t="s">
        <v>2649</v>
      </c>
      <c r="F83" s="9" t="s">
        <v>3505</v>
      </c>
      <c r="G83" s="2" t="s">
        <v>3407</v>
      </c>
      <c r="H83" s="5" t="s">
        <v>3378</v>
      </c>
      <c r="I83" s="2" t="s">
        <v>26</v>
      </c>
      <c r="J83" s="71" t="s">
        <v>2612</v>
      </c>
    </row>
    <row r="84" spans="1:12" ht="47.25" x14ac:dyDescent="0.25">
      <c r="A84" s="5" t="str">
        <f t="shared" si="2"/>
        <v>CG15R1.9.5.9</v>
      </c>
      <c r="B84" s="9" t="s">
        <v>33</v>
      </c>
      <c r="C84" s="9" t="s">
        <v>34</v>
      </c>
      <c r="D84" s="9" t="s">
        <v>3408</v>
      </c>
      <c r="E84" s="9" t="s">
        <v>2649</v>
      </c>
      <c r="F84" s="9" t="s">
        <v>3506</v>
      </c>
      <c r="G84" s="2" t="s">
        <v>3409</v>
      </c>
      <c r="H84" s="5" t="s">
        <v>3532</v>
      </c>
      <c r="I84" s="2" t="s">
        <v>26</v>
      </c>
      <c r="J84" s="71" t="s">
        <v>2612</v>
      </c>
    </row>
    <row r="85" spans="1:12" s="66" customFormat="1" ht="47.25" x14ac:dyDescent="0.25">
      <c r="A85" s="32" t="str">
        <f t="shared" si="2"/>
        <v>CG15R1.9.5.10</v>
      </c>
      <c r="B85" s="36" t="s">
        <v>33</v>
      </c>
      <c r="C85" s="36" t="s">
        <v>34</v>
      </c>
      <c r="D85" s="36" t="s">
        <v>3410</v>
      </c>
      <c r="E85" s="36" t="s">
        <v>2649</v>
      </c>
      <c r="F85" s="36" t="s">
        <v>3507</v>
      </c>
      <c r="G85" s="66" t="s">
        <v>3411</v>
      </c>
      <c r="H85" s="32" t="s">
        <v>3533</v>
      </c>
      <c r="I85" s="66" t="s">
        <v>26</v>
      </c>
      <c r="J85" s="32" t="s">
        <v>2612</v>
      </c>
    </row>
    <row r="86" spans="1:12" ht="141.75" x14ac:dyDescent="0.25">
      <c r="A86" s="5" t="str">
        <f t="shared" si="2"/>
        <v>CG15R1.10.1.1</v>
      </c>
      <c r="B86" s="9" t="s">
        <v>33</v>
      </c>
      <c r="C86" s="9" t="s">
        <v>34</v>
      </c>
      <c r="D86" s="9" t="s">
        <v>3412</v>
      </c>
      <c r="E86" s="9" t="s">
        <v>2649</v>
      </c>
      <c r="F86" s="9" t="s">
        <v>3508</v>
      </c>
      <c r="G86" s="2" t="s">
        <v>3435</v>
      </c>
      <c r="H86" s="5" t="s">
        <v>3534</v>
      </c>
      <c r="I86" s="2" t="s">
        <v>25</v>
      </c>
      <c r="J86" s="5" t="s">
        <v>2613</v>
      </c>
    </row>
    <row r="87" spans="1:12" ht="47.25" x14ac:dyDescent="0.25">
      <c r="A87" s="5" t="str">
        <f t="shared" si="2"/>
        <v>CG15R1.10.1.2</v>
      </c>
      <c r="B87" s="9" t="s">
        <v>33</v>
      </c>
      <c r="C87" s="9" t="s">
        <v>34</v>
      </c>
      <c r="D87" s="9" t="s">
        <v>3413</v>
      </c>
      <c r="E87" s="9" t="s">
        <v>2649</v>
      </c>
      <c r="F87" s="9" t="s">
        <v>3509</v>
      </c>
      <c r="G87" s="2" t="s">
        <v>3436</v>
      </c>
      <c r="H87" s="5" t="s">
        <v>3535</v>
      </c>
      <c r="I87" s="2" t="s">
        <v>10</v>
      </c>
      <c r="J87" s="5" t="s">
        <v>2613</v>
      </c>
      <c r="L87" s="2" t="s">
        <v>3536</v>
      </c>
    </row>
    <row r="88" spans="1:12" ht="47.25" x14ac:dyDescent="0.25">
      <c r="A88" s="5" t="str">
        <f t="shared" si="2"/>
        <v>CG15R1.10.1.3</v>
      </c>
      <c r="B88" s="9" t="s">
        <v>33</v>
      </c>
      <c r="C88" s="9" t="s">
        <v>34</v>
      </c>
      <c r="D88" s="9" t="s">
        <v>3437</v>
      </c>
      <c r="E88" s="9" t="s">
        <v>2649</v>
      </c>
      <c r="F88" s="9" t="s">
        <v>3510</v>
      </c>
      <c r="G88" s="2" t="s">
        <v>3439</v>
      </c>
      <c r="H88" s="5" t="s">
        <v>3537</v>
      </c>
      <c r="I88" s="2" t="s">
        <v>26</v>
      </c>
      <c r="J88" s="5" t="s">
        <v>2613</v>
      </c>
    </row>
    <row r="89" spans="1:12" ht="47.25" x14ac:dyDescent="0.25">
      <c r="A89" s="5" t="str">
        <f t="shared" si="2"/>
        <v>CG15R1.10.1.4</v>
      </c>
      <c r="B89" s="9" t="s">
        <v>33</v>
      </c>
      <c r="C89" s="9" t="s">
        <v>34</v>
      </c>
      <c r="D89" s="9" t="s">
        <v>3438</v>
      </c>
      <c r="E89" s="9" t="s">
        <v>2649</v>
      </c>
      <c r="F89" s="9" t="s">
        <v>3511</v>
      </c>
      <c r="G89" s="2" t="s">
        <v>3440</v>
      </c>
      <c r="H89" s="5" t="s">
        <v>3538</v>
      </c>
      <c r="I89" s="2" t="s">
        <v>26</v>
      </c>
      <c r="J89" s="5" t="s">
        <v>2613</v>
      </c>
    </row>
    <row r="90" spans="1:12" s="66" customFormat="1" ht="47.25" x14ac:dyDescent="0.25">
      <c r="A90" s="32" t="str">
        <f t="shared" si="2"/>
        <v>CG15R1.10.1.5</v>
      </c>
      <c r="B90" s="36" t="s">
        <v>33</v>
      </c>
      <c r="C90" s="36" t="s">
        <v>34</v>
      </c>
      <c r="D90" s="36" t="s">
        <v>3441</v>
      </c>
      <c r="E90" s="36" t="s">
        <v>2649</v>
      </c>
      <c r="F90" s="36" t="s">
        <v>3512</v>
      </c>
      <c r="G90" s="66" t="s">
        <v>3539</v>
      </c>
      <c r="H90" s="32" t="s">
        <v>3540</v>
      </c>
      <c r="I90" s="66" t="s">
        <v>26</v>
      </c>
      <c r="J90" s="32" t="s">
        <v>2613</v>
      </c>
    </row>
    <row r="91" spans="1:12" ht="47.25" x14ac:dyDescent="0.25">
      <c r="A91" s="5" t="str">
        <f t="shared" si="2"/>
        <v>CG15R1.10.2.1</v>
      </c>
      <c r="B91" s="9" t="s">
        <v>33</v>
      </c>
      <c r="C91" s="9" t="s">
        <v>34</v>
      </c>
      <c r="D91" s="9" t="s">
        <v>3475</v>
      </c>
      <c r="E91" s="9" t="s">
        <v>2649</v>
      </c>
      <c r="F91" s="9" t="s">
        <v>3515</v>
      </c>
      <c r="G91" s="2" t="s">
        <v>3541</v>
      </c>
      <c r="H91" s="5" t="s">
        <v>3542</v>
      </c>
      <c r="I91" s="2" t="s">
        <v>26</v>
      </c>
      <c r="J91" s="5" t="s">
        <v>2614</v>
      </c>
    </row>
    <row r="92" spans="1:12" ht="47.25" x14ac:dyDescent="0.25">
      <c r="A92" s="5" t="str">
        <f t="shared" si="2"/>
        <v>CG15R1.10.2.2</v>
      </c>
      <c r="B92" s="9" t="s">
        <v>33</v>
      </c>
      <c r="C92" s="9" t="s">
        <v>34</v>
      </c>
      <c r="D92" s="9" t="s">
        <v>3477</v>
      </c>
      <c r="E92" s="9" t="s">
        <v>2649</v>
      </c>
      <c r="F92" s="9" t="s">
        <v>3516</v>
      </c>
      <c r="G92" s="2" t="s">
        <v>3476</v>
      </c>
      <c r="H92" s="5" t="s">
        <v>3543</v>
      </c>
      <c r="I92" s="2" t="s">
        <v>26</v>
      </c>
      <c r="J92" s="5" t="s">
        <v>2614</v>
      </c>
    </row>
    <row r="93" spans="1:12" ht="47.25" x14ac:dyDescent="0.25">
      <c r="A93" s="5" t="str">
        <f t="shared" si="2"/>
        <v>CG15R1.10.2.3</v>
      </c>
      <c r="B93" s="9" t="s">
        <v>33</v>
      </c>
      <c r="C93" s="9" t="s">
        <v>34</v>
      </c>
      <c r="D93" s="9" t="s">
        <v>3478</v>
      </c>
      <c r="E93" s="9" t="s">
        <v>2649</v>
      </c>
      <c r="F93" s="9" t="s">
        <v>3517</v>
      </c>
      <c r="G93" s="2" t="s">
        <v>3479</v>
      </c>
      <c r="H93" s="5" t="s">
        <v>3544</v>
      </c>
      <c r="I93" s="2" t="s">
        <v>24</v>
      </c>
      <c r="J93" s="5" t="s">
        <v>2614</v>
      </c>
    </row>
    <row r="94" spans="1:12" ht="47.25" x14ac:dyDescent="0.25">
      <c r="A94" s="5" t="str">
        <f t="shared" si="2"/>
        <v>CG15R1.10.2.4</v>
      </c>
      <c r="B94" s="9" t="s">
        <v>33</v>
      </c>
      <c r="C94" s="9" t="s">
        <v>34</v>
      </c>
      <c r="D94" s="9" t="s">
        <v>3480</v>
      </c>
      <c r="E94" s="9" t="s">
        <v>2649</v>
      </c>
      <c r="F94" s="9" t="s">
        <v>3518</v>
      </c>
      <c r="G94" s="2" t="s">
        <v>3481</v>
      </c>
      <c r="H94" s="5" t="s">
        <v>3545</v>
      </c>
      <c r="I94" s="12" t="s">
        <v>24</v>
      </c>
      <c r="J94" s="5" t="s">
        <v>2614</v>
      </c>
    </row>
    <row r="95" spans="1:12" ht="47.25" x14ac:dyDescent="0.25">
      <c r="A95" s="5" t="str">
        <f t="shared" si="2"/>
        <v>CG15R1.10.2.5</v>
      </c>
      <c r="B95" s="9" t="s">
        <v>33</v>
      </c>
      <c r="C95" s="9" t="s">
        <v>34</v>
      </c>
      <c r="D95" s="9" t="s">
        <v>3482</v>
      </c>
      <c r="E95" s="9" t="s">
        <v>2649</v>
      </c>
      <c r="F95" s="9" t="s">
        <v>3519</v>
      </c>
      <c r="G95" s="2" t="s">
        <v>3483</v>
      </c>
      <c r="H95" s="5" t="s">
        <v>3546</v>
      </c>
      <c r="I95" s="2" t="s">
        <v>26</v>
      </c>
      <c r="J95" s="5" t="s">
        <v>2614</v>
      </c>
    </row>
    <row r="96" spans="1:12" ht="47.25" x14ac:dyDescent="0.25">
      <c r="A96" s="5" t="str">
        <f t="shared" si="2"/>
        <v>CG15R1.10.2.6</v>
      </c>
      <c r="B96" s="9" t="s">
        <v>33</v>
      </c>
      <c r="C96" s="9" t="s">
        <v>34</v>
      </c>
      <c r="D96" s="9" t="s">
        <v>3484</v>
      </c>
      <c r="E96" s="9" t="s">
        <v>2649</v>
      </c>
      <c r="F96" s="9" t="s">
        <v>3520</v>
      </c>
      <c r="G96" s="2" t="s">
        <v>3485</v>
      </c>
      <c r="H96" s="5" t="s">
        <v>3547</v>
      </c>
      <c r="I96" s="2" t="s">
        <v>26</v>
      </c>
      <c r="J96" s="5" t="s">
        <v>2614</v>
      </c>
    </row>
    <row r="97" spans="1:10" ht="47.25" x14ac:dyDescent="0.25">
      <c r="A97" s="5" t="str">
        <f t="shared" si="2"/>
        <v>CG15R1.10.2.7</v>
      </c>
      <c r="B97" s="9" t="s">
        <v>33</v>
      </c>
      <c r="C97" s="9" t="s">
        <v>34</v>
      </c>
      <c r="D97" s="9" t="s">
        <v>3486</v>
      </c>
      <c r="E97" s="9" t="s">
        <v>2649</v>
      </c>
      <c r="F97" s="9" t="s">
        <v>3521</v>
      </c>
      <c r="G97" s="2" t="s">
        <v>3487</v>
      </c>
      <c r="H97" s="5" t="s">
        <v>3548</v>
      </c>
      <c r="I97" s="2" t="s">
        <v>26</v>
      </c>
      <c r="J97" s="5" t="s">
        <v>2614</v>
      </c>
    </row>
    <row r="98" spans="1:10" s="66" customFormat="1" ht="47.25" x14ac:dyDescent="0.25">
      <c r="A98" s="32" t="str">
        <f t="shared" si="2"/>
        <v>CG15R1.10.2.8</v>
      </c>
      <c r="B98" s="36" t="s">
        <v>33</v>
      </c>
      <c r="C98" s="36" t="s">
        <v>34</v>
      </c>
      <c r="D98" s="36" t="s">
        <v>3488</v>
      </c>
      <c r="E98" s="36" t="s">
        <v>2649</v>
      </c>
      <c r="F98" s="36" t="s">
        <v>3522</v>
      </c>
      <c r="G98" s="66" t="s">
        <v>3549</v>
      </c>
      <c r="H98" s="32" t="s">
        <v>3550</v>
      </c>
      <c r="I98" s="66" t="s">
        <v>26</v>
      </c>
      <c r="J98" s="32" t="s">
        <v>2614</v>
      </c>
    </row>
  </sheetData>
  <pageMargins left="0.7" right="0.7" top="0.75" bottom="0.75" header="0.3" footer="0.3"/>
  <pageSetup paperSize="9" orientation="portrait" horizontalDpi="300" verticalDpi="0" copies="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196"/>
  <sheetViews>
    <sheetView zoomScale="60" zoomScaleNormal="60" workbookViewId="0">
      <pane xSplit="5" ySplit="1" topLeftCell="F183" activePane="bottomRight" state="frozen"/>
      <selection pane="topRight" activeCell="F1" sqref="F1"/>
      <selection pane="bottomLeft" activeCell="A2" sqref="A2"/>
      <selection pane="bottomRight" activeCell="M187" sqref="M187"/>
    </sheetView>
  </sheetViews>
  <sheetFormatPr defaultRowHeight="15.75" x14ac:dyDescent="0.25"/>
  <cols>
    <col min="1" max="2" width="9" style="11"/>
    <col min="3" max="3" width="13.75" style="5" customWidth="1"/>
    <col min="4" max="4" width="19.5" style="5" customWidth="1"/>
    <col min="5" max="5" width="15.125" style="5" customWidth="1"/>
    <col min="6" max="6" width="134.125" style="2" customWidth="1"/>
    <col min="7" max="7" width="25.875" style="2" customWidth="1"/>
    <col min="8" max="8" width="26.125" style="2" customWidth="1"/>
    <col min="9" max="9" width="17.5" style="5" customWidth="1"/>
    <col min="10" max="16384" width="9" style="2"/>
  </cols>
  <sheetData>
    <row r="1" spans="1:9" ht="31.5" x14ac:dyDescent="0.25">
      <c r="A1" s="10" t="s">
        <v>0</v>
      </c>
      <c r="B1" s="10" t="s">
        <v>503</v>
      </c>
      <c r="C1" s="4" t="s">
        <v>102</v>
      </c>
      <c r="D1" s="4" t="s">
        <v>502</v>
      </c>
      <c r="E1" s="4" t="s">
        <v>902</v>
      </c>
      <c r="F1" s="3" t="s">
        <v>1</v>
      </c>
      <c r="G1" s="3" t="s">
        <v>21</v>
      </c>
      <c r="H1" s="3" t="s">
        <v>73</v>
      </c>
      <c r="I1" s="4" t="s">
        <v>960</v>
      </c>
    </row>
    <row r="2" spans="1:9" ht="47.25" x14ac:dyDescent="0.25">
      <c r="A2" s="11" t="s">
        <v>33</v>
      </c>
      <c r="B2" s="11" t="s">
        <v>501</v>
      </c>
      <c r="C2" s="5" t="s">
        <v>504</v>
      </c>
      <c r="D2" s="5" t="str">
        <f>A2&amp;B2&amp;C2</f>
        <v>CG15AdultES1</v>
      </c>
      <c r="E2" s="5" t="str">
        <f>"G15"&amp;C2</f>
        <v>G15ES1</v>
      </c>
      <c r="F2" s="2" t="s">
        <v>958</v>
      </c>
      <c r="G2" s="2" t="s">
        <v>7</v>
      </c>
      <c r="H2" s="7" t="s">
        <v>61</v>
      </c>
      <c r="I2" s="5" t="s">
        <v>963</v>
      </c>
    </row>
    <row r="3" spans="1:9" s="66" customFormat="1" ht="63" x14ac:dyDescent="0.25">
      <c r="A3" s="70" t="s">
        <v>111</v>
      </c>
      <c r="B3" s="70" t="s">
        <v>501</v>
      </c>
      <c r="C3" s="32" t="s">
        <v>505</v>
      </c>
      <c r="D3" s="32" t="str">
        <f>A3&amp;B3&amp;C3</f>
        <v>CG16AdultES2</v>
      </c>
      <c r="E3" s="32" t="str">
        <f>"G15"&amp;C3</f>
        <v>G15ES2</v>
      </c>
      <c r="F3" s="66" t="s">
        <v>965</v>
      </c>
      <c r="G3" s="78" t="s">
        <v>61</v>
      </c>
      <c r="H3" s="72" t="s">
        <v>61</v>
      </c>
      <c r="I3" s="32" t="s">
        <v>963</v>
      </c>
    </row>
    <row r="4" spans="1:9" ht="128.25" customHeight="1" x14ac:dyDescent="0.25">
      <c r="A4" s="11" t="s">
        <v>500</v>
      </c>
      <c r="B4" s="11" t="s">
        <v>501</v>
      </c>
      <c r="C4" s="5" t="s">
        <v>506</v>
      </c>
      <c r="D4" s="5" t="str">
        <f>A4&amp;B4&amp;C4</f>
        <v>CG17AdultES3</v>
      </c>
      <c r="E4" s="5" t="str">
        <f>"G15"&amp;C4</f>
        <v>G15ES3</v>
      </c>
      <c r="F4" s="2" t="s">
        <v>36</v>
      </c>
      <c r="G4" s="2" t="s">
        <v>3</v>
      </c>
      <c r="H4" s="2" t="s">
        <v>40</v>
      </c>
      <c r="I4" s="5" t="s">
        <v>964</v>
      </c>
    </row>
    <row r="5" spans="1:9" x14ac:dyDescent="0.25">
      <c r="A5" s="11" t="s">
        <v>33</v>
      </c>
      <c r="B5" s="11" t="s">
        <v>501</v>
      </c>
      <c r="C5" s="5" t="s">
        <v>507</v>
      </c>
      <c r="D5" s="5" t="str">
        <f t="shared" ref="D5:D68" si="0">A5&amp;B5&amp;C5</f>
        <v>CG15AdultES4</v>
      </c>
      <c r="E5" s="5" t="str">
        <f t="shared" ref="E5:E68" si="1">"G15"&amp;C5</f>
        <v>G15ES4</v>
      </c>
      <c r="F5" s="2" t="s">
        <v>38</v>
      </c>
      <c r="G5" s="2" t="s">
        <v>39</v>
      </c>
      <c r="H5" s="2" t="s">
        <v>40</v>
      </c>
      <c r="I5" s="5" t="s">
        <v>964</v>
      </c>
    </row>
    <row r="6" spans="1:9" ht="47.25" x14ac:dyDescent="0.25">
      <c r="A6" s="11" t="s">
        <v>33</v>
      </c>
      <c r="B6" s="11" t="s">
        <v>501</v>
      </c>
      <c r="C6" s="5" t="s">
        <v>508</v>
      </c>
      <c r="D6" s="5" t="str">
        <f t="shared" si="0"/>
        <v>CG15AdultES5</v>
      </c>
      <c r="E6" s="5" t="str">
        <f t="shared" si="1"/>
        <v>G15ES5</v>
      </c>
      <c r="F6" s="2" t="s">
        <v>41</v>
      </c>
      <c r="G6" s="2" t="s">
        <v>3</v>
      </c>
      <c r="H6" s="2" t="s">
        <v>40</v>
      </c>
      <c r="I6" s="5" t="s">
        <v>964</v>
      </c>
    </row>
    <row r="7" spans="1:9" x14ac:dyDescent="0.25">
      <c r="A7" s="11" t="s">
        <v>33</v>
      </c>
      <c r="B7" s="11" t="s">
        <v>501</v>
      </c>
      <c r="C7" s="5" t="s">
        <v>509</v>
      </c>
      <c r="D7" s="5" t="str">
        <f t="shared" si="0"/>
        <v>CG15AdultES6</v>
      </c>
      <c r="E7" s="5" t="str">
        <f t="shared" si="1"/>
        <v>G15ES6</v>
      </c>
      <c r="F7" s="2" t="s">
        <v>42</v>
      </c>
      <c r="G7" s="2" t="s">
        <v>7</v>
      </c>
      <c r="H7" s="2" t="s">
        <v>40</v>
      </c>
      <c r="I7" s="5" t="s">
        <v>964</v>
      </c>
    </row>
    <row r="8" spans="1:9" ht="47.25" x14ac:dyDescent="0.25">
      <c r="A8" s="11" t="s">
        <v>33</v>
      </c>
      <c r="B8" s="11" t="s">
        <v>501</v>
      </c>
      <c r="C8" s="5" t="s">
        <v>510</v>
      </c>
      <c r="D8" s="5" t="str">
        <f t="shared" si="0"/>
        <v>CG15AdultES7</v>
      </c>
      <c r="E8" s="5" t="str">
        <f t="shared" si="1"/>
        <v>G15ES7</v>
      </c>
      <c r="F8" s="2" t="s">
        <v>43</v>
      </c>
      <c r="G8" s="2" t="s">
        <v>7</v>
      </c>
      <c r="H8" s="2" t="s">
        <v>44</v>
      </c>
      <c r="I8" s="5" t="s">
        <v>964</v>
      </c>
    </row>
    <row r="9" spans="1:9" ht="47.25" x14ac:dyDescent="0.25">
      <c r="A9" s="11" t="s">
        <v>33</v>
      </c>
      <c r="B9" s="11" t="s">
        <v>501</v>
      </c>
      <c r="C9" s="5" t="s">
        <v>511</v>
      </c>
      <c r="D9" s="5" t="str">
        <f t="shared" si="0"/>
        <v>CG15AdultES8</v>
      </c>
      <c r="E9" s="5" t="str">
        <f t="shared" si="1"/>
        <v>G15ES8</v>
      </c>
      <c r="F9" s="2" t="s">
        <v>45</v>
      </c>
      <c r="G9" s="2" t="s">
        <v>7</v>
      </c>
      <c r="H9" s="2" t="s">
        <v>44</v>
      </c>
      <c r="I9" s="5" t="s">
        <v>964</v>
      </c>
    </row>
    <row r="10" spans="1:9" ht="78.75" x14ac:dyDescent="0.25">
      <c r="A10" s="11" t="s">
        <v>33</v>
      </c>
      <c r="B10" s="11" t="s">
        <v>501</v>
      </c>
      <c r="C10" s="5" t="s">
        <v>512</v>
      </c>
      <c r="D10" s="5" t="str">
        <f t="shared" si="0"/>
        <v>CG15AdultES9</v>
      </c>
      <c r="E10" s="5" t="str">
        <f t="shared" si="1"/>
        <v>G15ES9</v>
      </c>
      <c r="F10" s="2" t="s">
        <v>49</v>
      </c>
      <c r="G10" s="2" t="s">
        <v>7</v>
      </c>
      <c r="H10" s="2" t="s">
        <v>46</v>
      </c>
      <c r="I10" s="5" t="s">
        <v>964</v>
      </c>
    </row>
    <row r="11" spans="1:9" ht="47.25" x14ac:dyDescent="0.25">
      <c r="A11" s="11" t="s">
        <v>33</v>
      </c>
      <c r="B11" s="11" t="s">
        <v>501</v>
      </c>
      <c r="C11" s="5" t="s">
        <v>513</v>
      </c>
      <c r="D11" s="5" t="str">
        <f t="shared" si="0"/>
        <v>CG15AdultES10</v>
      </c>
      <c r="E11" s="5" t="str">
        <f t="shared" si="1"/>
        <v>G15ES10</v>
      </c>
      <c r="F11" s="2" t="s">
        <v>85</v>
      </c>
      <c r="G11" s="2" t="s">
        <v>5</v>
      </c>
      <c r="H11" s="2" t="s">
        <v>50</v>
      </c>
      <c r="I11" s="5" t="s">
        <v>964</v>
      </c>
    </row>
    <row r="12" spans="1:9" ht="31.5" x14ac:dyDescent="0.25">
      <c r="A12" s="11" t="s">
        <v>33</v>
      </c>
      <c r="B12" s="11" t="s">
        <v>501</v>
      </c>
      <c r="C12" s="5" t="s">
        <v>514</v>
      </c>
      <c r="D12" s="5" t="str">
        <f t="shared" si="0"/>
        <v>CG15AdultES11</v>
      </c>
      <c r="E12" s="5" t="str">
        <f t="shared" si="1"/>
        <v>G15ES11</v>
      </c>
      <c r="F12" s="2" t="s">
        <v>84</v>
      </c>
      <c r="G12" s="2" t="s">
        <v>7</v>
      </c>
      <c r="H12" s="2" t="s">
        <v>51</v>
      </c>
      <c r="I12" s="5" t="s">
        <v>964</v>
      </c>
    </row>
    <row r="13" spans="1:9" ht="31.5" x14ac:dyDescent="0.25">
      <c r="A13" s="11" t="s">
        <v>33</v>
      </c>
      <c r="B13" s="11" t="s">
        <v>501</v>
      </c>
      <c r="C13" s="5" t="s">
        <v>515</v>
      </c>
      <c r="D13" s="5" t="str">
        <f t="shared" si="0"/>
        <v>CG15AdultES12</v>
      </c>
      <c r="E13" s="5" t="str">
        <f t="shared" si="1"/>
        <v>G15ES12</v>
      </c>
      <c r="F13" s="2" t="s">
        <v>83</v>
      </c>
      <c r="G13" s="2" t="s">
        <v>7</v>
      </c>
      <c r="H13" s="2" t="s">
        <v>52</v>
      </c>
      <c r="I13" s="5" t="s">
        <v>964</v>
      </c>
    </row>
    <row r="14" spans="1:9" ht="31.5" x14ac:dyDescent="0.25">
      <c r="A14" s="11" t="s">
        <v>33</v>
      </c>
      <c r="B14" s="11" t="s">
        <v>501</v>
      </c>
      <c r="C14" s="5" t="s">
        <v>516</v>
      </c>
      <c r="D14" s="5" t="str">
        <f t="shared" si="0"/>
        <v>CG15AdultES13</v>
      </c>
      <c r="E14" s="5" t="str">
        <f t="shared" si="1"/>
        <v>G15ES13</v>
      </c>
      <c r="F14" s="2" t="s">
        <v>82</v>
      </c>
      <c r="G14" s="2" t="s">
        <v>3</v>
      </c>
      <c r="H14" s="2" t="s">
        <v>52</v>
      </c>
      <c r="I14" s="5" t="s">
        <v>964</v>
      </c>
    </row>
    <row r="15" spans="1:9" ht="31.5" x14ac:dyDescent="0.25">
      <c r="A15" s="11" t="s">
        <v>33</v>
      </c>
      <c r="B15" s="11" t="s">
        <v>501</v>
      </c>
      <c r="C15" s="5" t="s">
        <v>517</v>
      </c>
      <c r="D15" s="5" t="str">
        <f t="shared" si="0"/>
        <v>CG15AdultES14</v>
      </c>
      <c r="E15" s="5" t="str">
        <f t="shared" si="1"/>
        <v>G15ES14</v>
      </c>
      <c r="F15" s="2" t="s">
        <v>81</v>
      </c>
      <c r="G15" s="2" t="s">
        <v>3</v>
      </c>
      <c r="H15" s="2" t="s">
        <v>53</v>
      </c>
      <c r="I15" s="5" t="s">
        <v>964</v>
      </c>
    </row>
    <row r="16" spans="1:9" ht="31.5" x14ac:dyDescent="0.25">
      <c r="A16" s="11" t="s">
        <v>33</v>
      </c>
      <c r="B16" s="11" t="s">
        <v>501</v>
      </c>
      <c r="C16" s="5" t="s">
        <v>518</v>
      </c>
      <c r="D16" s="5" t="str">
        <f t="shared" si="0"/>
        <v>CG15AdultES15</v>
      </c>
      <c r="E16" s="5" t="str">
        <f t="shared" si="1"/>
        <v>G15ES15</v>
      </c>
      <c r="F16" s="2" t="s">
        <v>80</v>
      </c>
      <c r="G16" s="2" t="s">
        <v>3</v>
      </c>
      <c r="H16" s="2" t="s">
        <v>53</v>
      </c>
      <c r="I16" s="5" t="s">
        <v>964</v>
      </c>
    </row>
    <row r="17" spans="1:9" ht="63" x14ac:dyDescent="0.25">
      <c r="A17" s="11" t="s">
        <v>33</v>
      </c>
      <c r="B17" s="11" t="s">
        <v>501</v>
      </c>
      <c r="C17" s="5" t="s">
        <v>519</v>
      </c>
      <c r="D17" s="5" t="str">
        <f t="shared" si="0"/>
        <v>CG15AdultES16</v>
      </c>
      <c r="E17" s="5" t="str">
        <f t="shared" si="1"/>
        <v>G15ES16</v>
      </c>
      <c r="F17" s="2" t="s">
        <v>79</v>
      </c>
      <c r="G17" s="2" t="s">
        <v>57</v>
      </c>
      <c r="H17" s="2" t="s">
        <v>54</v>
      </c>
      <c r="I17" s="5" t="s">
        <v>964</v>
      </c>
    </row>
    <row r="18" spans="1:9" x14ac:dyDescent="0.25">
      <c r="A18" s="11" t="s">
        <v>33</v>
      </c>
      <c r="B18" s="11" t="s">
        <v>501</v>
      </c>
      <c r="C18" s="5" t="s">
        <v>966</v>
      </c>
      <c r="D18" s="5" t="str">
        <f t="shared" si="0"/>
        <v>CG15AdultES17</v>
      </c>
      <c r="E18" s="5" t="str">
        <f t="shared" si="1"/>
        <v>G15ES17</v>
      </c>
      <c r="F18" s="2" t="s">
        <v>59</v>
      </c>
      <c r="G18" s="2" t="s">
        <v>61</v>
      </c>
      <c r="H18" s="2" t="s">
        <v>58</v>
      </c>
      <c r="I18" s="5" t="s">
        <v>964</v>
      </c>
    </row>
    <row r="19" spans="1:9" s="66" customFormat="1" ht="141.75" x14ac:dyDescent="0.25">
      <c r="A19" s="73" t="s">
        <v>33</v>
      </c>
      <c r="B19" s="73" t="s">
        <v>501</v>
      </c>
      <c r="C19" s="32" t="s">
        <v>967</v>
      </c>
      <c r="D19" s="32" t="str">
        <f t="shared" si="0"/>
        <v>CG15AdultES18</v>
      </c>
      <c r="E19" s="32" t="str">
        <f t="shared" si="1"/>
        <v>G15ES18</v>
      </c>
      <c r="F19" s="66" t="s">
        <v>78</v>
      </c>
      <c r="G19" s="66" t="s">
        <v>61</v>
      </c>
      <c r="H19" s="66" t="s">
        <v>60</v>
      </c>
      <c r="I19" s="32" t="s">
        <v>964</v>
      </c>
    </row>
    <row r="20" spans="1:9" ht="63" x14ac:dyDescent="0.25">
      <c r="A20" s="73" t="s">
        <v>33</v>
      </c>
      <c r="B20" s="73" t="s">
        <v>501</v>
      </c>
      <c r="C20" s="5" t="s">
        <v>2971</v>
      </c>
      <c r="D20" s="5" t="str">
        <f t="shared" si="0"/>
        <v>CG15AdultES19</v>
      </c>
      <c r="E20" s="5" t="str">
        <f t="shared" si="1"/>
        <v>G15ES19</v>
      </c>
      <c r="F20" s="2" t="s">
        <v>2643</v>
      </c>
      <c r="G20" s="2" t="s">
        <v>6</v>
      </c>
      <c r="H20" s="2" t="s">
        <v>61</v>
      </c>
      <c r="I20" s="5" t="s">
        <v>2601</v>
      </c>
    </row>
    <row r="21" spans="1:9" ht="111.75" customHeight="1" x14ac:dyDescent="0.25">
      <c r="A21" s="73" t="s">
        <v>33</v>
      </c>
      <c r="B21" s="73" t="s">
        <v>501</v>
      </c>
      <c r="C21" s="5" t="s">
        <v>2972</v>
      </c>
      <c r="D21" s="5" t="str">
        <f t="shared" si="0"/>
        <v>CG15AdultES20</v>
      </c>
      <c r="E21" s="5" t="str">
        <f t="shared" si="1"/>
        <v>G15ES20</v>
      </c>
      <c r="F21" s="2" t="s">
        <v>2644</v>
      </c>
      <c r="G21" s="2" t="s">
        <v>7</v>
      </c>
      <c r="H21" s="2" t="s">
        <v>61</v>
      </c>
      <c r="I21" s="5" t="s">
        <v>2601</v>
      </c>
    </row>
    <row r="22" spans="1:9" ht="220.5" customHeight="1" x14ac:dyDescent="0.25">
      <c r="A22" s="73" t="s">
        <v>33</v>
      </c>
      <c r="B22" s="73" t="s">
        <v>501</v>
      </c>
      <c r="C22" s="5" t="s">
        <v>2973</v>
      </c>
      <c r="D22" s="5" t="str">
        <f t="shared" si="0"/>
        <v>CG15AdultES21</v>
      </c>
      <c r="E22" s="5" t="str">
        <f t="shared" si="1"/>
        <v>G15ES21</v>
      </c>
      <c r="F22" s="2" t="s">
        <v>2646</v>
      </c>
      <c r="G22" s="2" t="s">
        <v>6</v>
      </c>
      <c r="H22" s="2" t="s">
        <v>61</v>
      </c>
      <c r="I22" s="5" t="s">
        <v>2601</v>
      </c>
    </row>
    <row r="23" spans="1:9" s="66" customFormat="1" ht="173.25" x14ac:dyDescent="0.25">
      <c r="A23" s="73" t="s">
        <v>33</v>
      </c>
      <c r="B23" s="73" t="s">
        <v>501</v>
      </c>
      <c r="C23" s="32" t="s">
        <v>2974</v>
      </c>
      <c r="D23" s="32" t="str">
        <f t="shared" si="0"/>
        <v>CG15AdultES22</v>
      </c>
      <c r="E23" s="32" t="str">
        <f t="shared" si="1"/>
        <v>G15ES22</v>
      </c>
      <c r="F23" s="66" t="s">
        <v>2645</v>
      </c>
      <c r="G23" s="66" t="s">
        <v>6</v>
      </c>
      <c r="H23" s="66" t="s">
        <v>61</v>
      </c>
      <c r="I23" s="32" t="s">
        <v>2601</v>
      </c>
    </row>
    <row r="24" spans="1:9" ht="90.75" customHeight="1" x14ac:dyDescent="0.25">
      <c r="A24" s="73" t="s">
        <v>33</v>
      </c>
      <c r="B24" s="73" t="s">
        <v>501</v>
      </c>
      <c r="C24" s="5" t="s">
        <v>2975</v>
      </c>
      <c r="D24" s="5" t="str">
        <f t="shared" si="0"/>
        <v>CG15AdultES23</v>
      </c>
      <c r="E24" s="5" t="str">
        <f t="shared" si="1"/>
        <v>G15ES23</v>
      </c>
      <c r="F24" s="2" t="s">
        <v>2652</v>
      </c>
      <c r="G24" s="2" t="s">
        <v>7</v>
      </c>
      <c r="H24" s="2" t="s">
        <v>2653</v>
      </c>
      <c r="I24" s="5" t="s">
        <v>2603</v>
      </c>
    </row>
    <row r="25" spans="1:9" ht="135.75" customHeight="1" x14ac:dyDescent="0.25">
      <c r="A25" s="73" t="s">
        <v>33</v>
      </c>
      <c r="B25" s="73" t="s">
        <v>501</v>
      </c>
      <c r="C25" s="5" t="s">
        <v>2976</v>
      </c>
      <c r="D25" s="5" t="str">
        <f t="shared" si="0"/>
        <v>CG15AdultES24</v>
      </c>
      <c r="E25" s="5" t="str">
        <f t="shared" si="1"/>
        <v>G15ES24</v>
      </c>
      <c r="F25" s="2" t="s">
        <v>2654</v>
      </c>
      <c r="G25" s="2" t="s">
        <v>3</v>
      </c>
      <c r="H25" s="2" t="s">
        <v>2655</v>
      </c>
      <c r="I25" s="5" t="s">
        <v>2603</v>
      </c>
    </row>
    <row r="26" spans="1:9" ht="140.25" customHeight="1" x14ac:dyDescent="0.25">
      <c r="A26" s="73" t="s">
        <v>33</v>
      </c>
      <c r="B26" s="73" t="s">
        <v>501</v>
      </c>
      <c r="C26" s="5" t="s">
        <v>2977</v>
      </c>
      <c r="D26" s="5" t="str">
        <f t="shared" si="0"/>
        <v>CG15AdultES25</v>
      </c>
      <c r="E26" s="5" t="str">
        <f t="shared" si="1"/>
        <v>G15ES25</v>
      </c>
      <c r="F26" s="2" t="s">
        <v>2656</v>
      </c>
      <c r="G26" s="2" t="s">
        <v>3</v>
      </c>
      <c r="H26" s="2" t="s">
        <v>2658</v>
      </c>
      <c r="I26" s="5" t="s">
        <v>2603</v>
      </c>
    </row>
    <row r="27" spans="1:9" ht="378" x14ac:dyDescent="0.25">
      <c r="A27" s="73" t="s">
        <v>33</v>
      </c>
      <c r="B27" s="73" t="s">
        <v>501</v>
      </c>
      <c r="C27" s="5" t="s">
        <v>2978</v>
      </c>
      <c r="D27" s="5" t="str">
        <f t="shared" si="0"/>
        <v>CG15AdultES26</v>
      </c>
      <c r="E27" s="5" t="str">
        <f t="shared" si="1"/>
        <v>G15ES26</v>
      </c>
      <c r="F27" s="2" t="s">
        <v>2659</v>
      </c>
      <c r="G27" s="2" t="s">
        <v>7</v>
      </c>
      <c r="H27" s="2" t="s">
        <v>2657</v>
      </c>
      <c r="I27" s="5" t="s">
        <v>2603</v>
      </c>
    </row>
    <row r="28" spans="1:9" ht="189" x14ac:dyDescent="0.25">
      <c r="A28" s="73" t="s">
        <v>33</v>
      </c>
      <c r="B28" s="73" t="s">
        <v>501</v>
      </c>
      <c r="C28" s="5" t="s">
        <v>2979</v>
      </c>
      <c r="D28" s="5" t="str">
        <f t="shared" si="0"/>
        <v>CG15AdultES27</v>
      </c>
      <c r="E28" s="5" t="str">
        <f t="shared" si="1"/>
        <v>G15ES27</v>
      </c>
      <c r="F28" s="2" t="s">
        <v>2660</v>
      </c>
      <c r="G28" s="2" t="s">
        <v>9</v>
      </c>
      <c r="H28" s="2" t="s">
        <v>2661</v>
      </c>
      <c r="I28" s="5" t="s">
        <v>2603</v>
      </c>
    </row>
    <row r="29" spans="1:9" ht="31.5" x14ac:dyDescent="0.25">
      <c r="A29" s="73" t="s">
        <v>33</v>
      </c>
      <c r="B29" s="73" t="s">
        <v>501</v>
      </c>
      <c r="C29" s="5" t="s">
        <v>2980</v>
      </c>
      <c r="D29" s="5" t="str">
        <f t="shared" si="0"/>
        <v>CG15AdultES28</v>
      </c>
      <c r="E29" s="5" t="str">
        <f t="shared" si="1"/>
        <v>G15ES28</v>
      </c>
      <c r="F29" s="2" t="s">
        <v>2662</v>
      </c>
      <c r="G29" s="2" t="s">
        <v>3</v>
      </c>
      <c r="H29" s="2" t="s">
        <v>2661</v>
      </c>
      <c r="I29" s="5" t="s">
        <v>2603</v>
      </c>
    </row>
    <row r="30" spans="1:9" ht="47.25" x14ac:dyDescent="0.25">
      <c r="A30" s="73" t="s">
        <v>33</v>
      </c>
      <c r="B30" s="73" t="s">
        <v>501</v>
      </c>
      <c r="C30" s="5" t="s">
        <v>2981</v>
      </c>
      <c r="D30" s="5" t="str">
        <f t="shared" si="0"/>
        <v>CG15AdultES29</v>
      </c>
      <c r="E30" s="5" t="str">
        <f t="shared" si="1"/>
        <v>G15ES29</v>
      </c>
      <c r="F30" s="2" t="s">
        <v>2663</v>
      </c>
      <c r="G30" s="2" t="s">
        <v>3</v>
      </c>
      <c r="H30" s="2" t="s">
        <v>2661</v>
      </c>
      <c r="I30" s="5" t="s">
        <v>2603</v>
      </c>
    </row>
    <row r="31" spans="1:9" ht="94.5" x14ac:dyDescent="0.25">
      <c r="A31" s="73" t="s">
        <v>33</v>
      </c>
      <c r="B31" s="73" t="s">
        <v>501</v>
      </c>
      <c r="C31" s="5" t="s">
        <v>2982</v>
      </c>
      <c r="D31" s="5" t="str">
        <f t="shared" si="0"/>
        <v>CG15AdultES30</v>
      </c>
      <c r="E31" s="5" t="str">
        <f t="shared" si="1"/>
        <v>G15ES30</v>
      </c>
      <c r="F31" s="2" t="s">
        <v>2664</v>
      </c>
      <c r="G31" s="2" t="s">
        <v>2</v>
      </c>
      <c r="H31" s="2" t="s">
        <v>2661</v>
      </c>
      <c r="I31" s="5" t="s">
        <v>2603</v>
      </c>
    </row>
    <row r="32" spans="1:9" ht="94.5" x14ac:dyDescent="0.25">
      <c r="A32" s="73" t="s">
        <v>33</v>
      </c>
      <c r="B32" s="73" t="s">
        <v>501</v>
      </c>
      <c r="C32" s="5" t="s">
        <v>2983</v>
      </c>
      <c r="D32" s="5" t="str">
        <f t="shared" si="0"/>
        <v>CG15AdultES31</v>
      </c>
      <c r="E32" s="5" t="str">
        <f t="shared" si="1"/>
        <v>G15ES31</v>
      </c>
      <c r="F32" s="2" t="s">
        <v>2666</v>
      </c>
      <c r="G32" s="2" t="s">
        <v>2</v>
      </c>
      <c r="H32" s="2" t="s">
        <v>2665</v>
      </c>
      <c r="I32" s="5" t="s">
        <v>2603</v>
      </c>
    </row>
    <row r="33" spans="1:9" ht="47.25" x14ac:dyDescent="0.25">
      <c r="A33" s="73" t="s">
        <v>33</v>
      </c>
      <c r="B33" s="73" t="s">
        <v>501</v>
      </c>
      <c r="C33" s="5" t="s">
        <v>2984</v>
      </c>
      <c r="D33" s="5" t="str">
        <f t="shared" si="0"/>
        <v>CG15AdultES32</v>
      </c>
      <c r="E33" s="5" t="str">
        <f t="shared" si="1"/>
        <v>G15ES32</v>
      </c>
      <c r="F33" s="2" t="s">
        <v>2668</v>
      </c>
      <c r="G33" s="2" t="s">
        <v>3</v>
      </c>
      <c r="H33" s="2" t="s">
        <v>2667</v>
      </c>
      <c r="I33" s="5" t="s">
        <v>2603</v>
      </c>
    </row>
    <row r="34" spans="1:9" ht="104.25" customHeight="1" x14ac:dyDescent="0.25">
      <c r="A34" s="73" t="s">
        <v>33</v>
      </c>
      <c r="B34" s="73" t="s">
        <v>501</v>
      </c>
      <c r="C34" s="5" t="s">
        <v>2985</v>
      </c>
      <c r="D34" s="5" t="str">
        <f t="shared" si="0"/>
        <v>CG15AdultES33</v>
      </c>
      <c r="E34" s="5" t="str">
        <f t="shared" si="1"/>
        <v>G15ES33</v>
      </c>
      <c r="F34" s="2" t="s">
        <v>2669</v>
      </c>
      <c r="G34" s="2" t="s">
        <v>3</v>
      </c>
      <c r="H34" s="2" t="s">
        <v>2670</v>
      </c>
      <c r="I34" s="5" t="s">
        <v>2603</v>
      </c>
    </row>
    <row r="35" spans="1:9" ht="78.75" x14ac:dyDescent="0.25">
      <c r="A35" s="73" t="s">
        <v>33</v>
      </c>
      <c r="B35" s="73" t="s">
        <v>501</v>
      </c>
      <c r="C35" s="5" t="s">
        <v>2986</v>
      </c>
      <c r="D35" s="5" t="str">
        <f t="shared" si="0"/>
        <v>CG15AdultES34</v>
      </c>
      <c r="E35" s="5" t="str">
        <f t="shared" si="1"/>
        <v>G15ES34</v>
      </c>
      <c r="F35" s="2" t="s">
        <v>2671</v>
      </c>
      <c r="G35" s="2" t="s">
        <v>3</v>
      </c>
      <c r="H35" s="2" t="s">
        <v>2670</v>
      </c>
      <c r="I35" s="5" t="s">
        <v>2603</v>
      </c>
    </row>
    <row r="36" spans="1:9" ht="78.75" x14ac:dyDescent="0.25">
      <c r="A36" s="73" t="s">
        <v>33</v>
      </c>
      <c r="B36" s="73" t="s">
        <v>501</v>
      </c>
      <c r="C36" s="5" t="s">
        <v>2987</v>
      </c>
      <c r="D36" s="5" t="str">
        <f t="shared" si="0"/>
        <v>CG15AdultES35</v>
      </c>
      <c r="E36" s="5" t="str">
        <f t="shared" si="1"/>
        <v>G15ES35</v>
      </c>
      <c r="F36" s="2" t="s">
        <v>2672</v>
      </c>
      <c r="G36" s="2" t="s">
        <v>3</v>
      </c>
      <c r="H36" s="2" t="s">
        <v>2673</v>
      </c>
      <c r="I36" s="5" t="s">
        <v>2603</v>
      </c>
    </row>
    <row r="37" spans="1:9" ht="117" customHeight="1" x14ac:dyDescent="0.25">
      <c r="A37" s="73" t="s">
        <v>33</v>
      </c>
      <c r="B37" s="73" t="s">
        <v>501</v>
      </c>
      <c r="C37" s="5" t="s">
        <v>2988</v>
      </c>
      <c r="D37" s="5" t="str">
        <f t="shared" si="0"/>
        <v>CG15AdultES36</v>
      </c>
      <c r="E37" s="5" t="str">
        <f t="shared" si="1"/>
        <v>G15ES36</v>
      </c>
      <c r="F37" s="2" t="s">
        <v>2675</v>
      </c>
      <c r="G37" s="2" t="s">
        <v>3</v>
      </c>
      <c r="H37" s="2" t="s">
        <v>2674</v>
      </c>
      <c r="I37" s="5" t="s">
        <v>2603</v>
      </c>
    </row>
    <row r="38" spans="1:9" s="66" customFormat="1" ht="78.75" x14ac:dyDescent="0.25">
      <c r="A38" s="73" t="s">
        <v>33</v>
      </c>
      <c r="B38" s="73" t="s">
        <v>501</v>
      </c>
      <c r="C38" s="32" t="s">
        <v>2989</v>
      </c>
      <c r="D38" s="32" t="str">
        <f t="shared" si="0"/>
        <v>CG15AdultES37</v>
      </c>
      <c r="E38" s="32" t="str">
        <f t="shared" si="1"/>
        <v>G15ES37</v>
      </c>
      <c r="F38" s="66" t="s">
        <v>2676</v>
      </c>
      <c r="G38" s="66" t="s">
        <v>61</v>
      </c>
      <c r="H38" s="66" t="s">
        <v>60</v>
      </c>
      <c r="I38" s="32" t="s">
        <v>2603</v>
      </c>
    </row>
    <row r="39" spans="1:9" ht="60" customHeight="1" x14ac:dyDescent="0.25">
      <c r="A39" s="73" t="s">
        <v>33</v>
      </c>
      <c r="B39" s="73" t="s">
        <v>501</v>
      </c>
      <c r="C39" s="5" t="s">
        <v>2990</v>
      </c>
      <c r="D39" s="5" t="str">
        <f t="shared" si="0"/>
        <v>CG15AdultES38</v>
      </c>
      <c r="E39" s="5" t="str">
        <f t="shared" si="1"/>
        <v>G15ES38</v>
      </c>
      <c r="F39" s="2" t="s">
        <v>2697</v>
      </c>
      <c r="G39" s="2" t="s">
        <v>7</v>
      </c>
      <c r="H39" s="2" t="s">
        <v>2698</v>
      </c>
      <c r="I39" s="5" t="s">
        <v>2604</v>
      </c>
    </row>
    <row r="40" spans="1:9" ht="47.25" x14ac:dyDescent="0.25">
      <c r="A40" s="73" t="s">
        <v>33</v>
      </c>
      <c r="B40" s="73" t="s">
        <v>501</v>
      </c>
      <c r="C40" s="5" t="s">
        <v>2991</v>
      </c>
      <c r="D40" s="5" t="str">
        <f t="shared" si="0"/>
        <v>CG15AdultES39</v>
      </c>
      <c r="E40" s="5" t="str">
        <f t="shared" si="1"/>
        <v>G15ES39</v>
      </c>
      <c r="F40" s="2" t="s">
        <v>2699</v>
      </c>
      <c r="G40" s="2" t="s">
        <v>2</v>
      </c>
      <c r="H40" s="2" t="s">
        <v>2698</v>
      </c>
      <c r="I40" s="5" t="s">
        <v>2604</v>
      </c>
    </row>
    <row r="41" spans="1:9" ht="47.25" x14ac:dyDescent="0.25">
      <c r="A41" s="73" t="s">
        <v>33</v>
      </c>
      <c r="B41" s="73" t="s">
        <v>501</v>
      </c>
      <c r="C41" s="5" t="s">
        <v>2992</v>
      </c>
      <c r="D41" s="5" t="str">
        <f t="shared" si="0"/>
        <v>CG15AdultES40</v>
      </c>
      <c r="E41" s="5" t="str">
        <f t="shared" si="1"/>
        <v>G15ES40</v>
      </c>
      <c r="F41" s="2" t="s">
        <v>2700</v>
      </c>
      <c r="G41" s="2" t="s">
        <v>2</v>
      </c>
      <c r="H41" s="2" t="s">
        <v>2698</v>
      </c>
      <c r="I41" s="5" t="s">
        <v>2604</v>
      </c>
    </row>
    <row r="42" spans="1:9" ht="78.75" x14ac:dyDescent="0.25">
      <c r="A42" s="73" t="s">
        <v>33</v>
      </c>
      <c r="B42" s="73" t="s">
        <v>501</v>
      </c>
      <c r="C42" s="5" t="s">
        <v>2993</v>
      </c>
      <c r="D42" s="5" t="str">
        <f t="shared" si="0"/>
        <v>CG15AdultES41</v>
      </c>
      <c r="E42" s="5" t="str">
        <f t="shared" si="1"/>
        <v>G15ES41</v>
      </c>
      <c r="F42" s="2" t="s">
        <v>2701</v>
      </c>
      <c r="G42" s="2" t="s">
        <v>2</v>
      </c>
      <c r="H42" s="2" t="s">
        <v>2698</v>
      </c>
      <c r="I42" s="5" t="s">
        <v>2604</v>
      </c>
    </row>
    <row r="43" spans="1:9" ht="31.5" x14ac:dyDescent="0.25">
      <c r="A43" s="73" t="s">
        <v>33</v>
      </c>
      <c r="B43" s="73" t="s">
        <v>501</v>
      </c>
      <c r="C43" s="5" t="s">
        <v>2994</v>
      </c>
      <c r="D43" s="5" t="str">
        <f t="shared" si="0"/>
        <v>CG15AdultES42</v>
      </c>
      <c r="E43" s="5" t="str">
        <f t="shared" si="1"/>
        <v>G15ES42</v>
      </c>
      <c r="F43" s="2" t="s">
        <v>2703</v>
      </c>
      <c r="G43" s="2" t="s">
        <v>2</v>
      </c>
      <c r="H43" s="2" t="s">
        <v>2702</v>
      </c>
      <c r="I43" s="5" t="s">
        <v>2604</v>
      </c>
    </row>
    <row r="44" spans="1:9" ht="31.5" x14ac:dyDescent="0.25">
      <c r="A44" s="73" t="s">
        <v>33</v>
      </c>
      <c r="B44" s="73" t="s">
        <v>501</v>
      </c>
      <c r="C44" s="5" t="s">
        <v>2995</v>
      </c>
      <c r="D44" s="5" t="str">
        <f t="shared" si="0"/>
        <v>CG15AdultES43</v>
      </c>
      <c r="E44" s="5" t="str">
        <f t="shared" si="1"/>
        <v>G15ES43</v>
      </c>
      <c r="F44" s="2" t="s">
        <v>2704</v>
      </c>
      <c r="G44" s="2" t="s">
        <v>2</v>
      </c>
      <c r="H44" s="2" t="s">
        <v>2702</v>
      </c>
      <c r="I44" s="5" t="s">
        <v>2604</v>
      </c>
    </row>
    <row r="45" spans="1:9" ht="31.5" x14ac:dyDescent="0.25">
      <c r="A45" s="73" t="s">
        <v>33</v>
      </c>
      <c r="B45" s="73" t="s">
        <v>501</v>
      </c>
      <c r="C45" s="5" t="s">
        <v>2996</v>
      </c>
      <c r="D45" s="5" t="str">
        <f t="shared" si="0"/>
        <v>CG15AdultES44</v>
      </c>
      <c r="E45" s="5" t="str">
        <f t="shared" si="1"/>
        <v>G15ES44</v>
      </c>
      <c r="F45" s="2" t="s">
        <v>2705</v>
      </c>
      <c r="G45" s="2" t="s">
        <v>2</v>
      </c>
      <c r="H45" s="2" t="s">
        <v>2702</v>
      </c>
      <c r="I45" s="5" t="s">
        <v>2604</v>
      </c>
    </row>
    <row r="46" spans="1:9" ht="47.25" x14ac:dyDescent="0.25">
      <c r="A46" s="73" t="s">
        <v>33</v>
      </c>
      <c r="B46" s="73" t="s">
        <v>501</v>
      </c>
      <c r="C46" s="5" t="s">
        <v>2997</v>
      </c>
      <c r="D46" s="5" t="str">
        <f t="shared" si="0"/>
        <v>CG15AdultES45</v>
      </c>
      <c r="E46" s="5" t="str">
        <f t="shared" si="1"/>
        <v>G15ES45</v>
      </c>
      <c r="F46" s="2" t="s">
        <v>2706</v>
      </c>
      <c r="G46" s="2" t="s">
        <v>3</v>
      </c>
      <c r="H46" s="2" t="s">
        <v>2702</v>
      </c>
      <c r="I46" s="5" t="s">
        <v>2604</v>
      </c>
    </row>
    <row r="47" spans="1:9" ht="31.5" x14ac:dyDescent="0.25">
      <c r="A47" s="73" t="s">
        <v>33</v>
      </c>
      <c r="B47" s="73" t="s">
        <v>501</v>
      </c>
      <c r="C47" s="5" t="s">
        <v>2998</v>
      </c>
      <c r="D47" s="5" t="str">
        <f t="shared" si="0"/>
        <v>CG15AdultES46</v>
      </c>
      <c r="E47" s="5" t="str">
        <f t="shared" si="1"/>
        <v>G15ES46</v>
      </c>
      <c r="F47" s="2" t="s">
        <v>2707</v>
      </c>
      <c r="G47" s="2" t="s">
        <v>10</v>
      </c>
      <c r="H47" s="2" t="s">
        <v>2702</v>
      </c>
      <c r="I47" s="5" t="s">
        <v>2604</v>
      </c>
    </row>
    <row r="48" spans="1:9" ht="31.5" x14ac:dyDescent="0.25">
      <c r="A48" s="73" t="s">
        <v>33</v>
      </c>
      <c r="B48" s="73" t="s">
        <v>501</v>
      </c>
      <c r="C48" s="5" t="s">
        <v>2999</v>
      </c>
      <c r="D48" s="5" t="str">
        <f t="shared" si="0"/>
        <v>CG15AdultES47</v>
      </c>
      <c r="E48" s="5" t="str">
        <f t="shared" si="1"/>
        <v>G15ES47</v>
      </c>
      <c r="F48" s="2" t="s">
        <v>2708</v>
      </c>
      <c r="G48" s="2" t="s">
        <v>2709</v>
      </c>
      <c r="H48" s="2" t="s">
        <v>2702</v>
      </c>
      <c r="I48" s="5" t="s">
        <v>2604</v>
      </c>
    </row>
    <row r="49" spans="1:9" ht="47.25" x14ac:dyDescent="0.25">
      <c r="A49" s="73" t="s">
        <v>33</v>
      </c>
      <c r="B49" s="73" t="s">
        <v>501</v>
      </c>
      <c r="C49" s="5" t="s">
        <v>3000</v>
      </c>
      <c r="D49" s="5" t="str">
        <f t="shared" si="0"/>
        <v>CG15AdultES48</v>
      </c>
      <c r="E49" s="5" t="str">
        <f t="shared" si="1"/>
        <v>G15ES48</v>
      </c>
      <c r="F49" s="2" t="s">
        <v>2710</v>
      </c>
      <c r="G49" s="2" t="s">
        <v>3</v>
      </c>
      <c r="H49" s="2" t="s">
        <v>2702</v>
      </c>
      <c r="I49" s="5" t="s">
        <v>2604</v>
      </c>
    </row>
    <row r="50" spans="1:9" ht="31.5" x14ac:dyDescent="0.25">
      <c r="A50" s="73" t="s">
        <v>33</v>
      </c>
      <c r="B50" s="73" t="s">
        <v>501</v>
      </c>
      <c r="C50" s="5" t="s">
        <v>3001</v>
      </c>
      <c r="D50" s="5" t="str">
        <f t="shared" si="0"/>
        <v>CG15AdultES49</v>
      </c>
      <c r="E50" s="5" t="str">
        <f t="shared" si="1"/>
        <v>G15ES49</v>
      </c>
      <c r="F50" s="2" t="s">
        <v>2711</v>
      </c>
      <c r="G50" s="2" t="s">
        <v>3</v>
      </c>
      <c r="H50" s="2" t="s">
        <v>2702</v>
      </c>
      <c r="I50" s="5" t="s">
        <v>2604</v>
      </c>
    </row>
    <row r="51" spans="1:9" ht="31.5" x14ac:dyDescent="0.25">
      <c r="A51" s="73" t="s">
        <v>33</v>
      </c>
      <c r="B51" s="73" t="s">
        <v>501</v>
      </c>
      <c r="C51" s="5" t="s">
        <v>3002</v>
      </c>
      <c r="D51" s="5" t="str">
        <f t="shared" si="0"/>
        <v>CG15AdultES50</v>
      </c>
      <c r="E51" s="5" t="str">
        <f t="shared" si="1"/>
        <v>G15ES50</v>
      </c>
      <c r="F51" s="2" t="s">
        <v>2712</v>
      </c>
      <c r="G51" s="2" t="s">
        <v>4</v>
      </c>
      <c r="H51" s="2" t="s">
        <v>2702</v>
      </c>
      <c r="I51" s="5" t="s">
        <v>2604</v>
      </c>
    </row>
    <row r="52" spans="1:9" s="66" customFormat="1" ht="94.5" x14ac:dyDescent="0.25">
      <c r="A52" s="73" t="s">
        <v>33</v>
      </c>
      <c r="B52" s="73" t="s">
        <v>501</v>
      </c>
      <c r="C52" s="32" t="s">
        <v>3003</v>
      </c>
      <c r="D52" s="32" t="str">
        <f t="shared" si="0"/>
        <v>CG15AdultES51</v>
      </c>
      <c r="E52" s="32" t="str">
        <f t="shared" si="1"/>
        <v>G15ES51</v>
      </c>
      <c r="F52" s="66" t="s">
        <v>2713</v>
      </c>
      <c r="G52" s="66" t="s">
        <v>61</v>
      </c>
      <c r="H52" s="66" t="s">
        <v>60</v>
      </c>
      <c r="I52" s="32" t="s">
        <v>2604</v>
      </c>
    </row>
    <row r="53" spans="1:9" ht="57.75" customHeight="1" x14ac:dyDescent="0.25">
      <c r="A53" s="73" t="s">
        <v>33</v>
      </c>
      <c r="B53" s="73" t="s">
        <v>501</v>
      </c>
      <c r="C53" s="5" t="s">
        <v>3004</v>
      </c>
      <c r="D53" s="5" t="str">
        <f t="shared" si="0"/>
        <v>CG15AdultES52</v>
      </c>
      <c r="E53" s="5" t="str">
        <f t="shared" si="1"/>
        <v>G15ES52</v>
      </c>
      <c r="F53" s="2" t="s">
        <v>2740</v>
      </c>
      <c r="G53" s="2" t="s">
        <v>3</v>
      </c>
      <c r="H53" s="2" t="s">
        <v>2741</v>
      </c>
      <c r="I53" s="71" t="s">
        <v>2605</v>
      </c>
    </row>
    <row r="54" spans="1:9" ht="31.5" x14ac:dyDescent="0.25">
      <c r="A54" s="73" t="s">
        <v>33</v>
      </c>
      <c r="B54" s="73" t="s">
        <v>501</v>
      </c>
      <c r="C54" s="5" t="s">
        <v>3005</v>
      </c>
      <c r="D54" s="5" t="str">
        <f t="shared" si="0"/>
        <v>CG15AdultES53</v>
      </c>
      <c r="E54" s="5" t="str">
        <f t="shared" si="1"/>
        <v>G15ES53</v>
      </c>
      <c r="F54" s="2" t="s">
        <v>2742</v>
      </c>
      <c r="G54" s="2" t="s">
        <v>3</v>
      </c>
      <c r="H54" s="2" t="s">
        <v>2741</v>
      </c>
      <c r="I54" s="71" t="s">
        <v>2605</v>
      </c>
    </row>
    <row r="55" spans="1:9" ht="31.5" x14ac:dyDescent="0.25">
      <c r="A55" s="73" t="s">
        <v>33</v>
      </c>
      <c r="B55" s="73" t="s">
        <v>501</v>
      </c>
      <c r="C55" s="5" t="s">
        <v>3006</v>
      </c>
      <c r="D55" s="5" t="str">
        <f t="shared" si="0"/>
        <v>CG15AdultES54</v>
      </c>
      <c r="E55" s="5" t="str">
        <f t="shared" si="1"/>
        <v>G15ES54</v>
      </c>
      <c r="F55" s="2" t="s">
        <v>2743</v>
      </c>
      <c r="G55" s="2" t="s">
        <v>3</v>
      </c>
      <c r="H55" s="2" t="s">
        <v>2741</v>
      </c>
      <c r="I55" s="71" t="s">
        <v>2605</v>
      </c>
    </row>
    <row r="56" spans="1:9" ht="52.5" customHeight="1" x14ac:dyDescent="0.25">
      <c r="A56" s="73" t="s">
        <v>33</v>
      </c>
      <c r="B56" s="73" t="s">
        <v>501</v>
      </c>
      <c r="C56" s="5" t="s">
        <v>3007</v>
      </c>
      <c r="D56" s="5" t="str">
        <f t="shared" si="0"/>
        <v>CG15AdultES55</v>
      </c>
      <c r="E56" s="5" t="str">
        <f t="shared" si="1"/>
        <v>G15ES55</v>
      </c>
      <c r="F56" s="2" t="s">
        <v>2744</v>
      </c>
      <c r="G56" s="2" t="s">
        <v>3</v>
      </c>
      <c r="H56" s="2" t="s">
        <v>2741</v>
      </c>
      <c r="I56" s="71" t="s">
        <v>2605</v>
      </c>
    </row>
    <row r="57" spans="1:9" ht="47.25" x14ac:dyDescent="0.25">
      <c r="A57" s="73" t="s">
        <v>33</v>
      </c>
      <c r="B57" s="73" t="s">
        <v>501</v>
      </c>
      <c r="C57" s="5" t="s">
        <v>3008</v>
      </c>
      <c r="D57" s="5" t="str">
        <f t="shared" si="0"/>
        <v>CG15AdultES56</v>
      </c>
      <c r="E57" s="5" t="str">
        <f t="shared" si="1"/>
        <v>G15ES56</v>
      </c>
      <c r="F57" s="2" t="s">
        <v>2746</v>
      </c>
      <c r="G57" s="2" t="s">
        <v>2</v>
      </c>
      <c r="H57" s="2" t="s">
        <v>2745</v>
      </c>
      <c r="I57" s="71" t="s">
        <v>2605</v>
      </c>
    </row>
    <row r="58" spans="1:9" ht="63" x14ac:dyDescent="0.25">
      <c r="A58" s="73" t="s">
        <v>33</v>
      </c>
      <c r="B58" s="73" t="s">
        <v>501</v>
      </c>
      <c r="C58" s="5" t="s">
        <v>3009</v>
      </c>
      <c r="D58" s="5" t="str">
        <f t="shared" si="0"/>
        <v>CG15AdultES57</v>
      </c>
      <c r="E58" s="5" t="str">
        <f t="shared" si="1"/>
        <v>G15ES57</v>
      </c>
      <c r="F58" s="2" t="s">
        <v>2747</v>
      </c>
      <c r="G58" s="2" t="s">
        <v>3</v>
      </c>
      <c r="H58" s="2" t="s">
        <v>2745</v>
      </c>
      <c r="I58" s="71" t="s">
        <v>2605</v>
      </c>
    </row>
    <row r="59" spans="1:9" ht="31.5" x14ac:dyDescent="0.25">
      <c r="A59" s="73" t="s">
        <v>33</v>
      </c>
      <c r="B59" s="73" t="s">
        <v>501</v>
      </c>
      <c r="C59" s="5" t="s">
        <v>3010</v>
      </c>
      <c r="D59" s="5" t="str">
        <f t="shared" si="0"/>
        <v>CG15AdultES58</v>
      </c>
      <c r="E59" s="5" t="str">
        <f t="shared" si="1"/>
        <v>G15ES58</v>
      </c>
      <c r="F59" s="2" t="s">
        <v>2748</v>
      </c>
      <c r="G59" s="2" t="s">
        <v>3</v>
      </c>
      <c r="H59" s="2" t="s">
        <v>2745</v>
      </c>
      <c r="I59" s="71" t="s">
        <v>2605</v>
      </c>
    </row>
    <row r="60" spans="1:9" ht="63" x14ac:dyDescent="0.25">
      <c r="A60" s="73" t="s">
        <v>33</v>
      </c>
      <c r="B60" s="73" t="s">
        <v>501</v>
      </c>
      <c r="C60" s="5" t="s">
        <v>3011</v>
      </c>
      <c r="D60" s="5" t="str">
        <f t="shared" si="0"/>
        <v>CG15AdultES59</v>
      </c>
      <c r="E60" s="5" t="str">
        <f t="shared" si="1"/>
        <v>G15ES59</v>
      </c>
      <c r="F60" s="2" t="s">
        <v>2750</v>
      </c>
      <c r="G60" s="2" t="s">
        <v>4</v>
      </c>
      <c r="H60" s="2" t="s">
        <v>2749</v>
      </c>
      <c r="I60" s="71" t="s">
        <v>2605</v>
      </c>
    </row>
    <row r="61" spans="1:9" ht="63" x14ac:dyDescent="0.25">
      <c r="A61" s="73" t="s">
        <v>33</v>
      </c>
      <c r="B61" s="73" t="s">
        <v>501</v>
      </c>
      <c r="C61" s="5" t="s">
        <v>3012</v>
      </c>
      <c r="D61" s="5" t="str">
        <f t="shared" si="0"/>
        <v>CG15AdultES60</v>
      </c>
      <c r="E61" s="5" t="str">
        <f t="shared" si="1"/>
        <v>G15ES60</v>
      </c>
      <c r="F61" s="2" t="s">
        <v>2751</v>
      </c>
      <c r="G61" s="2" t="s">
        <v>2</v>
      </c>
      <c r="H61" s="2" t="s">
        <v>2752</v>
      </c>
      <c r="I61" s="71" t="s">
        <v>2605</v>
      </c>
    </row>
    <row r="62" spans="1:9" s="66" customFormat="1" ht="31.5" x14ac:dyDescent="0.25">
      <c r="A62" s="73" t="s">
        <v>33</v>
      </c>
      <c r="B62" s="73" t="s">
        <v>501</v>
      </c>
      <c r="C62" s="32" t="s">
        <v>3013</v>
      </c>
      <c r="D62" s="32" t="str">
        <f t="shared" si="0"/>
        <v>CG15AdultES61</v>
      </c>
      <c r="E62" s="32" t="str">
        <f t="shared" si="1"/>
        <v>G15ES61</v>
      </c>
      <c r="F62" s="66" t="s">
        <v>2753</v>
      </c>
      <c r="G62" s="66" t="s">
        <v>61</v>
      </c>
      <c r="H62" s="66" t="s">
        <v>60</v>
      </c>
      <c r="I62" s="32" t="s">
        <v>2605</v>
      </c>
    </row>
    <row r="63" spans="1:9" ht="47.25" x14ac:dyDescent="0.25">
      <c r="A63" s="73" t="s">
        <v>33</v>
      </c>
      <c r="B63" s="73" t="s">
        <v>501</v>
      </c>
      <c r="C63" s="5" t="s">
        <v>3014</v>
      </c>
      <c r="D63" s="5" t="str">
        <f t="shared" si="0"/>
        <v>CG15AdultES62</v>
      </c>
      <c r="E63" s="5" t="str">
        <f t="shared" si="1"/>
        <v>G15ES62</v>
      </c>
      <c r="F63" s="2" t="s">
        <v>2773</v>
      </c>
      <c r="G63" s="2" t="s">
        <v>3</v>
      </c>
      <c r="H63" s="2" t="s">
        <v>2774</v>
      </c>
      <c r="I63" s="71" t="s">
        <v>2606</v>
      </c>
    </row>
    <row r="64" spans="1:9" ht="47.25" x14ac:dyDescent="0.25">
      <c r="A64" s="73" t="s">
        <v>33</v>
      </c>
      <c r="B64" s="73" t="s">
        <v>501</v>
      </c>
      <c r="C64" s="5" t="s">
        <v>3015</v>
      </c>
      <c r="D64" s="5" t="str">
        <f t="shared" si="0"/>
        <v>CG15AdultES63</v>
      </c>
      <c r="E64" s="5" t="str">
        <f t="shared" si="1"/>
        <v>G15ES63</v>
      </c>
      <c r="F64" s="2" t="s">
        <v>2775</v>
      </c>
      <c r="G64" s="2" t="s">
        <v>4</v>
      </c>
      <c r="H64" s="2" t="s">
        <v>2774</v>
      </c>
      <c r="I64" s="71" t="s">
        <v>2606</v>
      </c>
    </row>
    <row r="65" spans="1:9" ht="31.5" x14ac:dyDescent="0.25">
      <c r="A65" s="73" t="s">
        <v>33</v>
      </c>
      <c r="B65" s="73" t="s">
        <v>501</v>
      </c>
      <c r="C65" s="5" t="s">
        <v>3016</v>
      </c>
      <c r="D65" s="5" t="str">
        <f t="shared" si="0"/>
        <v>CG15AdultES64</v>
      </c>
      <c r="E65" s="5" t="str">
        <f t="shared" si="1"/>
        <v>G15ES64</v>
      </c>
      <c r="F65" s="2" t="s">
        <v>2776</v>
      </c>
      <c r="G65" s="2" t="s">
        <v>5</v>
      </c>
      <c r="H65" s="2" t="s">
        <v>2774</v>
      </c>
      <c r="I65" s="71" t="s">
        <v>2606</v>
      </c>
    </row>
    <row r="66" spans="1:9" ht="47.25" x14ac:dyDescent="0.25">
      <c r="A66" s="73" t="s">
        <v>33</v>
      </c>
      <c r="B66" s="73" t="s">
        <v>501</v>
      </c>
      <c r="C66" s="5" t="s">
        <v>3017</v>
      </c>
      <c r="D66" s="5" t="str">
        <f t="shared" si="0"/>
        <v>CG15AdultES65</v>
      </c>
      <c r="E66" s="5" t="str">
        <f t="shared" si="1"/>
        <v>G15ES65</v>
      </c>
      <c r="F66" s="2" t="s">
        <v>2778</v>
      </c>
      <c r="G66" s="2" t="s">
        <v>5</v>
      </c>
      <c r="H66" s="2" t="s">
        <v>2774</v>
      </c>
      <c r="I66" s="71" t="s">
        <v>2606</v>
      </c>
    </row>
    <row r="67" spans="1:9" ht="63" x14ac:dyDescent="0.25">
      <c r="A67" s="73" t="s">
        <v>33</v>
      </c>
      <c r="B67" s="73" t="s">
        <v>501</v>
      </c>
      <c r="C67" s="5" t="s">
        <v>3018</v>
      </c>
      <c r="D67" s="5" t="str">
        <f t="shared" si="0"/>
        <v>CG15AdultES66</v>
      </c>
      <c r="E67" s="5" t="str">
        <f t="shared" si="1"/>
        <v>G15ES66</v>
      </c>
      <c r="F67" s="2" t="s">
        <v>2788</v>
      </c>
      <c r="G67" s="2" t="s">
        <v>3</v>
      </c>
      <c r="H67" s="2" t="s">
        <v>2789</v>
      </c>
      <c r="I67" s="71" t="s">
        <v>2606</v>
      </c>
    </row>
    <row r="68" spans="1:9" ht="47.25" x14ac:dyDescent="0.25">
      <c r="A68" s="73" t="s">
        <v>33</v>
      </c>
      <c r="B68" s="73" t="s">
        <v>501</v>
      </c>
      <c r="C68" s="5" t="s">
        <v>3019</v>
      </c>
      <c r="D68" s="5" t="str">
        <f t="shared" si="0"/>
        <v>CG15AdultES67</v>
      </c>
      <c r="E68" s="5" t="str">
        <f t="shared" si="1"/>
        <v>G15ES67</v>
      </c>
      <c r="F68" s="2" t="s">
        <v>2790</v>
      </c>
      <c r="G68" s="2" t="s">
        <v>5</v>
      </c>
      <c r="H68" s="2" t="s">
        <v>2789</v>
      </c>
      <c r="I68" s="71" t="s">
        <v>2606</v>
      </c>
    </row>
    <row r="69" spans="1:9" ht="47.25" x14ac:dyDescent="0.25">
      <c r="A69" s="73" t="s">
        <v>33</v>
      </c>
      <c r="B69" s="73" t="s">
        <v>501</v>
      </c>
      <c r="C69" s="5" t="s">
        <v>3020</v>
      </c>
      <c r="D69" s="5" t="str">
        <f t="shared" ref="D69:D132" si="2">A69&amp;B69&amp;C69</f>
        <v>CG15AdultES68</v>
      </c>
      <c r="E69" s="5" t="str">
        <f t="shared" ref="E69:E132" si="3">"G15"&amp;C69</f>
        <v>G15ES68</v>
      </c>
      <c r="F69" s="2" t="s">
        <v>2791</v>
      </c>
      <c r="G69" s="2" t="s">
        <v>4</v>
      </c>
      <c r="H69" s="2" t="s">
        <v>2792</v>
      </c>
      <c r="I69" s="71" t="s">
        <v>2606</v>
      </c>
    </row>
    <row r="70" spans="1:9" s="66" customFormat="1" ht="78.75" x14ac:dyDescent="0.25">
      <c r="A70" s="73" t="s">
        <v>33</v>
      </c>
      <c r="B70" s="73" t="s">
        <v>501</v>
      </c>
      <c r="C70" s="32" t="s">
        <v>3021</v>
      </c>
      <c r="D70" s="32" t="str">
        <f t="shared" si="2"/>
        <v>CG15AdultES69</v>
      </c>
      <c r="E70" s="32" t="str">
        <f t="shared" si="3"/>
        <v>G15ES69</v>
      </c>
      <c r="F70" s="66" t="s">
        <v>2793</v>
      </c>
      <c r="G70" s="66" t="s">
        <v>2</v>
      </c>
      <c r="H70" s="66" t="s">
        <v>2794</v>
      </c>
      <c r="I70" s="32" t="s">
        <v>2606</v>
      </c>
    </row>
    <row r="71" spans="1:9" ht="31.5" x14ac:dyDescent="0.25">
      <c r="A71" s="73" t="s">
        <v>33</v>
      </c>
      <c r="B71" s="73" t="s">
        <v>501</v>
      </c>
      <c r="C71" s="5" t="s">
        <v>3022</v>
      </c>
      <c r="D71" s="5" t="str">
        <f t="shared" si="2"/>
        <v>CG15AdultES70</v>
      </c>
      <c r="E71" s="5" t="str">
        <f t="shared" si="3"/>
        <v>G15ES70</v>
      </c>
      <c r="F71" s="2" t="s">
        <v>2808</v>
      </c>
      <c r="G71" s="2" t="s">
        <v>7</v>
      </c>
      <c r="H71" s="2" t="s">
        <v>2809</v>
      </c>
      <c r="I71" s="5" t="s">
        <v>2608</v>
      </c>
    </row>
    <row r="72" spans="1:9" ht="31.5" x14ac:dyDescent="0.25">
      <c r="A72" s="73" t="s">
        <v>33</v>
      </c>
      <c r="B72" s="73" t="s">
        <v>501</v>
      </c>
      <c r="C72" s="5" t="s">
        <v>3023</v>
      </c>
      <c r="D72" s="5" t="str">
        <f t="shared" si="2"/>
        <v>CG15AdultES71</v>
      </c>
      <c r="E72" s="5" t="str">
        <f t="shared" si="3"/>
        <v>G15ES71</v>
      </c>
      <c r="F72" s="2" t="s">
        <v>2810</v>
      </c>
      <c r="G72" s="2" t="s">
        <v>4</v>
      </c>
      <c r="H72" s="2" t="s">
        <v>2809</v>
      </c>
      <c r="I72" s="5" t="s">
        <v>2608</v>
      </c>
    </row>
    <row r="73" spans="1:9" ht="31.5" x14ac:dyDescent="0.25">
      <c r="A73" s="73" t="s">
        <v>33</v>
      </c>
      <c r="B73" s="73" t="s">
        <v>501</v>
      </c>
      <c r="C73" s="5" t="s">
        <v>3024</v>
      </c>
      <c r="D73" s="5" t="str">
        <f t="shared" si="2"/>
        <v>CG15AdultES72</v>
      </c>
      <c r="E73" s="5" t="str">
        <f t="shared" si="3"/>
        <v>G15ES72</v>
      </c>
      <c r="F73" s="2" t="s">
        <v>2811</v>
      </c>
      <c r="G73" s="2" t="s">
        <v>2</v>
      </c>
      <c r="H73" s="2" t="s">
        <v>2809</v>
      </c>
      <c r="I73" s="5" t="s">
        <v>2608</v>
      </c>
    </row>
    <row r="74" spans="1:9" ht="31.5" x14ac:dyDescent="0.25">
      <c r="A74" s="73" t="s">
        <v>33</v>
      </c>
      <c r="B74" s="73" t="s">
        <v>501</v>
      </c>
      <c r="C74" s="5" t="s">
        <v>3025</v>
      </c>
      <c r="D74" s="5" t="str">
        <f t="shared" si="2"/>
        <v>CG15AdultES73</v>
      </c>
      <c r="E74" s="5" t="str">
        <f t="shared" si="3"/>
        <v>G15ES73</v>
      </c>
      <c r="F74" s="2" t="s">
        <v>2812</v>
      </c>
      <c r="G74" s="2" t="s">
        <v>2</v>
      </c>
      <c r="H74" s="2" t="s">
        <v>2809</v>
      </c>
      <c r="I74" s="5" t="s">
        <v>2608</v>
      </c>
    </row>
    <row r="75" spans="1:9" x14ac:dyDescent="0.25">
      <c r="A75" s="73" t="s">
        <v>33</v>
      </c>
      <c r="B75" s="73" t="s">
        <v>501</v>
      </c>
      <c r="C75" s="5" t="s">
        <v>3026</v>
      </c>
      <c r="D75" s="5" t="str">
        <f t="shared" si="2"/>
        <v>CG15AdultES74</v>
      </c>
      <c r="E75" s="5" t="str">
        <f t="shared" si="3"/>
        <v>G15ES74</v>
      </c>
      <c r="F75" s="2" t="s">
        <v>2813</v>
      </c>
      <c r="G75" s="2" t="s">
        <v>7</v>
      </c>
      <c r="H75" s="2" t="s">
        <v>2814</v>
      </c>
      <c r="I75" s="5" t="s">
        <v>2608</v>
      </c>
    </row>
    <row r="76" spans="1:9" ht="47.25" x14ac:dyDescent="0.25">
      <c r="A76" s="73" t="s">
        <v>33</v>
      </c>
      <c r="B76" s="73" t="s">
        <v>501</v>
      </c>
      <c r="C76" s="5" t="s">
        <v>3027</v>
      </c>
      <c r="D76" s="5" t="str">
        <f t="shared" si="2"/>
        <v>CG15AdultES75</v>
      </c>
      <c r="E76" s="5" t="str">
        <f t="shared" si="3"/>
        <v>G15ES75</v>
      </c>
      <c r="F76" s="2" t="s">
        <v>2815</v>
      </c>
      <c r="G76" s="2" t="s">
        <v>7</v>
      </c>
      <c r="H76" s="2" t="s">
        <v>2814</v>
      </c>
      <c r="I76" s="5" t="s">
        <v>2608</v>
      </c>
    </row>
    <row r="77" spans="1:9" ht="31.5" x14ac:dyDescent="0.25">
      <c r="A77" s="73" t="s">
        <v>33</v>
      </c>
      <c r="B77" s="73" t="s">
        <v>501</v>
      </c>
      <c r="C77" s="5" t="s">
        <v>3028</v>
      </c>
      <c r="D77" s="5" t="str">
        <f t="shared" si="2"/>
        <v>CG15AdultES76</v>
      </c>
      <c r="E77" s="5" t="str">
        <f t="shared" si="3"/>
        <v>G15ES76</v>
      </c>
      <c r="F77" s="2" t="s">
        <v>2817</v>
      </c>
      <c r="G77" s="2" t="s">
        <v>4</v>
      </c>
      <c r="H77" s="2" t="s">
        <v>2816</v>
      </c>
      <c r="I77" s="5" t="s">
        <v>2608</v>
      </c>
    </row>
    <row r="78" spans="1:9" ht="47.25" x14ac:dyDescent="0.25">
      <c r="A78" s="73" t="s">
        <v>33</v>
      </c>
      <c r="B78" s="73" t="s">
        <v>501</v>
      </c>
      <c r="C78" s="5" t="s">
        <v>3029</v>
      </c>
      <c r="D78" s="5" t="str">
        <f t="shared" si="2"/>
        <v>CG15AdultES77</v>
      </c>
      <c r="E78" s="5" t="str">
        <f t="shared" si="3"/>
        <v>G15ES77</v>
      </c>
      <c r="F78" s="2" t="s">
        <v>2818</v>
      </c>
      <c r="G78" s="2" t="s">
        <v>4</v>
      </c>
      <c r="H78" s="2" t="s">
        <v>2816</v>
      </c>
      <c r="I78" s="5" t="s">
        <v>2608</v>
      </c>
    </row>
    <row r="79" spans="1:9" ht="47.25" x14ac:dyDescent="0.25">
      <c r="A79" s="73" t="s">
        <v>33</v>
      </c>
      <c r="B79" s="73" t="s">
        <v>501</v>
      </c>
      <c r="C79" s="5" t="s">
        <v>3030</v>
      </c>
      <c r="D79" s="5" t="str">
        <f t="shared" si="2"/>
        <v>CG15AdultES78</v>
      </c>
      <c r="E79" s="5" t="str">
        <f t="shared" si="3"/>
        <v>G15ES78</v>
      </c>
      <c r="F79" s="2" t="s">
        <v>2819</v>
      </c>
      <c r="G79" s="2" t="s">
        <v>7</v>
      </c>
      <c r="H79" s="2" t="s">
        <v>2816</v>
      </c>
      <c r="I79" s="5" t="s">
        <v>2608</v>
      </c>
    </row>
    <row r="80" spans="1:9" x14ac:dyDescent="0.25">
      <c r="A80" s="73" t="s">
        <v>33</v>
      </c>
      <c r="B80" s="73" t="s">
        <v>501</v>
      </c>
      <c r="C80" s="5" t="s">
        <v>3031</v>
      </c>
      <c r="D80" s="5" t="str">
        <f t="shared" si="2"/>
        <v>CG15AdultES79</v>
      </c>
      <c r="E80" s="5" t="str">
        <f t="shared" si="3"/>
        <v>G15ES79</v>
      </c>
      <c r="F80" s="2" t="s">
        <v>2820</v>
      </c>
      <c r="G80" s="2" t="s">
        <v>7</v>
      </c>
      <c r="H80" s="2" t="s">
        <v>2816</v>
      </c>
      <c r="I80" s="5" t="s">
        <v>2608</v>
      </c>
    </row>
    <row r="81" spans="1:9" ht="31.5" x14ac:dyDescent="0.25">
      <c r="A81" s="73" t="s">
        <v>33</v>
      </c>
      <c r="B81" s="73" t="s">
        <v>501</v>
      </c>
      <c r="C81" s="5" t="s">
        <v>3032</v>
      </c>
      <c r="D81" s="5" t="str">
        <f t="shared" si="2"/>
        <v>CG15AdultES80</v>
      </c>
      <c r="E81" s="5" t="str">
        <f t="shared" si="3"/>
        <v>G15ES80</v>
      </c>
      <c r="F81" s="2" t="s">
        <v>2821</v>
      </c>
      <c r="G81" s="2" t="s">
        <v>7</v>
      </c>
      <c r="H81" s="2" t="s">
        <v>2814</v>
      </c>
      <c r="I81" s="5" t="s">
        <v>2608</v>
      </c>
    </row>
    <row r="82" spans="1:9" ht="31.5" x14ac:dyDescent="0.25">
      <c r="A82" s="73" t="s">
        <v>33</v>
      </c>
      <c r="B82" s="73" t="s">
        <v>501</v>
      </c>
      <c r="C82" s="5" t="s">
        <v>3033</v>
      </c>
      <c r="D82" s="5" t="str">
        <f t="shared" si="2"/>
        <v>CG15AdultES81</v>
      </c>
      <c r="E82" s="5" t="str">
        <f t="shared" si="3"/>
        <v>G15ES81</v>
      </c>
      <c r="F82" s="2" t="s">
        <v>2822</v>
      </c>
      <c r="G82" s="2" t="s">
        <v>7</v>
      </c>
      <c r="H82" s="2" t="s">
        <v>2814</v>
      </c>
      <c r="I82" s="5" t="s">
        <v>2608</v>
      </c>
    </row>
    <row r="83" spans="1:9" ht="31.5" x14ac:dyDescent="0.25">
      <c r="A83" s="73" t="s">
        <v>33</v>
      </c>
      <c r="B83" s="73" t="s">
        <v>501</v>
      </c>
      <c r="C83" s="5" t="s">
        <v>3034</v>
      </c>
      <c r="D83" s="5" t="str">
        <f t="shared" si="2"/>
        <v>CG15AdultES82</v>
      </c>
      <c r="E83" s="5" t="str">
        <f t="shared" si="3"/>
        <v>G15ES82</v>
      </c>
      <c r="F83" s="2" t="s">
        <v>2823</v>
      </c>
      <c r="G83" s="2" t="s">
        <v>4</v>
      </c>
      <c r="H83" s="2" t="s">
        <v>2814</v>
      </c>
      <c r="I83" s="5" t="s">
        <v>2608</v>
      </c>
    </row>
    <row r="84" spans="1:9" ht="47.25" x14ac:dyDescent="0.25">
      <c r="A84" s="73" t="s">
        <v>33</v>
      </c>
      <c r="B84" s="73" t="s">
        <v>501</v>
      </c>
      <c r="C84" s="5" t="s">
        <v>3035</v>
      </c>
      <c r="D84" s="5" t="str">
        <f t="shared" si="2"/>
        <v>CG15AdultES83</v>
      </c>
      <c r="E84" s="5" t="str">
        <f t="shared" si="3"/>
        <v>G15ES83</v>
      </c>
      <c r="F84" s="2" t="s">
        <v>2825</v>
      </c>
      <c r="G84" s="2" t="s">
        <v>6</v>
      </c>
      <c r="H84" s="2" t="s">
        <v>2824</v>
      </c>
      <c r="I84" s="5" t="s">
        <v>2608</v>
      </c>
    </row>
    <row r="85" spans="1:9" ht="31.5" x14ac:dyDescent="0.25">
      <c r="A85" s="73" t="s">
        <v>33</v>
      </c>
      <c r="B85" s="73" t="s">
        <v>501</v>
      </c>
      <c r="C85" s="5" t="s">
        <v>3036</v>
      </c>
      <c r="D85" s="5" t="str">
        <f t="shared" si="2"/>
        <v>CG15AdultES84</v>
      </c>
      <c r="E85" s="5" t="str">
        <f t="shared" si="3"/>
        <v>G15ES84</v>
      </c>
      <c r="F85" s="2" t="s">
        <v>2826</v>
      </c>
      <c r="G85" s="2" t="s">
        <v>6</v>
      </c>
      <c r="H85" s="2" t="s">
        <v>2824</v>
      </c>
      <c r="I85" s="5" t="s">
        <v>2608</v>
      </c>
    </row>
    <row r="86" spans="1:9" ht="31.5" x14ac:dyDescent="0.25">
      <c r="A86" s="73" t="s">
        <v>33</v>
      </c>
      <c r="B86" s="73" t="s">
        <v>501</v>
      </c>
      <c r="C86" s="5" t="s">
        <v>3037</v>
      </c>
      <c r="D86" s="5" t="str">
        <f t="shared" si="2"/>
        <v>CG15AdultES85</v>
      </c>
      <c r="E86" s="5" t="str">
        <f t="shared" si="3"/>
        <v>G15ES85</v>
      </c>
      <c r="F86" s="2" t="s">
        <v>2828</v>
      </c>
      <c r="G86" s="2" t="s">
        <v>4</v>
      </c>
      <c r="H86" s="2" t="s">
        <v>2827</v>
      </c>
      <c r="I86" s="5" t="s">
        <v>2608</v>
      </c>
    </row>
    <row r="87" spans="1:9" ht="47.25" x14ac:dyDescent="0.25">
      <c r="A87" s="73" t="s">
        <v>33</v>
      </c>
      <c r="B87" s="73" t="s">
        <v>501</v>
      </c>
      <c r="C87" s="5" t="s">
        <v>3038</v>
      </c>
      <c r="D87" s="5" t="str">
        <f t="shared" si="2"/>
        <v>CG15AdultES86</v>
      </c>
      <c r="E87" s="5" t="str">
        <f t="shared" si="3"/>
        <v>G15ES86</v>
      </c>
      <c r="F87" s="2" t="s">
        <v>2829</v>
      </c>
      <c r="G87" s="2" t="s">
        <v>6</v>
      </c>
      <c r="H87" s="2" t="s">
        <v>2827</v>
      </c>
      <c r="I87" s="5" t="s">
        <v>2608</v>
      </c>
    </row>
    <row r="88" spans="1:9" ht="47.25" x14ac:dyDescent="0.25">
      <c r="A88" s="73" t="s">
        <v>33</v>
      </c>
      <c r="B88" s="73" t="s">
        <v>501</v>
      </c>
      <c r="C88" s="5" t="s">
        <v>3039</v>
      </c>
      <c r="D88" s="5" t="str">
        <f t="shared" si="2"/>
        <v>CG15AdultES87</v>
      </c>
      <c r="E88" s="5" t="str">
        <f t="shared" si="3"/>
        <v>G15ES87</v>
      </c>
      <c r="F88" s="2" t="s">
        <v>2830</v>
      </c>
      <c r="G88" s="2" t="s">
        <v>4</v>
      </c>
      <c r="H88" s="2" t="s">
        <v>2827</v>
      </c>
      <c r="I88" s="5" t="s">
        <v>2608</v>
      </c>
    </row>
    <row r="89" spans="1:9" ht="47.25" x14ac:dyDescent="0.25">
      <c r="A89" s="73" t="s">
        <v>33</v>
      </c>
      <c r="B89" s="73" t="s">
        <v>501</v>
      </c>
      <c r="C89" s="5" t="s">
        <v>3040</v>
      </c>
      <c r="D89" s="5" t="str">
        <f t="shared" si="2"/>
        <v>CG15AdultES88</v>
      </c>
      <c r="E89" s="5" t="str">
        <f t="shared" si="3"/>
        <v>G15ES88</v>
      </c>
      <c r="F89" s="2" t="s">
        <v>2831</v>
      </c>
      <c r="G89" s="2" t="s">
        <v>4</v>
      </c>
      <c r="H89" s="2" t="s">
        <v>2827</v>
      </c>
      <c r="I89" s="5" t="s">
        <v>2608</v>
      </c>
    </row>
    <row r="90" spans="1:9" s="66" customFormat="1" ht="86.25" customHeight="1" x14ac:dyDescent="0.25">
      <c r="A90" s="73" t="s">
        <v>33</v>
      </c>
      <c r="B90" s="73" t="s">
        <v>501</v>
      </c>
      <c r="C90" s="32" t="s">
        <v>3041</v>
      </c>
      <c r="D90" s="32" t="str">
        <f t="shared" si="2"/>
        <v>CG15AdultES89</v>
      </c>
      <c r="E90" s="32" t="str">
        <f t="shared" si="3"/>
        <v>G15ES89</v>
      </c>
      <c r="F90" s="66" t="s">
        <v>2832</v>
      </c>
      <c r="G90" s="66" t="s">
        <v>61</v>
      </c>
      <c r="H90" s="66" t="s">
        <v>60</v>
      </c>
      <c r="I90" s="32" t="s">
        <v>2608</v>
      </c>
    </row>
    <row r="91" spans="1:9" ht="58.5" customHeight="1" x14ac:dyDescent="0.25">
      <c r="A91" s="73" t="s">
        <v>33</v>
      </c>
      <c r="B91" s="73" t="s">
        <v>501</v>
      </c>
      <c r="C91" s="5" t="s">
        <v>3042</v>
      </c>
      <c r="D91" s="5" t="str">
        <f t="shared" si="2"/>
        <v>CG15AdultES90</v>
      </c>
      <c r="E91" s="5" t="str">
        <f t="shared" si="3"/>
        <v>G15ES90</v>
      </c>
      <c r="F91" s="2" t="s">
        <v>2852</v>
      </c>
      <c r="G91" s="2" t="s">
        <v>7</v>
      </c>
      <c r="H91" s="2" t="s">
        <v>58</v>
      </c>
      <c r="I91" s="5" t="s">
        <v>2609</v>
      </c>
    </row>
    <row r="92" spans="1:9" ht="47.25" x14ac:dyDescent="0.25">
      <c r="A92" s="73" t="s">
        <v>33</v>
      </c>
      <c r="B92" s="73" t="s">
        <v>501</v>
      </c>
      <c r="C92" s="5" t="s">
        <v>3043</v>
      </c>
      <c r="D92" s="5" t="str">
        <f t="shared" si="2"/>
        <v>CG15AdultES91</v>
      </c>
      <c r="E92" s="5" t="str">
        <f t="shared" si="3"/>
        <v>G15ES91</v>
      </c>
      <c r="F92" s="2" t="s">
        <v>2853</v>
      </c>
      <c r="G92" s="2" t="s">
        <v>7</v>
      </c>
      <c r="H92" s="2" t="s">
        <v>58</v>
      </c>
      <c r="I92" s="5" t="s">
        <v>2609</v>
      </c>
    </row>
    <row r="93" spans="1:9" ht="47.25" x14ac:dyDescent="0.25">
      <c r="A93" s="73" t="s">
        <v>33</v>
      </c>
      <c r="B93" s="73" t="s">
        <v>501</v>
      </c>
      <c r="C93" s="5" t="s">
        <v>3044</v>
      </c>
      <c r="D93" s="5" t="str">
        <f t="shared" si="2"/>
        <v>CG15AdultES92</v>
      </c>
      <c r="E93" s="5" t="str">
        <f t="shared" si="3"/>
        <v>G15ES92</v>
      </c>
      <c r="F93" s="2" t="s">
        <v>2854</v>
      </c>
      <c r="G93" s="2" t="s">
        <v>6</v>
      </c>
      <c r="H93" s="2" t="s">
        <v>58</v>
      </c>
      <c r="I93" s="5" t="s">
        <v>2609</v>
      </c>
    </row>
    <row r="94" spans="1:9" ht="31.5" x14ac:dyDescent="0.25">
      <c r="A94" s="73" t="s">
        <v>33</v>
      </c>
      <c r="B94" s="73" t="s">
        <v>501</v>
      </c>
      <c r="C94" s="5" t="s">
        <v>3045</v>
      </c>
      <c r="D94" s="5" t="str">
        <f t="shared" si="2"/>
        <v>CG15AdultES93</v>
      </c>
      <c r="E94" s="5" t="str">
        <f t="shared" si="3"/>
        <v>G15ES93</v>
      </c>
      <c r="F94" s="2" t="s">
        <v>2855</v>
      </c>
      <c r="G94" s="2" t="s">
        <v>9</v>
      </c>
      <c r="H94" s="2" t="s">
        <v>58</v>
      </c>
      <c r="I94" s="5" t="s">
        <v>2609</v>
      </c>
    </row>
    <row r="95" spans="1:9" ht="47.25" x14ac:dyDescent="0.25">
      <c r="A95" s="73" t="s">
        <v>33</v>
      </c>
      <c r="B95" s="73" t="s">
        <v>501</v>
      </c>
      <c r="C95" s="5" t="s">
        <v>3046</v>
      </c>
      <c r="D95" s="5" t="str">
        <f t="shared" si="2"/>
        <v>CG15AdultES94</v>
      </c>
      <c r="E95" s="5" t="str">
        <f t="shared" si="3"/>
        <v>G15ES94</v>
      </c>
      <c r="F95" s="2" t="s">
        <v>2856</v>
      </c>
      <c r="G95" s="2" t="s">
        <v>7</v>
      </c>
      <c r="H95" s="2" t="s">
        <v>58</v>
      </c>
      <c r="I95" s="5" t="s">
        <v>2609</v>
      </c>
    </row>
    <row r="96" spans="1:9" ht="47.25" x14ac:dyDescent="0.25">
      <c r="A96" s="73" t="s">
        <v>33</v>
      </c>
      <c r="B96" s="73" t="s">
        <v>501</v>
      </c>
      <c r="C96" s="5" t="s">
        <v>3047</v>
      </c>
      <c r="D96" s="5" t="str">
        <f t="shared" si="2"/>
        <v>CG15AdultES95</v>
      </c>
      <c r="E96" s="5" t="str">
        <f t="shared" si="3"/>
        <v>G15ES95</v>
      </c>
      <c r="F96" s="2" t="s">
        <v>2857</v>
      </c>
      <c r="G96" s="2" t="s">
        <v>7</v>
      </c>
      <c r="H96" s="2" t="s">
        <v>58</v>
      </c>
      <c r="I96" s="5" t="s">
        <v>2609</v>
      </c>
    </row>
    <row r="97" spans="1:9" ht="63" x14ac:dyDescent="0.25">
      <c r="A97" s="73" t="s">
        <v>33</v>
      </c>
      <c r="B97" s="73" t="s">
        <v>501</v>
      </c>
      <c r="C97" s="5" t="s">
        <v>3048</v>
      </c>
      <c r="D97" s="5" t="str">
        <f t="shared" si="2"/>
        <v>CG15AdultES96</v>
      </c>
      <c r="E97" s="5" t="str">
        <f t="shared" si="3"/>
        <v>G15ES96</v>
      </c>
      <c r="F97" s="2" t="s">
        <v>2858</v>
      </c>
      <c r="G97" s="2" t="s">
        <v>7</v>
      </c>
      <c r="H97" s="2" t="s">
        <v>58</v>
      </c>
      <c r="I97" s="5" t="s">
        <v>2609</v>
      </c>
    </row>
    <row r="98" spans="1:9" ht="129" customHeight="1" x14ac:dyDescent="0.25">
      <c r="A98" s="73" t="s">
        <v>33</v>
      </c>
      <c r="B98" s="73" t="s">
        <v>501</v>
      </c>
      <c r="C98" s="5" t="s">
        <v>3049</v>
      </c>
      <c r="D98" s="5" t="str">
        <f t="shared" si="2"/>
        <v>CG15AdultES97</v>
      </c>
      <c r="E98" s="5" t="str">
        <f t="shared" si="3"/>
        <v>G15ES97</v>
      </c>
      <c r="F98" s="2" t="s">
        <v>2859</v>
      </c>
      <c r="G98" s="2" t="s">
        <v>4</v>
      </c>
      <c r="H98" s="2" t="s">
        <v>61</v>
      </c>
      <c r="I98" s="5" t="s">
        <v>2609</v>
      </c>
    </row>
    <row r="99" spans="1:9" ht="47.25" x14ac:dyDescent="0.25">
      <c r="A99" s="73" t="s">
        <v>33</v>
      </c>
      <c r="B99" s="73" t="s">
        <v>501</v>
      </c>
      <c r="C99" s="5" t="s">
        <v>3050</v>
      </c>
      <c r="D99" s="5" t="str">
        <f t="shared" si="2"/>
        <v>CG15AdultES98</v>
      </c>
      <c r="E99" s="5" t="str">
        <f t="shared" si="3"/>
        <v>G15ES98</v>
      </c>
      <c r="F99" s="2" t="s">
        <v>2860</v>
      </c>
      <c r="G99" s="2" t="s">
        <v>4</v>
      </c>
      <c r="H99" s="2" t="s">
        <v>61</v>
      </c>
      <c r="I99" s="5" t="s">
        <v>2609</v>
      </c>
    </row>
    <row r="100" spans="1:9" ht="63" x14ac:dyDescent="0.25">
      <c r="A100" s="73" t="s">
        <v>33</v>
      </c>
      <c r="B100" s="73" t="s">
        <v>501</v>
      </c>
      <c r="C100" s="5" t="s">
        <v>3051</v>
      </c>
      <c r="D100" s="5" t="str">
        <f t="shared" si="2"/>
        <v>CG15AdultES99</v>
      </c>
      <c r="E100" s="5" t="str">
        <f t="shared" si="3"/>
        <v>G15ES99</v>
      </c>
      <c r="F100" s="2" t="s">
        <v>2861</v>
      </c>
      <c r="G100" s="2" t="s">
        <v>6</v>
      </c>
      <c r="H100" s="2" t="s">
        <v>61</v>
      </c>
      <c r="I100" s="5" t="s">
        <v>2609</v>
      </c>
    </row>
    <row r="101" spans="1:9" ht="47.25" x14ac:dyDescent="0.25">
      <c r="A101" s="73" t="s">
        <v>33</v>
      </c>
      <c r="B101" s="73" t="s">
        <v>501</v>
      </c>
      <c r="C101" s="5" t="s">
        <v>3052</v>
      </c>
      <c r="D101" s="5" t="str">
        <f t="shared" si="2"/>
        <v>CG15AdultES100</v>
      </c>
      <c r="E101" s="5" t="str">
        <f t="shared" si="3"/>
        <v>G15ES100</v>
      </c>
      <c r="F101" s="2" t="s">
        <v>2862</v>
      </c>
      <c r="G101" s="2" t="s">
        <v>6</v>
      </c>
      <c r="H101" s="2" t="s">
        <v>61</v>
      </c>
      <c r="I101" s="5" t="s">
        <v>2609</v>
      </c>
    </row>
    <row r="102" spans="1:9" ht="31.5" x14ac:dyDescent="0.25">
      <c r="A102" s="73" t="s">
        <v>33</v>
      </c>
      <c r="B102" s="73" t="s">
        <v>501</v>
      </c>
      <c r="C102" s="5" t="s">
        <v>3053</v>
      </c>
      <c r="D102" s="5" t="str">
        <f t="shared" si="2"/>
        <v>CG15AdultES101</v>
      </c>
      <c r="E102" s="5" t="str">
        <f t="shared" si="3"/>
        <v>G15ES101</v>
      </c>
      <c r="F102" s="2" t="s">
        <v>2863</v>
      </c>
      <c r="G102" s="2" t="s">
        <v>6</v>
      </c>
      <c r="H102" s="2" t="s">
        <v>61</v>
      </c>
      <c r="I102" s="5" t="s">
        <v>2609</v>
      </c>
    </row>
    <row r="103" spans="1:9" ht="47.25" x14ac:dyDescent="0.25">
      <c r="A103" s="73" t="s">
        <v>33</v>
      </c>
      <c r="B103" s="73" t="s">
        <v>501</v>
      </c>
      <c r="C103" s="5" t="s">
        <v>3054</v>
      </c>
      <c r="D103" s="5" t="str">
        <f t="shared" si="2"/>
        <v>CG15AdultES102</v>
      </c>
      <c r="E103" s="5" t="str">
        <f t="shared" si="3"/>
        <v>G15ES102</v>
      </c>
      <c r="F103" s="2" t="s">
        <v>2864</v>
      </c>
      <c r="G103" s="2" t="s">
        <v>4</v>
      </c>
      <c r="H103" s="2" t="s">
        <v>61</v>
      </c>
      <c r="I103" s="5" t="s">
        <v>2609</v>
      </c>
    </row>
    <row r="104" spans="1:9" ht="31.5" x14ac:dyDescent="0.25">
      <c r="A104" s="73" t="s">
        <v>33</v>
      </c>
      <c r="B104" s="73" t="s">
        <v>501</v>
      </c>
      <c r="C104" s="5" t="s">
        <v>3055</v>
      </c>
      <c r="D104" s="5" t="str">
        <f t="shared" si="2"/>
        <v>CG15AdultES103</v>
      </c>
      <c r="E104" s="5" t="str">
        <f t="shared" si="3"/>
        <v>G15ES103</v>
      </c>
      <c r="F104" s="2" t="s">
        <v>2865</v>
      </c>
      <c r="G104" s="2" t="s">
        <v>4</v>
      </c>
      <c r="H104" s="2" t="s">
        <v>61</v>
      </c>
      <c r="I104" s="5" t="s">
        <v>2609</v>
      </c>
    </row>
    <row r="105" spans="1:9" ht="78.75" x14ac:dyDescent="0.25">
      <c r="A105" s="73" t="s">
        <v>33</v>
      </c>
      <c r="B105" s="73" t="s">
        <v>501</v>
      </c>
      <c r="C105" s="5" t="s">
        <v>3056</v>
      </c>
      <c r="D105" s="5" t="str">
        <f t="shared" si="2"/>
        <v>CG15AdultES104</v>
      </c>
      <c r="E105" s="5" t="str">
        <f t="shared" si="3"/>
        <v>G15ES104</v>
      </c>
      <c r="F105" s="2" t="s">
        <v>2866</v>
      </c>
      <c r="G105" s="2" t="s">
        <v>4</v>
      </c>
      <c r="H105" s="2" t="s">
        <v>61</v>
      </c>
      <c r="I105" s="5" t="s">
        <v>2609</v>
      </c>
    </row>
    <row r="106" spans="1:9" s="66" customFormat="1" ht="78.75" x14ac:dyDescent="0.25">
      <c r="A106" s="73" t="s">
        <v>33</v>
      </c>
      <c r="B106" s="73" t="s">
        <v>501</v>
      </c>
      <c r="C106" s="32" t="s">
        <v>3057</v>
      </c>
      <c r="D106" s="32" t="str">
        <f t="shared" si="2"/>
        <v>CG15AdultES105</v>
      </c>
      <c r="E106" s="32" t="str">
        <f t="shared" si="3"/>
        <v>G15ES105</v>
      </c>
      <c r="F106" s="66" t="s">
        <v>2867</v>
      </c>
      <c r="G106" s="66" t="s">
        <v>4</v>
      </c>
      <c r="H106" s="66" t="s">
        <v>2868</v>
      </c>
      <c r="I106" s="32" t="s">
        <v>2609</v>
      </c>
    </row>
    <row r="107" spans="1:9" ht="31.5" x14ac:dyDescent="0.25">
      <c r="A107" s="73" t="s">
        <v>33</v>
      </c>
      <c r="B107" s="73" t="s">
        <v>501</v>
      </c>
      <c r="C107" s="5" t="s">
        <v>3058</v>
      </c>
      <c r="D107" s="5" t="str">
        <f t="shared" si="2"/>
        <v>CG15AdultES106</v>
      </c>
      <c r="E107" s="5" t="str">
        <f t="shared" si="3"/>
        <v>G15ES106</v>
      </c>
      <c r="F107" s="2" t="s">
        <v>2890</v>
      </c>
      <c r="G107" s="2" t="s">
        <v>2</v>
      </c>
      <c r="H107" s="2" t="s">
        <v>2889</v>
      </c>
      <c r="I107" s="5" t="s">
        <v>2610</v>
      </c>
    </row>
    <row r="108" spans="1:9" ht="31.5" x14ac:dyDescent="0.25">
      <c r="A108" s="73" t="s">
        <v>33</v>
      </c>
      <c r="B108" s="73" t="s">
        <v>501</v>
      </c>
      <c r="C108" s="5" t="s">
        <v>3059</v>
      </c>
      <c r="D108" s="5" t="str">
        <f t="shared" si="2"/>
        <v>CG15AdultES107</v>
      </c>
      <c r="E108" s="5" t="str">
        <f t="shared" si="3"/>
        <v>G15ES107</v>
      </c>
      <c r="F108" s="2" t="s">
        <v>2891</v>
      </c>
      <c r="G108" s="2" t="s">
        <v>2</v>
      </c>
      <c r="H108" s="2" t="s">
        <v>2889</v>
      </c>
      <c r="I108" s="5" t="s">
        <v>2610</v>
      </c>
    </row>
    <row r="109" spans="1:9" ht="47.25" x14ac:dyDescent="0.25">
      <c r="A109" s="73" t="s">
        <v>33</v>
      </c>
      <c r="B109" s="73" t="s">
        <v>501</v>
      </c>
      <c r="C109" s="5" t="s">
        <v>3060</v>
      </c>
      <c r="D109" s="5" t="str">
        <f t="shared" si="2"/>
        <v>CG15AdultES108</v>
      </c>
      <c r="E109" s="5" t="str">
        <f t="shared" si="3"/>
        <v>G15ES108</v>
      </c>
      <c r="F109" s="2" t="s">
        <v>2892</v>
      </c>
      <c r="G109" s="2" t="s">
        <v>3</v>
      </c>
      <c r="H109" s="2" t="s">
        <v>2889</v>
      </c>
      <c r="I109" s="5" t="s">
        <v>2610</v>
      </c>
    </row>
    <row r="110" spans="1:9" ht="31.5" x14ac:dyDescent="0.25">
      <c r="A110" s="73" t="s">
        <v>33</v>
      </c>
      <c r="B110" s="73" t="s">
        <v>501</v>
      </c>
      <c r="C110" s="5" t="s">
        <v>3061</v>
      </c>
      <c r="D110" s="5" t="str">
        <f t="shared" si="2"/>
        <v>CG15AdultES109</v>
      </c>
      <c r="E110" s="5" t="str">
        <f t="shared" si="3"/>
        <v>G15ES109</v>
      </c>
      <c r="F110" s="2" t="s">
        <v>2893</v>
      </c>
      <c r="G110" s="2" t="s">
        <v>2</v>
      </c>
      <c r="H110" s="2" t="s">
        <v>2889</v>
      </c>
      <c r="I110" s="5" t="s">
        <v>2610</v>
      </c>
    </row>
    <row r="111" spans="1:9" ht="31.5" x14ac:dyDescent="0.25">
      <c r="A111" s="73" t="s">
        <v>33</v>
      </c>
      <c r="B111" s="73" t="s">
        <v>501</v>
      </c>
      <c r="C111" s="5" t="s">
        <v>3062</v>
      </c>
      <c r="D111" s="5" t="str">
        <f t="shared" si="2"/>
        <v>CG15AdultES110</v>
      </c>
      <c r="E111" s="5" t="str">
        <f t="shared" si="3"/>
        <v>G15ES110</v>
      </c>
      <c r="F111" s="2" t="s">
        <v>2894</v>
      </c>
      <c r="G111" s="2" t="s">
        <v>3</v>
      </c>
      <c r="H111" s="2" t="s">
        <v>2889</v>
      </c>
      <c r="I111" s="5" t="s">
        <v>2610</v>
      </c>
    </row>
    <row r="112" spans="1:9" ht="63" x14ac:dyDescent="0.25">
      <c r="A112" s="73" t="s">
        <v>33</v>
      </c>
      <c r="B112" s="73" t="s">
        <v>501</v>
      </c>
      <c r="C112" s="5" t="s">
        <v>3063</v>
      </c>
      <c r="D112" s="5" t="str">
        <f t="shared" si="2"/>
        <v>CG15AdultES111</v>
      </c>
      <c r="E112" s="5" t="str">
        <f t="shared" si="3"/>
        <v>G15ES111</v>
      </c>
      <c r="F112" s="2" t="s">
        <v>2895</v>
      </c>
      <c r="G112" s="2" t="s">
        <v>9</v>
      </c>
      <c r="H112" s="2" t="s">
        <v>2889</v>
      </c>
      <c r="I112" s="5" t="s">
        <v>2610</v>
      </c>
    </row>
    <row r="113" spans="1:9" ht="63" x14ac:dyDescent="0.25">
      <c r="A113" s="73" t="s">
        <v>33</v>
      </c>
      <c r="B113" s="73" t="s">
        <v>501</v>
      </c>
      <c r="C113" s="5" t="s">
        <v>3064</v>
      </c>
      <c r="D113" s="5" t="str">
        <f t="shared" si="2"/>
        <v>CG15AdultES112</v>
      </c>
      <c r="E113" s="5" t="str">
        <f t="shared" si="3"/>
        <v>G15ES112</v>
      </c>
      <c r="F113" s="2" t="s">
        <v>2896</v>
      </c>
      <c r="G113" s="2" t="s">
        <v>3</v>
      </c>
      <c r="H113" s="2" t="s">
        <v>2889</v>
      </c>
      <c r="I113" s="5" t="s">
        <v>2610</v>
      </c>
    </row>
    <row r="114" spans="1:9" x14ac:dyDescent="0.25">
      <c r="A114" s="73" t="s">
        <v>33</v>
      </c>
      <c r="B114" s="73" t="s">
        <v>501</v>
      </c>
      <c r="C114" s="5" t="s">
        <v>3065</v>
      </c>
      <c r="D114" s="5" t="str">
        <f t="shared" si="2"/>
        <v>CG15AdultES113</v>
      </c>
      <c r="E114" s="5" t="str">
        <f t="shared" si="3"/>
        <v>G15ES113</v>
      </c>
      <c r="F114" s="2" t="s">
        <v>2897</v>
      </c>
      <c r="G114" s="2" t="s">
        <v>3</v>
      </c>
      <c r="H114" s="2" t="s">
        <v>2889</v>
      </c>
      <c r="I114" s="5" t="s">
        <v>2610</v>
      </c>
    </row>
    <row r="115" spans="1:9" ht="31.5" x14ac:dyDescent="0.25">
      <c r="A115" s="73" t="s">
        <v>33</v>
      </c>
      <c r="B115" s="73" t="s">
        <v>501</v>
      </c>
      <c r="C115" s="5" t="s">
        <v>3066</v>
      </c>
      <c r="D115" s="5" t="str">
        <f t="shared" si="2"/>
        <v>CG15AdultES114</v>
      </c>
      <c r="E115" s="5" t="str">
        <f t="shared" si="3"/>
        <v>G15ES114</v>
      </c>
      <c r="F115" s="2" t="s">
        <v>2898</v>
      </c>
      <c r="G115" s="2" t="s">
        <v>2</v>
      </c>
      <c r="H115" s="2" t="s">
        <v>2889</v>
      </c>
      <c r="I115" s="5" t="s">
        <v>2610</v>
      </c>
    </row>
    <row r="116" spans="1:9" x14ac:dyDescent="0.25">
      <c r="A116" s="73" t="s">
        <v>33</v>
      </c>
      <c r="B116" s="73" t="s">
        <v>501</v>
      </c>
      <c r="C116" s="5" t="s">
        <v>3067</v>
      </c>
      <c r="D116" s="5" t="str">
        <f t="shared" si="2"/>
        <v>CG15AdultES115</v>
      </c>
      <c r="E116" s="5" t="str">
        <f t="shared" si="3"/>
        <v>G15ES115</v>
      </c>
      <c r="F116" s="2" t="s">
        <v>2899</v>
      </c>
      <c r="G116" s="2" t="s">
        <v>3</v>
      </c>
      <c r="H116" s="2" t="s">
        <v>2889</v>
      </c>
      <c r="I116" s="5" t="s">
        <v>2610</v>
      </c>
    </row>
    <row r="117" spans="1:9" x14ac:dyDescent="0.25">
      <c r="A117" s="73" t="s">
        <v>33</v>
      </c>
      <c r="B117" s="73" t="s">
        <v>501</v>
      </c>
      <c r="C117" s="5" t="s">
        <v>3068</v>
      </c>
      <c r="D117" s="5" t="str">
        <f t="shared" si="2"/>
        <v>CG15AdultES116</v>
      </c>
      <c r="E117" s="5" t="str">
        <f t="shared" si="3"/>
        <v>G15ES116</v>
      </c>
      <c r="F117" s="2" t="s">
        <v>2900</v>
      </c>
      <c r="G117" s="2" t="s">
        <v>2</v>
      </c>
      <c r="H117" s="2" t="s">
        <v>2889</v>
      </c>
      <c r="I117" s="5" t="s">
        <v>2610</v>
      </c>
    </row>
    <row r="118" spans="1:9" ht="31.5" x14ac:dyDescent="0.25">
      <c r="A118" s="73" t="s">
        <v>33</v>
      </c>
      <c r="B118" s="73" t="s">
        <v>501</v>
      </c>
      <c r="C118" s="5" t="s">
        <v>3069</v>
      </c>
      <c r="D118" s="5" t="str">
        <f t="shared" si="2"/>
        <v>CG15AdultES117</v>
      </c>
      <c r="E118" s="5" t="str">
        <f t="shared" si="3"/>
        <v>G15ES117</v>
      </c>
      <c r="F118" s="2" t="s">
        <v>2901</v>
      </c>
      <c r="G118" s="2" t="s">
        <v>3</v>
      </c>
      <c r="H118" s="2" t="s">
        <v>2889</v>
      </c>
      <c r="I118" s="5" t="s">
        <v>2610</v>
      </c>
    </row>
    <row r="119" spans="1:9" ht="31.5" x14ac:dyDescent="0.25">
      <c r="A119" s="73" t="s">
        <v>33</v>
      </c>
      <c r="B119" s="73" t="s">
        <v>501</v>
      </c>
      <c r="C119" s="5" t="s">
        <v>3070</v>
      </c>
      <c r="D119" s="5" t="str">
        <f t="shared" si="2"/>
        <v>CG15AdultES118</v>
      </c>
      <c r="E119" s="5" t="str">
        <f t="shared" si="3"/>
        <v>G15ES118</v>
      </c>
      <c r="F119" s="2" t="s">
        <v>2902</v>
      </c>
      <c r="G119" s="2" t="s">
        <v>2</v>
      </c>
      <c r="H119" s="2" t="s">
        <v>2889</v>
      </c>
      <c r="I119" s="5" t="s">
        <v>2610</v>
      </c>
    </row>
    <row r="120" spans="1:9" ht="31.5" x14ac:dyDescent="0.25">
      <c r="A120" s="73" t="s">
        <v>33</v>
      </c>
      <c r="B120" s="73" t="s">
        <v>501</v>
      </c>
      <c r="C120" s="5" t="s">
        <v>3071</v>
      </c>
      <c r="D120" s="5" t="str">
        <f t="shared" si="2"/>
        <v>CG15AdultES119</v>
      </c>
      <c r="E120" s="5" t="str">
        <f t="shared" si="3"/>
        <v>G15ES119</v>
      </c>
      <c r="F120" s="2" t="s">
        <v>2903</v>
      </c>
      <c r="G120" s="2" t="s">
        <v>2</v>
      </c>
      <c r="H120" s="2" t="s">
        <v>2889</v>
      </c>
      <c r="I120" s="5" t="s">
        <v>2610</v>
      </c>
    </row>
    <row r="121" spans="1:9" ht="31.5" x14ac:dyDescent="0.25">
      <c r="A121" s="73" t="s">
        <v>33</v>
      </c>
      <c r="B121" s="73" t="s">
        <v>501</v>
      </c>
      <c r="C121" s="5" t="s">
        <v>3072</v>
      </c>
      <c r="D121" s="5" t="str">
        <f t="shared" si="2"/>
        <v>CG15AdultES120</v>
      </c>
      <c r="E121" s="5" t="str">
        <f t="shared" si="3"/>
        <v>G15ES120</v>
      </c>
      <c r="F121" s="2" t="s">
        <v>2904</v>
      </c>
      <c r="G121" s="2" t="s">
        <v>5</v>
      </c>
      <c r="H121" s="2" t="s">
        <v>2889</v>
      </c>
      <c r="I121" s="5" t="s">
        <v>2610</v>
      </c>
    </row>
    <row r="122" spans="1:9" ht="31.5" x14ac:dyDescent="0.25">
      <c r="A122" s="73" t="s">
        <v>33</v>
      </c>
      <c r="B122" s="73" t="s">
        <v>501</v>
      </c>
      <c r="C122" s="5" t="s">
        <v>3073</v>
      </c>
      <c r="D122" s="5" t="str">
        <f t="shared" si="2"/>
        <v>CG15AdultES121</v>
      </c>
      <c r="E122" s="5" t="str">
        <f t="shared" si="3"/>
        <v>G15ES121</v>
      </c>
      <c r="F122" s="2" t="s">
        <v>2905</v>
      </c>
      <c r="G122" s="2" t="s">
        <v>3</v>
      </c>
      <c r="H122" s="2" t="s">
        <v>2889</v>
      </c>
      <c r="I122" s="5" t="s">
        <v>2610</v>
      </c>
    </row>
    <row r="123" spans="1:9" ht="31.5" x14ac:dyDescent="0.25">
      <c r="A123" s="73" t="s">
        <v>33</v>
      </c>
      <c r="B123" s="73" t="s">
        <v>501</v>
      </c>
      <c r="C123" s="5" t="s">
        <v>3074</v>
      </c>
      <c r="D123" s="5" t="str">
        <f t="shared" si="2"/>
        <v>CG15AdultES122</v>
      </c>
      <c r="E123" s="5" t="str">
        <f t="shared" si="3"/>
        <v>G15ES122</v>
      </c>
      <c r="F123" s="2" t="s">
        <v>2906</v>
      </c>
      <c r="G123" s="2" t="s">
        <v>3</v>
      </c>
      <c r="H123" s="2" t="s">
        <v>2889</v>
      </c>
      <c r="I123" s="5" t="s">
        <v>2610</v>
      </c>
    </row>
    <row r="124" spans="1:9" ht="63" x14ac:dyDescent="0.25">
      <c r="A124" s="73" t="s">
        <v>33</v>
      </c>
      <c r="B124" s="73" t="s">
        <v>501</v>
      </c>
      <c r="C124" s="5" t="s">
        <v>3075</v>
      </c>
      <c r="D124" s="5" t="str">
        <f t="shared" si="2"/>
        <v>CG15AdultES123</v>
      </c>
      <c r="E124" s="5" t="str">
        <f t="shared" si="3"/>
        <v>G15ES123</v>
      </c>
      <c r="F124" s="2" t="s">
        <v>2907</v>
      </c>
      <c r="G124" s="2" t="s">
        <v>3</v>
      </c>
      <c r="H124" s="2" t="s">
        <v>2889</v>
      </c>
      <c r="I124" s="5" t="s">
        <v>2610</v>
      </c>
    </row>
    <row r="125" spans="1:9" ht="47.25" x14ac:dyDescent="0.25">
      <c r="A125" s="73" t="s">
        <v>33</v>
      </c>
      <c r="B125" s="73" t="s">
        <v>501</v>
      </c>
      <c r="C125" s="5" t="s">
        <v>3076</v>
      </c>
      <c r="D125" s="5" t="str">
        <f t="shared" si="2"/>
        <v>CG15AdultES124</v>
      </c>
      <c r="E125" s="5" t="str">
        <f t="shared" si="3"/>
        <v>G15ES124</v>
      </c>
      <c r="F125" s="2" t="s">
        <v>2908</v>
      </c>
      <c r="G125" s="2" t="s">
        <v>3</v>
      </c>
      <c r="H125" s="2" t="s">
        <v>2889</v>
      </c>
      <c r="I125" s="5" t="s">
        <v>2610</v>
      </c>
    </row>
    <row r="126" spans="1:9" ht="47.25" x14ac:dyDescent="0.25">
      <c r="A126" s="73" t="s">
        <v>33</v>
      </c>
      <c r="B126" s="73" t="s">
        <v>501</v>
      </c>
      <c r="C126" s="5" t="s">
        <v>3077</v>
      </c>
      <c r="D126" s="5" t="str">
        <f t="shared" si="2"/>
        <v>CG15AdultES125</v>
      </c>
      <c r="E126" s="5" t="str">
        <f t="shared" si="3"/>
        <v>G15ES125</v>
      </c>
      <c r="F126" s="2" t="s">
        <v>2909</v>
      </c>
      <c r="G126" s="2" t="s">
        <v>3</v>
      </c>
      <c r="H126" s="2" t="s">
        <v>2889</v>
      </c>
      <c r="I126" s="5" t="s">
        <v>2610</v>
      </c>
    </row>
    <row r="127" spans="1:9" ht="78.75" x14ac:dyDescent="0.25">
      <c r="A127" s="73" t="s">
        <v>33</v>
      </c>
      <c r="B127" s="73" t="s">
        <v>501</v>
      </c>
      <c r="C127" s="5" t="s">
        <v>3078</v>
      </c>
      <c r="D127" s="5" t="str">
        <f t="shared" si="2"/>
        <v>CG15AdultES126</v>
      </c>
      <c r="E127" s="5" t="str">
        <f t="shared" si="3"/>
        <v>G15ES126</v>
      </c>
      <c r="F127" s="2" t="s">
        <v>2910</v>
      </c>
      <c r="G127" s="2" t="s">
        <v>7</v>
      </c>
      <c r="H127" s="2" t="s">
        <v>2889</v>
      </c>
      <c r="I127" s="5" t="s">
        <v>2610</v>
      </c>
    </row>
    <row r="128" spans="1:9" ht="157.5" x14ac:dyDescent="0.25">
      <c r="A128" s="73" t="s">
        <v>33</v>
      </c>
      <c r="B128" s="73" t="s">
        <v>501</v>
      </c>
      <c r="C128" s="5" t="s">
        <v>3079</v>
      </c>
      <c r="D128" s="5" t="str">
        <f t="shared" si="2"/>
        <v>CG15AdultES127</v>
      </c>
      <c r="E128" s="5" t="str">
        <f t="shared" si="3"/>
        <v>G15ES127</v>
      </c>
      <c r="F128" s="2" t="s">
        <v>2911</v>
      </c>
      <c r="G128" s="2" t="s">
        <v>3</v>
      </c>
      <c r="H128" s="2" t="s">
        <v>2912</v>
      </c>
      <c r="I128" s="5" t="s">
        <v>2610</v>
      </c>
    </row>
    <row r="129" spans="1:9" ht="63" x14ac:dyDescent="0.25">
      <c r="A129" s="73" t="s">
        <v>33</v>
      </c>
      <c r="B129" s="73" t="s">
        <v>501</v>
      </c>
      <c r="C129" s="5" t="s">
        <v>3080</v>
      </c>
      <c r="D129" s="5" t="str">
        <f t="shared" si="2"/>
        <v>CG15AdultES128</v>
      </c>
      <c r="E129" s="5" t="str">
        <f t="shared" si="3"/>
        <v>G15ES128</v>
      </c>
      <c r="F129" s="2" t="s">
        <v>2913</v>
      </c>
      <c r="G129" s="2" t="s">
        <v>3</v>
      </c>
      <c r="H129" s="2" t="s">
        <v>2912</v>
      </c>
      <c r="I129" s="5" t="s">
        <v>2610</v>
      </c>
    </row>
    <row r="130" spans="1:9" ht="110.25" x14ac:dyDescent="0.25">
      <c r="A130" s="73" t="s">
        <v>33</v>
      </c>
      <c r="B130" s="73" t="s">
        <v>501</v>
      </c>
      <c r="C130" s="5" t="s">
        <v>3081</v>
      </c>
      <c r="D130" s="5" t="str">
        <f t="shared" si="2"/>
        <v>CG15AdultES129</v>
      </c>
      <c r="E130" s="5" t="str">
        <f t="shared" si="3"/>
        <v>G15ES129</v>
      </c>
      <c r="F130" s="2" t="s">
        <v>2915</v>
      </c>
      <c r="G130" s="2" t="s">
        <v>3</v>
      </c>
      <c r="H130" s="2" t="s">
        <v>2914</v>
      </c>
      <c r="I130" s="5" t="s">
        <v>2610</v>
      </c>
    </row>
    <row r="131" spans="1:9" ht="78.75" x14ac:dyDescent="0.25">
      <c r="A131" s="73" t="s">
        <v>33</v>
      </c>
      <c r="B131" s="73" t="s">
        <v>501</v>
      </c>
      <c r="C131" s="5" t="s">
        <v>3082</v>
      </c>
      <c r="D131" s="5" t="str">
        <f t="shared" si="2"/>
        <v>CG15AdultES130</v>
      </c>
      <c r="E131" s="5" t="str">
        <f t="shared" si="3"/>
        <v>G15ES130</v>
      </c>
      <c r="F131" s="2" t="s">
        <v>2916</v>
      </c>
      <c r="G131" s="2" t="s">
        <v>3</v>
      </c>
      <c r="H131" s="2" t="s">
        <v>2914</v>
      </c>
      <c r="I131" s="5" t="s">
        <v>2610</v>
      </c>
    </row>
    <row r="132" spans="1:9" ht="63" x14ac:dyDescent="0.25">
      <c r="A132" s="73" t="s">
        <v>33</v>
      </c>
      <c r="B132" s="73" t="s">
        <v>501</v>
      </c>
      <c r="C132" s="5" t="s">
        <v>3083</v>
      </c>
      <c r="D132" s="5" t="str">
        <f t="shared" si="2"/>
        <v>CG15AdultES131</v>
      </c>
      <c r="E132" s="5" t="str">
        <f t="shared" si="3"/>
        <v>G15ES131</v>
      </c>
      <c r="F132" s="2" t="s">
        <v>2917</v>
      </c>
      <c r="G132" s="2" t="s">
        <v>3</v>
      </c>
      <c r="H132" s="2" t="s">
        <v>2914</v>
      </c>
      <c r="I132" s="5" t="s">
        <v>2610</v>
      </c>
    </row>
    <row r="133" spans="1:9" ht="47.25" x14ac:dyDescent="0.25">
      <c r="A133" s="73" t="s">
        <v>33</v>
      </c>
      <c r="B133" s="73" t="s">
        <v>501</v>
      </c>
      <c r="C133" s="5" t="s">
        <v>3084</v>
      </c>
      <c r="D133" s="5" t="str">
        <f t="shared" ref="D133:D134" si="4">A133&amp;B133&amp;C133</f>
        <v>CG15AdultES132</v>
      </c>
      <c r="E133" s="5" t="str">
        <f t="shared" ref="E133:E134" si="5">"G15"&amp;C133</f>
        <v>G15ES132</v>
      </c>
      <c r="F133" s="2" t="s">
        <v>2918</v>
      </c>
      <c r="G133" s="2" t="s">
        <v>3</v>
      </c>
      <c r="H133" s="2" t="s">
        <v>2919</v>
      </c>
      <c r="I133" s="5" t="s">
        <v>2610</v>
      </c>
    </row>
    <row r="134" spans="1:9" s="66" customFormat="1" ht="299.25" x14ac:dyDescent="0.25">
      <c r="A134" s="73" t="s">
        <v>33</v>
      </c>
      <c r="B134" s="73" t="s">
        <v>501</v>
      </c>
      <c r="C134" s="32" t="s">
        <v>3085</v>
      </c>
      <c r="D134" s="32" t="str">
        <f t="shared" si="4"/>
        <v>CG15AdultES133</v>
      </c>
      <c r="E134" s="32" t="str">
        <f t="shared" si="5"/>
        <v>G15ES133</v>
      </c>
      <c r="F134" s="66" t="s">
        <v>2920</v>
      </c>
      <c r="G134" s="66" t="s">
        <v>61</v>
      </c>
      <c r="H134" s="66" t="s">
        <v>60</v>
      </c>
      <c r="I134" s="32" t="s">
        <v>2610</v>
      </c>
    </row>
    <row r="135" spans="1:9" ht="78.75" x14ac:dyDescent="0.25">
      <c r="A135" s="11" t="s">
        <v>33</v>
      </c>
      <c r="B135" s="11" t="s">
        <v>501</v>
      </c>
      <c r="C135" s="5" t="s">
        <v>3551</v>
      </c>
      <c r="D135" s="5" t="str">
        <f t="shared" ref="D135:D196" si="6">A135&amp;B135&amp;C135</f>
        <v>CG15AdultES134</v>
      </c>
      <c r="E135" s="5" t="str">
        <f t="shared" ref="E135:E196" si="7">"G15"&amp;C135</f>
        <v>G15ES134</v>
      </c>
      <c r="F135" s="2" t="s">
        <v>3344</v>
      </c>
      <c r="G135" s="2" t="s">
        <v>9</v>
      </c>
      <c r="H135" s="2" t="s">
        <v>61</v>
      </c>
      <c r="I135" s="5" t="s">
        <v>2611</v>
      </c>
    </row>
    <row r="136" spans="1:9" ht="63" x14ac:dyDescent="0.25">
      <c r="A136" s="11" t="s">
        <v>33</v>
      </c>
      <c r="B136" s="11" t="s">
        <v>501</v>
      </c>
      <c r="C136" s="5" t="s">
        <v>3552</v>
      </c>
      <c r="D136" s="5" t="str">
        <f t="shared" si="6"/>
        <v>CG15AdultES135</v>
      </c>
      <c r="E136" s="5" t="str">
        <f t="shared" si="7"/>
        <v>G15ES135</v>
      </c>
      <c r="F136" s="2" t="s">
        <v>3345</v>
      </c>
      <c r="G136" s="2" t="s">
        <v>3</v>
      </c>
      <c r="H136" s="2" t="s">
        <v>61</v>
      </c>
      <c r="I136" s="5" t="s">
        <v>2611</v>
      </c>
    </row>
    <row r="137" spans="1:9" ht="78.75" x14ac:dyDescent="0.25">
      <c r="A137" s="11" t="s">
        <v>33</v>
      </c>
      <c r="B137" s="11" t="s">
        <v>501</v>
      </c>
      <c r="C137" s="5" t="s">
        <v>3553</v>
      </c>
      <c r="D137" s="5" t="str">
        <f t="shared" si="6"/>
        <v>CG15AdultES136</v>
      </c>
      <c r="E137" s="5" t="str">
        <f t="shared" si="7"/>
        <v>G15ES136</v>
      </c>
      <c r="F137" s="2" t="s">
        <v>3346</v>
      </c>
      <c r="G137" s="2" t="s">
        <v>3</v>
      </c>
      <c r="H137" s="2" t="s">
        <v>61</v>
      </c>
      <c r="I137" s="5" t="s">
        <v>2611</v>
      </c>
    </row>
    <row r="138" spans="1:9" ht="47.25" x14ac:dyDescent="0.25">
      <c r="A138" s="11" t="s">
        <v>33</v>
      </c>
      <c r="B138" s="11" t="s">
        <v>501</v>
      </c>
      <c r="C138" s="5" t="s">
        <v>3554</v>
      </c>
      <c r="D138" s="5" t="str">
        <f t="shared" si="6"/>
        <v>CG15AdultES137</v>
      </c>
      <c r="E138" s="5" t="str">
        <f t="shared" si="7"/>
        <v>G15ES137</v>
      </c>
      <c r="F138" s="2" t="s">
        <v>3347</v>
      </c>
      <c r="G138" s="2" t="s">
        <v>4</v>
      </c>
      <c r="H138" s="2" t="s">
        <v>61</v>
      </c>
      <c r="I138" s="5" t="s">
        <v>2611</v>
      </c>
    </row>
    <row r="139" spans="1:9" ht="31.5" x14ac:dyDescent="0.25">
      <c r="A139" s="11" t="s">
        <v>33</v>
      </c>
      <c r="B139" s="11" t="s">
        <v>501</v>
      </c>
      <c r="C139" s="5" t="s">
        <v>3555</v>
      </c>
      <c r="D139" s="5" t="str">
        <f t="shared" si="6"/>
        <v>CG15AdultES138</v>
      </c>
      <c r="E139" s="5" t="str">
        <f t="shared" si="7"/>
        <v>G15ES138</v>
      </c>
      <c r="F139" s="2" t="s">
        <v>3348</v>
      </c>
      <c r="G139" s="2" t="s">
        <v>3</v>
      </c>
      <c r="H139" s="2" t="s">
        <v>61</v>
      </c>
      <c r="I139" s="5" t="s">
        <v>2611</v>
      </c>
    </row>
    <row r="140" spans="1:9" s="66" customFormat="1" ht="31.5" x14ac:dyDescent="0.25">
      <c r="A140" s="70" t="s">
        <v>33</v>
      </c>
      <c r="B140" s="70" t="s">
        <v>501</v>
      </c>
      <c r="C140" s="32" t="s">
        <v>3556</v>
      </c>
      <c r="D140" s="32" t="str">
        <f t="shared" si="6"/>
        <v>CG15AdultES139</v>
      </c>
      <c r="E140" s="32" t="str">
        <f t="shared" si="7"/>
        <v>G15ES139</v>
      </c>
      <c r="F140" s="66" t="s">
        <v>3349</v>
      </c>
      <c r="G140" s="66" t="s">
        <v>61</v>
      </c>
      <c r="H140" s="66" t="s">
        <v>60</v>
      </c>
      <c r="I140" s="32" t="s">
        <v>2611</v>
      </c>
    </row>
    <row r="141" spans="1:9" ht="63" x14ac:dyDescent="0.25">
      <c r="A141" s="11" t="s">
        <v>33</v>
      </c>
      <c r="B141" s="11" t="s">
        <v>501</v>
      </c>
      <c r="C141" s="5" t="s">
        <v>3557</v>
      </c>
      <c r="D141" s="5" t="str">
        <f t="shared" si="6"/>
        <v>CG15AdultES140</v>
      </c>
      <c r="E141" s="5" t="str">
        <f t="shared" si="7"/>
        <v>G15ES140</v>
      </c>
      <c r="F141" s="2" t="s">
        <v>3375</v>
      </c>
      <c r="G141" s="2" t="s">
        <v>2</v>
      </c>
      <c r="H141" s="2" t="s">
        <v>3376</v>
      </c>
      <c r="I141" s="5" t="s">
        <v>2612</v>
      </c>
    </row>
    <row r="142" spans="1:9" ht="31.5" x14ac:dyDescent="0.25">
      <c r="A142" s="11" t="s">
        <v>33</v>
      </c>
      <c r="B142" s="11" t="s">
        <v>501</v>
      </c>
      <c r="C142" s="5" t="s">
        <v>3558</v>
      </c>
      <c r="D142" s="5" t="str">
        <f t="shared" si="6"/>
        <v>CG15AdultES141</v>
      </c>
      <c r="E142" s="5" t="str">
        <f t="shared" si="7"/>
        <v>G15ES141</v>
      </c>
      <c r="F142" s="2" t="s">
        <v>3377</v>
      </c>
      <c r="G142" s="2" t="s">
        <v>7</v>
      </c>
      <c r="H142" s="2" t="s">
        <v>3376</v>
      </c>
      <c r="I142" s="5" t="s">
        <v>2612</v>
      </c>
    </row>
    <row r="143" spans="1:9" ht="31.5" x14ac:dyDescent="0.25">
      <c r="A143" s="11" t="s">
        <v>33</v>
      </c>
      <c r="B143" s="11" t="s">
        <v>501</v>
      </c>
      <c r="C143" s="5" t="s">
        <v>3559</v>
      </c>
      <c r="D143" s="5" t="str">
        <f t="shared" si="6"/>
        <v>CG15AdultES142</v>
      </c>
      <c r="E143" s="5" t="str">
        <f t="shared" si="7"/>
        <v>G15ES142</v>
      </c>
      <c r="F143" s="2" t="s">
        <v>3379</v>
      </c>
      <c r="G143" s="2" t="s">
        <v>2</v>
      </c>
      <c r="H143" s="2" t="s">
        <v>3378</v>
      </c>
      <c r="I143" s="5" t="s">
        <v>2612</v>
      </c>
    </row>
    <row r="144" spans="1:9" ht="47.25" x14ac:dyDescent="0.25">
      <c r="A144" s="11" t="s">
        <v>33</v>
      </c>
      <c r="B144" s="11" t="s">
        <v>501</v>
      </c>
      <c r="C144" s="5" t="s">
        <v>3560</v>
      </c>
      <c r="D144" s="5" t="str">
        <f t="shared" si="6"/>
        <v>CG15AdultES143</v>
      </c>
      <c r="E144" s="5" t="str">
        <f t="shared" si="7"/>
        <v>G15ES143</v>
      </c>
      <c r="F144" s="2" t="s">
        <v>3381</v>
      </c>
      <c r="G144" s="2" t="s">
        <v>2</v>
      </c>
      <c r="H144" s="2" t="s">
        <v>3380</v>
      </c>
      <c r="I144" s="5" t="s">
        <v>2612</v>
      </c>
    </row>
    <row r="145" spans="1:9" ht="78.75" x14ac:dyDescent="0.25">
      <c r="A145" s="11" t="s">
        <v>33</v>
      </c>
      <c r="B145" s="11" t="s">
        <v>501</v>
      </c>
      <c r="C145" s="5" t="s">
        <v>3561</v>
      </c>
      <c r="D145" s="5" t="str">
        <f t="shared" si="6"/>
        <v>CG15AdultES144</v>
      </c>
      <c r="E145" s="5" t="str">
        <f t="shared" si="7"/>
        <v>G15ES144</v>
      </c>
      <c r="F145" s="2" t="s">
        <v>3383</v>
      </c>
      <c r="G145" s="2" t="s">
        <v>3</v>
      </c>
      <c r="H145" s="2" t="s">
        <v>3382</v>
      </c>
      <c r="I145" s="5" t="s">
        <v>2612</v>
      </c>
    </row>
    <row r="146" spans="1:9" ht="47.25" x14ac:dyDescent="0.25">
      <c r="A146" s="11" t="s">
        <v>33</v>
      </c>
      <c r="B146" s="11" t="s">
        <v>501</v>
      </c>
      <c r="C146" s="5" t="s">
        <v>3562</v>
      </c>
      <c r="D146" s="5" t="str">
        <f t="shared" si="6"/>
        <v>CG15AdultES145</v>
      </c>
      <c r="E146" s="5" t="str">
        <f t="shared" si="7"/>
        <v>G15ES145</v>
      </c>
      <c r="F146" s="2" t="s">
        <v>3384</v>
      </c>
      <c r="G146" s="2" t="s">
        <v>4</v>
      </c>
      <c r="H146" s="2" t="s">
        <v>3382</v>
      </c>
      <c r="I146" s="5" t="s">
        <v>2612</v>
      </c>
    </row>
    <row r="147" spans="1:9" ht="63" x14ac:dyDescent="0.25">
      <c r="A147" s="11" t="s">
        <v>33</v>
      </c>
      <c r="B147" s="11" t="s">
        <v>501</v>
      </c>
      <c r="C147" s="5" t="s">
        <v>3563</v>
      </c>
      <c r="D147" s="5" t="str">
        <f t="shared" si="6"/>
        <v>CG15AdultES146</v>
      </c>
      <c r="E147" s="5" t="str">
        <f t="shared" si="7"/>
        <v>G15ES146</v>
      </c>
      <c r="F147" s="2" t="s">
        <v>3385</v>
      </c>
      <c r="G147" s="2" t="s">
        <v>2</v>
      </c>
      <c r="H147" s="2" t="s">
        <v>3382</v>
      </c>
      <c r="I147" s="5" t="s">
        <v>2612</v>
      </c>
    </row>
    <row r="148" spans="1:9" ht="47.25" x14ac:dyDescent="0.25">
      <c r="A148" s="11" t="s">
        <v>33</v>
      </c>
      <c r="B148" s="11" t="s">
        <v>501</v>
      </c>
      <c r="C148" s="5" t="s">
        <v>3564</v>
      </c>
      <c r="D148" s="5" t="str">
        <f t="shared" si="6"/>
        <v>CG15AdultES147</v>
      </c>
      <c r="E148" s="5" t="str">
        <f t="shared" si="7"/>
        <v>G15ES147</v>
      </c>
      <c r="F148" s="2" t="s">
        <v>3387</v>
      </c>
      <c r="G148" s="2" t="s">
        <v>4</v>
      </c>
      <c r="H148" s="2" t="s">
        <v>3386</v>
      </c>
      <c r="I148" s="5" t="s">
        <v>2612</v>
      </c>
    </row>
    <row r="149" spans="1:9" ht="63" x14ac:dyDescent="0.25">
      <c r="A149" s="11" t="s">
        <v>33</v>
      </c>
      <c r="B149" s="11" t="s">
        <v>501</v>
      </c>
      <c r="C149" s="5" t="s">
        <v>3565</v>
      </c>
      <c r="D149" s="5" t="str">
        <f t="shared" si="6"/>
        <v>CG15AdultES148</v>
      </c>
      <c r="E149" s="5" t="str">
        <f t="shared" si="7"/>
        <v>G15ES148</v>
      </c>
      <c r="F149" s="2" t="s">
        <v>3389</v>
      </c>
      <c r="G149" s="2" t="s">
        <v>3</v>
      </c>
      <c r="H149" s="2" t="s">
        <v>3388</v>
      </c>
      <c r="I149" s="5" t="s">
        <v>2612</v>
      </c>
    </row>
    <row r="150" spans="1:9" ht="47.25" x14ac:dyDescent="0.25">
      <c r="A150" s="11" t="s">
        <v>33</v>
      </c>
      <c r="B150" s="11" t="s">
        <v>501</v>
      </c>
      <c r="C150" s="5" t="s">
        <v>3566</v>
      </c>
      <c r="D150" s="5" t="str">
        <f t="shared" si="6"/>
        <v>CG15AdultES149</v>
      </c>
      <c r="E150" s="5" t="str">
        <f t="shared" si="7"/>
        <v>G15ES149</v>
      </c>
      <c r="F150" s="2" t="s">
        <v>3390</v>
      </c>
      <c r="G150" s="2" t="s">
        <v>3</v>
      </c>
      <c r="H150" s="2" t="s">
        <v>3388</v>
      </c>
      <c r="I150" s="5" t="s">
        <v>2612</v>
      </c>
    </row>
    <row r="151" spans="1:9" ht="31.5" x14ac:dyDescent="0.25">
      <c r="A151" s="11" t="s">
        <v>33</v>
      </c>
      <c r="B151" s="11" t="s">
        <v>501</v>
      </c>
      <c r="C151" s="5" t="s">
        <v>3567</v>
      </c>
      <c r="D151" s="5" t="str">
        <f t="shared" si="6"/>
        <v>CG15AdultES150</v>
      </c>
      <c r="E151" s="5" t="str">
        <f t="shared" si="7"/>
        <v>G15ES150</v>
      </c>
      <c r="F151" s="2" t="s">
        <v>3391</v>
      </c>
      <c r="G151" s="2" t="s">
        <v>3</v>
      </c>
      <c r="H151" s="2" t="s">
        <v>3388</v>
      </c>
      <c r="I151" s="5" t="s">
        <v>2612</v>
      </c>
    </row>
    <row r="152" spans="1:9" ht="31.5" x14ac:dyDescent="0.25">
      <c r="A152" s="11" t="s">
        <v>33</v>
      </c>
      <c r="B152" s="11" t="s">
        <v>501</v>
      </c>
      <c r="C152" s="5" t="s">
        <v>3568</v>
      </c>
      <c r="D152" s="5" t="str">
        <f t="shared" si="6"/>
        <v>CG15AdultES151</v>
      </c>
      <c r="E152" s="5" t="str">
        <f t="shared" si="7"/>
        <v>G15ES151</v>
      </c>
      <c r="F152" s="2" t="s">
        <v>3392</v>
      </c>
      <c r="G152" s="2" t="s">
        <v>3</v>
      </c>
      <c r="H152" s="2" t="s">
        <v>3388</v>
      </c>
      <c r="I152" s="5" t="s">
        <v>2612</v>
      </c>
    </row>
    <row r="153" spans="1:9" s="66" customFormat="1" x14ac:dyDescent="0.25">
      <c r="A153" s="70" t="s">
        <v>33</v>
      </c>
      <c r="B153" s="70" t="s">
        <v>501</v>
      </c>
      <c r="C153" s="32" t="s">
        <v>3569</v>
      </c>
      <c r="D153" s="32" t="str">
        <f t="shared" si="6"/>
        <v>CG15AdultES152</v>
      </c>
      <c r="E153" s="32" t="str">
        <f t="shared" si="7"/>
        <v>G15ES152</v>
      </c>
      <c r="F153" s="66" t="s">
        <v>3393</v>
      </c>
      <c r="G153" s="66" t="s">
        <v>61</v>
      </c>
      <c r="H153" s="66" t="s">
        <v>60</v>
      </c>
      <c r="I153" s="32" t="s">
        <v>2612</v>
      </c>
    </row>
    <row r="154" spans="1:9" ht="31.5" x14ac:dyDescent="0.25">
      <c r="A154" s="11" t="s">
        <v>33</v>
      </c>
      <c r="B154" s="11" t="s">
        <v>501</v>
      </c>
      <c r="C154" s="5" t="s">
        <v>3570</v>
      </c>
      <c r="D154" s="5" t="str">
        <f t="shared" si="6"/>
        <v>CG15AdultES153</v>
      </c>
      <c r="E154" s="5" t="str">
        <f t="shared" si="7"/>
        <v>G15ES153</v>
      </c>
      <c r="F154" s="2" t="s">
        <v>3415</v>
      </c>
      <c r="G154" s="2" t="s">
        <v>7</v>
      </c>
      <c r="H154" s="2" t="s">
        <v>3416</v>
      </c>
      <c r="I154" s="5" t="s">
        <v>2613</v>
      </c>
    </row>
    <row r="155" spans="1:9" ht="47.25" x14ac:dyDescent="0.25">
      <c r="A155" s="11" t="s">
        <v>33</v>
      </c>
      <c r="B155" s="11" t="s">
        <v>501</v>
      </c>
      <c r="C155" s="5" t="s">
        <v>3571</v>
      </c>
      <c r="D155" s="5" t="str">
        <f t="shared" si="6"/>
        <v>CG15AdultES154</v>
      </c>
      <c r="E155" s="5" t="str">
        <f t="shared" si="7"/>
        <v>G15ES154</v>
      </c>
      <c r="F155" s="2" t="s">
        <v>3417</v>
      </c>
      <c r="G155" s="2" t="s">
        <v>4</v>
      </c>
      <c r="H155" s="2" t="s">
        <v>3416</v>
      </c>
      <c r="I155" s="5" t="s">
        <v>2613</v>
      </c>
    </row>
    <row r="156" spans="1:9" ht="47.25" x14ac:dyDescent="0.25">
      <c r="A156" s="11" t="s">
        <v>33</v>
      </c>
      <c r="B156" s="11" t="s">
        <v>501</v>
      </c>
      <c r="C156" s="5" t="s">
        <v>3572</v>
      </c>
      <c r="D156" s="5" t="str">
        <f t="shared" si="6"/>
        <v>CG15AdultES155</v>
      </c>
      <c r="E156" s="5" t="str">
        <f t="shared" si="7"/>
        <v>G15ES155</v>
      </c>
      <c r="F156" s="2" t="s">
        <v>3418</v>
      </c>
      <c r="G156" s="2" t="s">
        <v>4</v>
      </c>
      <c r="H156" s="2" t="s">
        <v>3416</v>
      </c>
      <c r="I156" s="5" t="s">
        <v>2613</v>
      </c>
    </row>
    <row r="157" spans="1:9" ht="47.25" x14ac:dyDescent="0.25">
      <c r="A157" s="11" t="s">
        <v>33</v>
      </c>
      <c r="B157" s="11" t="s">
        <v>501</v>
      </c>
      <c r="C157" s="5" t="s">
        <v>3573</v>
      </c>
      <c r="D157" s="5" t="str">
        <f t="shared" si="6"/>
        <v>CG15AdultES156</v>
      </c>
      <c r="E157" s="5" t="str">
        <f t="shared" si="7"/>
        <v>G15ES156</v>
      </c>
      <c r="F157" s="2" t="s">
        <v>3419</v>
      </c>
      <c r="G157" s="2" t="s">
        <v>4</v>
      </c>
      <c r="H157" s="2" t="s">
        <v>3416</v>
      </c>
      <c r="I157" s="5" t="s">
        <v>2613</v>
      </c>
    </row>
    <row r="158" spans="1:9" ht="47.25" x14ac:dyDescent="0.25">
      <c r="A158" s="11" t="s">
        <v>33</v>
      </c>
      <c r="B158" s="11" t="s">
        <v>501</v>
      </c>
      <c r="C158" s="5" t="s">
        <v>3574</v>
      </c>
      <c r="D158" s="5" t="str">
        <f t="shared" si="6"/>
        <v>CG15AdultES157</v>
      </c>
      <c r="E158" s="5" t="str">
        <f t="shared" si="7"/>
        <v>G15ES157</v>
      </c>
      <c r="F158" s="2" t="s">
        <v>3420</v>
      </c>
      <c r="G158" s="2" t="s">
        <v>4</v>
      </c>
      <c r="H158" s="2" t="s">
        <v>3416</v>
      </c>
      <c r="I158" s="5" t="s">
        <v>2613</v>
      </c>
    </row>
    <row r="159" spans="1:9" ht="78.75" x14ac:dyDescent="0.25">
      <c r="A159" s="11" t="s">
        <v>33</v>
      </c>
      <c r="B159" s="11" t="s">
        <v>501</v>
      </c>
      <c r="C159" s="5" t="s">
        <v>3575</v>
      </c>
      <c r="D159" s="5" t="str">
        <f t="shared" si="6"/>
        <v>CG15AdultES158</v>
      </c>
      <c r="E159" s="5" t="str">
        <f t="shared" si="7"/>
        <v>G15ES158</v>
      </c>
      <c r="F159" s="2" t="s">
        <v>3421</v>
      </c>
      <c r="G159" s="2" t="s">
        <v>4</v>
      </c>
      <c r="H159" s="2" t="s">
        <v>3416</v>
      </c>
      <c r="I159" s="5" t="s">
        <v>2613</v>
      </c>
    </row>
    <row r="160" spans="1:9" ht="78.75" x14ac:dyDescent="0.25">
      <c r="A160" s="11" t="s">
        <v>33</v>
      </c>
      <c r="B160" s="11" t="s">
        <v>501</v>
      </c>
      <c r="C160" s="5" t="s">
        <v>3576</v>
      </c>
      <c r="D160" s="5" t="str">
        <f t="shared" si="6"/>
        <v>CG15AdultES159</v>
      </c>
      <c r="E160" s="5" t="str">
        <f t="shared" si="7"/>
        <v>G15ES159</v>
      </c>
      <c r="F160" s="2" t="s">
        <v>3423</v>
      </c>
      <c r="G160" s="2" t="s">
        <v>6</v>
      </c>
      <c r="H160" s="2" t="s">
        <v>3422</v>
      </c>
      <c r="I160" s="5" t="s">
        <v>2613</v>
      </c>
    </row>
    <row r="161" spans="1:9" ht="63" x14ac:dyDescent="0.25">
      <c r="A161" s="11" t="s">
        <v>33</v>
      </c>
      <c r="B161" s="11" t="s">
        <v>501</v>
      </c>
      <c r="C161" s="5" t="s">
        <v>3577</v>
      </c>
      <c r="D161" s="5" t="str">
        <f t="shared" si="6"/>
        <v>CG15AdultES160</v>
      </c>
      <c r="E161" s="5" t="str">
        <f t="shared" si="7"/>
        <v>G15ES160</v>
      </c>
      <c r="F161" s="2" t="s">
        <v>3424</v>
      </c>
      <c r="G161" s="2" t="s">
        <v>6</v>
      </c>
      <c r="H161" s="2" t="s">
        <v>3422</v>
      </c>
      <c r="I161" s="5" t="s">
        <v>2613</v>
      </c>
    </row>
    <row r="162" spans="1:9" ht="63" x14ac:dyDescent="0.25">
      <c r="A162" s="11" t="s">
        <v>33</v>
      </c>
      <c r="B162" s="11" t="s">
        <v>501</v>
      </c>
      <c r="C162" s="5" t="s">
        <v>3578</v>
      </c>
      <c r="D162" s="5" t="str">
        <f t="shared" si="6"/>
        <v>CG15AdultES161</v>
      </c>
      <c r="E162" s="5" t="str">
        <f t="shared" si="7"/>
        <v>G15ES161</v>
      </c>
      <c r="F162" s="2" t="s">
        <v>3425</v>
      </c>
      <c r="G162" s="2" t="s">
        <v>6</v>
      </c>
      <c r="H162" s="2" t="s">
        <v>3422</v>
      </c>
      <c r="I162" s="5" t="s">
        <v>2613</v>
      </c>
    </row>
    <row r="163" spans="1:9" ht="63" x14ac:dyDescent="0.25">
      <c r="A163" s="11" t="s">
        <v>33</v>
      </c>
      <c r="B163" s="11" t="s">
        <v>501</v>
      </c>
      <c r="C163" s="5" t="s">
        <v>3579</v>
      </c>
      <c r="D163" s="5" t="str">
        <f t="shared" si="6"/>
        <v>CG15AdultES162</v>
      </c>
      <c r="E163" s="5" t="str">
        <f t="shared" si="7"/>
        <v>G15ES162</v>
      </c>
      <c r="F163" s="2" t="s">
        <v>3426</v>
      </c>
      <c r="G163" s="2" t="s">
        <v>6</v>
      </c>
      <c r="H163" s="2" t="s">
        <v>3422</v>
      </c>
      <c r="I163" s="5" t="s">
        <v>2613</v>
      </c>
    </row>
    <row r="164" spans="1:9" ht="78.75" x14ac:dyDescent="0.25">
      <c r="A164" s="11" t="s">
        <v>33</v>
      </c>
      <c r="B164" s="11" t="s">
        <v>501</v>
      </c>
      <c r="C164" s="5" t="s">
        <v>3580</v>
      </c>
      <c r="D164" s="5" t="str">
        <f t="shared" si="6"/>
        <v>CG15AdultES163</v>
      </c>
      <c r="E164" s="5" t="str">
        <f t="shared" si="7"/>
        <v>G15ES163</v>
      </c>
      <c r="F164" s="2" t="s">
        <v>3427</v>
      </c>
      <c r="G164" s="2" t="s">
        <v>6</v>
      </c>
      <c r="H164" s="2" t="s">
        <v>3422</v>
      </c>
      <c r="I164" s="5" t="s">
        <v>2613</v>
      </c>
    </row>
    <row r="165" spans="1:9" ht="31.5" x14ac:dyDescent="0.25">
      <c r="A165" s="11" t="s">
        <v>33</v>
      </c>
      <c r="B165" s="11" t="s">
        <v>501</v>
      </c>
      <c r="C165" s="5" t="s">
        <v>3581</v>
      </c>
      <c r="D165" s="5" t="str">
        <f t="shared" si="6"/>
        <v>CG15AdultES164</v>
      </c>
      <c r="E165" s="5" t="str">
        <f t="shared" si="7"/>
        <v>G15ES164</v>
      </c>
      <c r="F165" s="2" t="s">
        <v>3428</v>
      </c>
      <c r="G165" s="2" t="s">
        <v>7</v>
      </c>
      <c r="H165" s="2" t="s">
        <v>3422</v>
      </c>
      <c r="I165" s="5" t="s">
        <v>2613</v>
      </c>
    </row>
    <row r="166" spans="1:9" ht="63" x14ac:dyDescent="0.25">
      <c r="A166" s="11" t="s">
        <v>33</v>
      </c>
      <c r="B166" s="11" t="s">
        <v>501</v>
      </c>
      <c r="C166" s="5" t="s">
        <v>3582</v>
      </c>
      <c r="D166" s="5" t="str">
        <f t="shared" si="6"/>
        <v>CG15AdultES165</v>
      </c>
      <c r="E166" s="5" t="str">
        <f t="shared" si="7"/>
        <v>G15ES165</v>
      </c>
      <c r="F166" s="2" t="s">
        <v>3430</v>
      </c>
      <c r="G166" s="2" t="s">
        <v>10</v>
      </c>
      <c r="H166" s="2" t="s">
        <v>3429</v>
      </c>
      <c r="I166" s="5" t="s">
        <v>2613</v>
      </c>
    </row>
    <row r="167" spans="1:9" ht="157.5" x14ac:dyDescent="0.25">
      <c r="A167" s="11" t="s">
        <v>33</v>
      </c>
      <c r="B167" s="11" t="s">
        <v>501</v>
      </c>
      <c r="C167" s="5" t="s">
        <v>3583</v>
      </c>
      <c r="D167" s="5" t="str">
        <f t="shared" si="6"/>
        <v>CG15AdultES166</v>
      </c>
      <c r="E167" s="5" t="str">
        <f t="shared" si="7"/>
        <v>G15ES166</v>
      </c>
      <c r="F167" s="2" t="s">
        <v>3431</v>
      </c>
      <c r="G167" s="2" t="s">
        <v>10</v>
      </c>
      <c r="H167" s="2" t="s">
        <v>3429</v>
      </c>
      <c r="I167" s="5" t="s">
        <v>2613</v>
      </c>
    </row>
    <row r="168" spans="1:9" ht="47.25" x14ac:dyDescent="0.25">
      <c r="A168" s="11" t="s">
        <v>33</v>
      </c>
      <c r="B168" s="11" t="s">
        <v>501</v>
      </c>
      <c r="C168" s="5" t="s">
        <v>3584</v>
      </c>
      <c r="D168" s="5" t="str">
        <f t="shared" si="6"/>
        <v>CG15AdultES167</v>
      </c>
      <c r="E168" s="5" t="str">
        <f t="shared" si="7"/>
        <v>G15ES167</v>
      </c>
      <c r="F168" s="2" t="s">
        <v>3432</v>
      </c>
      <c r="G168" s="2" t="s">
        <v>10</v>
      </c>
      <c r="H168" s="2" t="s">
        <v>3429</v>
      </c>
      <c r="I168" s="5" t="s">
        <v>2613</v>
      </c>
    </row>
    <row r="169" spans="1:9" s="66" customFormat="1" ht="168" customHeight="1" x14ac:dyDescent="0.25">
      <c r="A169" s="70" t="s">
        <v>33</v>
      </c>
      <c r="B169" s="70" t="s">
        <v>501</v>
      </c>
      <c r="C169" s="32" t="s">
        <v>3585</v>
      </c>
      <c r="D169" s="32" t="str">
        <f t="shared" si="6"/>
        <v>CG15AdultES168</v>
      </c>
      <c r="E169" s="32" t="str">
        <f t="shared" si="7"/>
        <v>G15ES168</v>
      </c>
      <c r="F169" s="66" t="s">
        <v>3433</v>
      </c>
      <c r="G169" s="66" t="s">
        <v>10</v>
      </c>
      <c r="H169" s="66" t="s">
        <v>3429</v>
      </c>
      <c r="I169" s="32" t="s">
        <v>2613</v>
      </c>
    </row>
    <row r="170" spans="1:9" ht="31.5" x14ac:dyDescent="0.25">
      <c r="A170" s="11" t="s">
        <v>33</v>
      </c>
      <c r="B170" s="11" t="s">
        <v>501</v>
      </c>
      <c r="C170" s="5" t="s">
        <v>3586</v>
      </c>
      <c r="D170" s="5" t="str">
        <f t="shared" si="6"/>
        <v>CG15AdultES169</v>
      </c>
      <c r="E170" s="5" t="str">
        <f t="shared" si="7"/>
        <v>G15ES169</v>
      </c>
      <c r="F170" s="2" t="s">
        <v>3443</v>
      </c>
      <c r="G170" s="2" t="s">
        <v>2</v>
      </c>
      <c r="H170" s="2" t="s">
        <v>3444</v>
      </c>
      <c r="I170" s="5" t="s">
        <v>2614</v>
      </c>
    </row>
    <row r="171" spans="1:9" ht="157.5" x14ac:dyDescent="0.25">
      <c r="A171" s="11" t="s">
        <v>33</v>
      </c>
      <c r="B171" s="11" t="s">
        <v>501</v>
      </c>
      <c r="C171" s="5" t="s">
        <v>3587</v>
      </c>
      <c r="D171" s="5" t="str">
        <f t="shared" si="6"/>
        <v>CG15AdultES170</v>
      </c>
      <c r="E171" s="5" t="str">
        <f t="shared" si="7"/>
        <v>G15ES170</v>
      </c>
      <c r="F171" s="2" t="s">
        <v>3445</v>
      </c>
      <c r="G171" s="2" t="s">
        <v>2</v>
      </c>
      <c r="H171" s="2" t="s">
        <v>3444</v>
      </c>
      <c r="I171" s="5" t="s">
        <v>2614</v>
      </c>
    </row>
    <row r="172" spans="1:9" ht="63" x14ac:dyDescent="0.25">
      <c r="A172" s="11" t="s">
        <v>33</v>
      </c>
      <c r="B172" s="11" t="s">
        <v>501</v>
      </c>
      <c r="C172" s="5" t="s">
        <v>3588</v>
      </c>
      <c r="D172" s="5" t="str">
        <f t="shared" si="6"/>
        <v>CG15AdultES171</v>
      </c>
      <c r="E172" s="5" t="str">
        <f t="shared" si="7"/>
        <v>G15ES171</v>
      </c>
      <c r="F172" s="2" t="s">
        <v>3446</v>
      </c>
      <c r="G172" s="2" t="s">
        <v>2</v>
      </c>
      <c r="H172" s="2" t="s">
        <v>3444</v>
      </c>
      <c r="I172" s="5" t="s">
        <v>2614</v>
      </c>
    </row>
    <row r="173" spans="1:9" ht="63" x14ac:dyDescent="0.25">
      <c r="A173" s="11" t="s">
        <v>33</v>
      </c>
      <c r="B173" s="11" t="s">
        <v>501</v>
      </c>
      <c r="C173" s="5" t="s">
        <v>3589</v>
      </c>
      <c r="D173" s="5" t="str">
        <f t="shared" si="6"/>
        <v>CG15AdultES172</v>
      </c>
      <c r="E173" s="5" t="str">
        <f t="shared" si="7"/>
        <v>G15ES172</v>
      </c>
      <c r="F173" s="2" t="s">
        <v>3447</v>
      </c>
      <c r="G173" s="2" t="s">
        <v>3</v>
      </c>
      <c r="H173" s="2" t="s">
        <v>3444</v>
      </c>
      <c r="I173" s="5" t="s">
        <v>2614</v>
      </c>
    </row>
    <row r="174" spans="1:9" ht="78.75" x14ac:dyDescent="0.25">
      <c r="A174" s="11" t="s">
        <v>33</v>
      </c>
      <c r="B174" s="11" t="s">
        <v>501</v>
      </c>
      <c r="C174" s="5" t="s">
        <v>3590</v>
      </c>
      <c r="D174" s="5" t="str">
        <f t="shared" si="6"/>
        <v>CG15AdultES173</v>
      </c>
      <c r="E174" s="5" t="str">
        <f t="shared" si="7"/>
        <v>G15ES173</v>
      </c>
      <c r="F174" s="2" t="s">
        <v>3448</v>
      </c>
      <c r="G174" s="2" t="s">
        <v>3</v>
      </c>
      <c r="H174" s="2" t="s">
        <v>3444</v>
      </c>
      <c r="I174" s="5" t="s">
        <v>2614</v>
      </c>
    </row>
    <row r="175" spans="1:9" ht="47.25" x14ac:dyDescent="0.25">
      <c r="A175" s="11" t="s">
        <v>33</v>
      </c>
      <c r="B175" s="11" t="s">
        <v>501</v>
      </c>
      <c r="C175" s="5" t="s">
        <v>3591</v>
      </c>
      <c r="D175" s="5" t="str">
        <f t="shared" si="6"/>
        <v>CG15AdultES174</v>
      </c>
      <c r="E175" s="5" t="str">
        <f t="shared" si="7"/>
        <v>G15ES174</v>
      </c>
      <c r="F175" s="2" t="s">
        <v>3449</v>
      </c>
      <c r="G175" s="2" t="s">
        <v>2</v>
      </c>
      <c r="H175" s="2" t="s">
        <v>3444</v>
      </c>
      <c r="I175" s="5" t="s">
        <v>2614</v>
      </c>
    </row>
    <row r="176" spans="1:9" ht="63" x14ac:dyDescent="0.25">
      <c r="A176" s="11" t="s">
        <v>33</v>
      </c>
      <c r="B176" s="11" t="s">
        <v>501</v>
      </c>
      <c r="C176" s="5" t="s">
        <v>3592</v>
      </c>
      <c r="D176" s="5" t="str">
        <f t="shared" si="6"/>
        <v>CG15AdultES175</v>
      </c>
      <c r="E176" s="5" t="str">
        <f t="shared" si="7"/>
        <v>G15ES175</v>
      </c>
      <c r="F176" s="2" t="s">
        <v>3450</v>
      </c>
      <c r="G176" s="2" t="s">
        <v>3</v>
      </c>
      <c r="H176" s="2" t="s">
        <v>3444</v>
      </c>
      <c r="I176" s="5" t="s">
        <v>2614</v>
      </c>
    </row>
    <row r="177" spans="1:9" ht="31.5" x14ac:dyDescent="0.25">
      <c r="A177" s="11" t="s">
        <v>33</v>
      </c>
      <c r="B177" s="11" t="s">
        <v>501</v>
      </c>
      <c r="C177" s="5" t="s">
        <v>3593</v>
      </c>
      <c r="D177" s="5" t="str">
        <f t="shared" si="6"/>
        <v>CG15AdultES176</v>
      </c>
      <c r="E177" s="5" t="str">
        <f t="shared" si="7"/>
        <v>G15ES176</v>
      </c>
      <c r="F177" s="2" t="s">
        <v>3451</v>
      </c>
      <c r="G177" s="2" t="s">
        <v>3</v>
      </c>
      <c r="H177" s="2" t="s">
        <v>3444</v>
      </c>
      <c r="I177" s="5" t="s">
        <v>2614</v>
      </c>
    </row>
    <row r="178" spans="1:9" ht="47.25" x14ac:dyDescent="0.25">
      <c r="A178" s="11" t="s">
        <v>33</v>
      </c>
      <c r="B178" s="11" t="s">
        <v>501</v>
      </c>
      <c r="C178" s="5" t="s">
        <v>3594</v>
      </c>
      <c r="D178" s="5" t="str">
        <f t="shared" si="6"/>
        <v>CG15AdultES177</v>
      </c>
      <c r="E178" s="5" t="str">
        <f t="shared" si="7"/>
        <v>G15ES177</v>
      </c>
      <c r="F178" s="2" t="s">
        <v>3452</v>
      </c>
      <c r="G178" s="2" t="s">
        <v>2</v>
      </c>
      <c r="H178" s="2" t="s">
        <v>3453</v>
      </c>
      <c r="I178" s="5" t="s">
        <v>2614</v>
      </c>
    </row>
    <row r="179" spans="1:9" ht="63" x14ac:dyDescent="0.25">
      <c r="A179" s="11" t="s">
        <v>33</v>
      </c>
      <c r="B179" s="11" t="s">
        <v>501</v>
      </c>
      <c r="C179" s="5" t="s">
        <v>3595</v>
      </c>
      <c r="D179" s="5" t="str">
        <f t="shared" si="6"/>
        <v>CG15AdultES178</v>
      </c>
      <c r="E179" s="5" t="str">
        <f t="shared" si="7"/>
        <v>G15ES178</v>
      </c>
      <c r="F179" s="2" t="s">
        <v>3454</v>
      </c>
      <c r="G179" s="2" t="s">
        <v>2</v>
      </c>
      <c r="H179" s="2" t="s">
        <v>3453</v>
      </c>
      <c r="I179" s="5" t="s">
        <v>2614</v>
      </c>
    </row>
    <row r="180" spans="1:9" ht="110.25" x14ac:dyDescent="0.25">
      <c r="A180" s="11" t="s">
        <v>33</v>
      </c>
      <c r="B180" s="11" t="s">
        <v>501</v>
      </c>
      <c r="C180" s="5" t="s">
        <v>3596</v>
      </c>
      <c r="D180" s="5" t="str">
        <f t="shared" si="6"/>
        <v>CG15AdultES179</v>
      </c>
      <c r="E180" s="5" t="str">
        <f t="shared" si="7"/>
        <v>G15ES179</v>
      </c>
      <c r="F180" s="2" t="s">
        <v>3455</v>
      </c>
      <c r="G180" s="2" t="s">
        <v>2</v>
      </c>
      <c r="H180" s="2" t="s">
        <v>3453</v>
      </c>
      <c r="I180" s="5" t="s">
        <v>2614</v>
      </c>
    </row>
    <row r="181" spans="1:9" ht="110.25" x14ac:dyDescent="0.25">
      <c r="A181" s="11" t="s">
        <v>33</v>
      </c>
      <c r="B181" s="11" t="s">
        <v>501</v>
      </c>
      <c r="C181" s="5" t="s">
        <v>3597</v>
      </c>
      <c r="D181" s="5" t="str">
        <f t="shared" si="6"/>
        <v>CG15AdultES180</v>
      </c>
      <c r="E181" s="5" t="str">
        <f t="shared" si="7"/>
        <v>G15ES180</v>
      </c>
      <c r="F181" s="2" t="s">
        <v>3456</v>
      </c>
      <c r="G181" s="2" t="s">
        <v>2</v>
      </c>
      <c r="H181" s="2" t="s">
        <v>3453</v>
      </c>
      <c r="I181" s="5" t="s">
        <v>2614</v>
      </c>
    </row>
    <row r="182" spans="1:9" ht="94.5" x14ac:dyDescent="0.25">
      <c r="A182" s="11" t="s">
        <v>33</v>
      </c>
      <c r="B182" s="11" t="s">
        <v>501</v>
      </c>
      <c r="C182" s="5" t="s">
        <v>3598</v>
      </c>
      <c r="D182" s="5" t="str">
        <f t="shared" si="6"/>
        <v>CG15AdultES181</v>
      </c>
      <c r="E182" s="5" t="str">
        <f t="shared" si="7"/>
        <v>G15ES181</v>
      </c>
      <c r="F182" s="2" t="s">
        <v>3457</v>
      </c>
      <c r="G182" s="2" t="s">
        <v>2</v>
      </c>
      <c r="H182" s="2" t="s">
        <v>3453</v>
      </c>
      <c r="I182" s="5" t="s">
        <v>2614</v>
      </c>
    </row>
    <row r="183" spans="1:9" ht="31.5" x14ac:dyDescent="0.25">
      <c r="A183" s="11" t="s">
        <v>33</v>
      </c>
      <c r="B183" s="11" t="s">
        <v>501</v>
      </c>
      <c r="C183" s="5" t="s">
        <v>3599</v>
      </c>
      <c r="D183" s="5" t="str">
        <f t="shared" si="6"/>
        <v>CG15AdultES182</v>
      </c>
      <c r="E183" s="5" t="str">
        <f t="shared" si="7"/>
        <v>G15ES182</v>
      </c>
      <c r="F183" s="2" t="s">
        <v>3458</v>
      </c>
      <c r="G183" s="2" t="s">
        <v>2</v>
      </c>
      <c r="H183" s="2" t="s">
        <v>3453</v>
      </c>
      <c r="I183" s="5" t="s">
        <v>2614</v>
      </c>
    </row>
    <row r="184" spans="1:9" x14ac:dyDescent="0.25">
      <c r="A184" s="11" t="s">
        <v>33</v>
      </c>
      <c r="B184" s="11" t="s">
        <v>501</v>
      </c>
      <c r="C184" s="5" t="s">
        <v>3600</v>
      </c>
      <c r="D184" s="5" t="str">
        <f t="shared" si="6"/>
        <v>CG15AdultES183</v>
      </c>
      <c r="E184" s="5" t="str">
        <f t="shared" si="7"/>
        <v>G15ES183</v>
      </c>
      <c r="F184" s="2" t="s">
        <v>3459</v>
      </c>
      <c r="G184" s="2" t="s">
        <v>3</v>
      </c>
      <c r="H184" s="2" t="s">
        <v>3453</v>
      </c>
      <c r="I184" s="5" t="s">
        <v>2614</v>
      </c>
    </row>
    <row r="185" spans="1:9" ht="31.5" x14ac:dyDescent="0.25">
      <c r="A185" s="11" t="s">
        <v>33</v>
      </c>
      <c r="B185" s="11" t="s">
        <v>501</v>
      </c>
      <c r="C185" s="5" t="s">
        <v>3601</v>
      </c>
      <c r="D185" s="5" t="str">
        <f t="shared" si="6"/>
        <v>CG15AdultES184</v>
      </c>
      <c r="E185" s="5" t="str">
        <f t="shared" si="7"/>
        <v>G15ES184</v>
      </c>
      <c r="F185" s="2" t="s">
        <v>3460</v>
      </c>
      <c r="G185" s="2" t="s">
        <v>3</v>
      </c>
      <c r="H185" s="2" t="s">
        <v>3453</v>
      </c>
      <c r="I185" s="5" t="s">
        <v>2614</v>
      </c>
    </row>
    <row r="186" spans="1:9" ht="31.5" x14ac:dyDescent="0.25">
      <c r="A186" s="11" t="s">
        <v>33</v>
      </c>
      <c r="B186" s="11" t="s">
        <v>501</v>
      </c>
      <c r="C186" s="5" t="s">
        <v>3602</v>
      </c>
      <c r="D186" s="5" t="str">
        <f t="shared" si="6"/>
        <v>CG15AdultES185</v>
      </c>
      <c r="E186" s="5" t="str">
        <f t="shared" si="7"/>
        <v>G15ES185</v>
      </c>
      <c r="F186" s="2" t="s">
        <v>3461</v>
      </c>
      <c r="G186" s="2" t="s">
        <v>2</v>
      </c>
      <c r="H186" s="2" t="s">
        <v>3453</v>
      </c>
      <c r="I186" s="5" t="s">
        <v>2614</v>
      </c>
    </row>
    <row r="187" spans="1:9" ht="63" x14ac:dyDescent="0.25">
      <c r="A187" s="11" t="s">
        <v>33</v>
      </c>
      <c r="B187" s="11" t="s">
        <v>501</v>
      </c>
      <c r="C187" s="5" t="s">
        <v>3603</v>
      </c>
      <c r="D187" s="5" t="str">
        <f t="shared" si="6"/>
        <v>CG15AdultES186</v>
      </c>
      <c r="E187" s="5" t="str">
        <f t="shared" si="7"/>
        <v>G15ES186</v>
      </c>
      <c r="F187" s="2" t="s">
        <v>3462</v>
      </c>
      <c r="G187" s="2" t="s">
        <v>2</v>
      </c>
      <c r="H187" s="2" t="s">
        <v>3453</v>
      </c>
      <c r="I187" s="5" t="s">
        <v>2614</v>
      </c>
    </row>
    <row r="188" spans="1:9" ht="47.25" x14ac:dyDescent="0.25">
      <c r="A188" s="11" t="s">
        <v>33</v>
      </c>
      <c r="B188" s="11" t="s">
        <v>501</v>
      </c>
      <c r="C188" s="5" t="s">
        <v>3604</v>
      </c>
      <c r="D188" s="5" t="str">
        <f t="shared" si="6"/>
        <v>CG15AdultES187</v>
      </c>
      <c r="E188" s="5" t="str">
        <f t="shared" si="7"/>
        <v>G15ES187</v>
      </c>
      <c r="F188" s="2" t="s">
        <v>3463</v>
      </c>
      <c r="G188" s="2" t="s">
        <v>2</v>
      </c>
      <c r="H188" s="2" t="s">
        <v>3453</v>
      </c>
      <c r="I188" s="5" t="s">
        <v>2614</v>
      </c>
    </row>
    <row r="189" spans="1:9" ht="31.5" x14ac:dyDescent="0.25">
      <c r="A189" s="11" t="s">
        <v>33</v>
      </c>
      <c r="B189" s="11" t="s">
        <v>501</v>
      </c>
      <c r="C189" s="5" t="s">
        <v>3605</v>
      </c>
      <c r="D189" s="5" t="str">
        <f t="shared" si="6"/>
        <v>CG15AdultES188</v>
      </c>
      <c r="E189" s="5" t="str">
        <f t="shared" si="7"/>
        <v>G15ES188</v>
      </c>
      <c r="F189" s="2" t="s">
        <v>3464</v>
      </c>
      <c r="G189" s="2" t="s">
        <v>2</v>
      </c>
      <c r="H189" s="2" t="s">
        <v>3453</v>
      </c>
      <c r="I189" s="5" t="s">
        <v>2614</v>
      </c>
    </row>
    <row r="190" spans="1:9" ht="47.25" x14ac:dyDescent="0.25">
      <c r="A190" s="11" t="s">
        <v>33</v>
      </c>
      <c r="B190" s="11" t="s">
        <v>501</v>
      </c>
      <c r="C190" s="5" t="s">
        <v>3606</v>
      </c>
      <c r="D190" s="5" t="str">
        <f t="shared" si="6"/>
        <v>CG15AdultES189</v>
      </c>
      <c r="E190" s="5" t="str">
        <f t="shared" si="7"/>
        <v>G15ES189</v>
      </c>
      <c r="F190" s="2" t="s">
        <v>3466</v>
      </c>
      <c r="G190" s="2" t="s">
        <v>2</v>
      </c>
      <c r="H190" s="2" t="s">
        <v>3465</v>
      </c>
      <c r="I190" s="5" t="s">
        <v>2614</v>
      </c>
    </row>
    <row r="191" spans="1:9" ht="78.75" x14ac:dyDescent="0.25">
      <c r="A191" s="11" t="s">
        <v>33</v>
      </c>
      <c r="B191" s="11" t="s">
        <v>501</v>
      </c>
      <c r="C191" s="5" t="s">
        <v>3607</v>
      </c>
      <c r="D191" s="5" t="str">
        <f t="shared" si="6"/>
        <v>CG15AdultES190</v>
      </c>
      <c r="E191" s="5" t="str">
        <f t="shared" si="7"/>
        <v>G15ES190</v>
      </c>
      <c r="F191" s="2" t="s">
        <v>3467</v>
      </c>
      <c r="G191" s="2" t="s">
        <v>2</v>
      </c>
      <c r="H191" s="2" t="s">
        <v>3465</v>
      </c>
      <c r="I191" s="5" t="s">
        <v>2614</v>
      </c>
    </row>
    <row r="192" spans="1:9" ht="63" x14ac:dyDescent="0.25">
      <c r="A192" s="11" t="s">
        <v>33</v>
      </c>
      <c r="B192" s="11" t="s">
        <v>501</v>
      </c>
      <c r="C192" s="5" t="s">
        <v>3608</v>
      </c>
      <c r="D192" s="5" t="str">
        <f t="shared" si="6"/>
        <v>CG15AdultES191</v>
      </c>
      <c r="E192" s="5" t="str">
        <f t="shared" si="7"/>
        <v>G15ES191</v>
      </c>
      <c r="F192" s="2" t="s">
        <v>3468</v>
      </c>
      <c r="G192" s="2" t="s">
        <v>2</v>
      </c>
      <c r="H192" s="2" t="s">
        <v>3465</v>
      </c>
      <c r="I192" s="5" t="s">
        <v>2614</v>
      </c>
    </row>
    <row r="193" spans="1:9" ht="63" x14ac:dyDescent="0.25">
      <c r="A193" s="11" t="s">
        <v>33</v>
      </c>
      <c r="B193" s="11" t="s">
        <v>501</v>
      </c>
      <c r="C193" s="5" t="s">
        <v>3609</v>
      </c>
      <c r="D193" s="5" t="str">
        <f t="shared" si="6"/>
        <v>CG15AdultES192</v>
      </c>
      <c r="E193" s="5" t="str">
        <f t="shared" si="7"/>
        <v>G15ES192</v>
      </c>
      <c r="F193" s="2" t="s">
        <v>3469</v>
      </c>
      <c r="G193" s="2" t="s">
        <v>3</v>
      </c>
      <c r="H193" s="2" t="s">
        <v>3465</v>
      </c>
      <c r="I193" s="5" t="s">
        <v>2614</v>
      </c>
    </row>
    <row r="194" spans="1:9" ht="63" x14ac:dyDescent="0.25">
      <c r="A194" s="11" t="s">
        <v>33</v>
      </c>
      <c r="B194" s="11" t="s">
        <v>501</v>
      </c>
      <c r="C194" s="5" t="s">
        <v>3610</v>
      </c>
      <c r="D194" s="5" t="str">
        <f t="shared" si="6"/>
        <v>CG15AdultES193</v>
      </c>
      <c r="E194" s="5" t="str">
        <f t="shared" si="7"/>
        <v>G15ES193</v>
      </c>
      <c r="F194" s="2" t="s">
        <v>3470</v>
      </c>
      <c r="G194" s="2" t="s">
        <v>3</v>
      </c>
      <c r="H194" s="2" t="s">
        <v>3465</v>
      </c>
      <c r="I194" s="5" t="s">
        <v>2614</v>
      </c>
    </row>
    <row r="195" spans="1:9" ht="47.25" x14ac:dyDescent="0.25">
      <c r="A195" s="11" t="s">
        <v>33</v>
      </c>
      <c r="B195" s="11" t="s">
        <v>501</v>
      </c>
      <c r="C195" s="5" t="s">
        <v>3611</v>
      </c>
      <c r="D195" s="5" t="str">
        <f t="shared" si="6"/>
        <v>CG15AdultES194</v>
      </c>
      <c r="E195" s="5" t="str">
        <f t="shared" si="7"/>
        <v>G15ES194</v>
      </c>
      <c r="F195" s="2" t="s">
        <v>3472</v>
      </c>
      <c r="G195" s="2" t="s">
        <v>7</v>
      </c>
      <c r="H195" s="2" t="s">
        <v>3471</v>
      </c>
      <c r="I195" s="5" t="s">
        <v>2614</v>
      </c>
    </row>
    <row r="196" spans="1:9" s="66" customFormat="1" ht="94.5" x14ac:dyDescent="0.25">
      <c r="A196" s="70" t="s">
        <v>33</v>
      </c>
      <c r="B196" s="70" t="s">
        <v>501</v>
      </c>
      <c r="C196" s="32" t="s">
        <v>3612</v>
      </c>
      <c r="D196" s="32" t="str">
        <f t="shared" si="6"/>
        <v>CG15AdultES195</v>
      </c>
      <c r="E196" s="32" t="str">
        <f t="shared" si="7"/>
        <v>G15ES195</v>
      </c>
      <c r="F196" s="66" t="s">
        <v>3473</v>
      </c>
      <c r="G196" s="66" t="s">
        <v>61</v>
      </c>
      <c r="H196" s="66" t="s">
        <v>60</v>
      </c>
      <c r="I196" s="32" t="s">
        <v>2614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E383"/>
  <sheetViews>
    <sheetView zoomScale="50" zoomScaleNormal="50" workbookViewId="0">
      <pane ySplit="1" topLeftCell="A2" activePane="bottomLeft" state="frozen"/>
      <selection pane="bottomLeft" activeCell="A8" sqref="A8"/>
    </sheetView>
  </sheetViews>
  <sheetFormatPr defaultRowHeight="15.75" x14ac:dyDescent="0.25"/>
  <cols>
    <col min="1" max="1" width="20.375" style="5" customWidth="1"/>
    <col min="2" max="3" width="14.5" style="9" customWidth="1"/>
    <col min="4" max="4" width="12.5" style="9" customWidth="1"/>
    <col min="5" max="5" width="255.5" style="2" customWidth="1"/>
    <col min="6" max="16384" width="9" style="2"/>
  </cols>
  <sheetData>
    <row r="1" spans="1:5" ht="17.25" customHeight="1" x14ac:dyDescent="0.25">
      <c r="A1" s="4" t="s">
        <v>498</v>
      </c>
      <c r="B1" s="8" t="s">
        <v>0</v>
      </c>
      <c r="C1" s="8" t="s">
        <v>499</v>
      </c>
      <c r="D1" s="8" t="s">
        <v>496</v>
      </c>
      <c r="E1" s="3" t="s">
        <v>497</v>
      </c>
    </row>
    <row r="2" spans="1:5" x14ac:dyDescent="0.25">
      <c r="A2" s="5" t="str">
        <f>B2&amp;C2&amp;D2</f>
        <v>CG15AdultST1</v>
      </c>
      <c r="B2" s="9" t="s">
        <v>33</v>
      </c>
      <c r="C2" s="9" t="s">
        <v>501</v>
      </c>
      <c r="D2" s="9" t="s">
        <v>520</v>
      </c>
      <c r="E2" s="2" t="s">
        <v>114</v>
      </c>
    </row>
    <row r="3" spans="1:5" x14ac:dyDescent="0.25">
      <c r="A3" s="5" t="str">
        <f t="shared" ref="A3:A66" si="0">B3&amp;C3&amp;D3</f>
        <v>CG15AdultST2</v>
      </c>
      <c r="B3" s="9" t="s">
        <v>33</v>
      </c>
      <c r="C3" s="9" t="s">
        <v>501</v>
      </c>
      <c r="D3" s="9" t="s">
        <v>521</v>
      </c>
      <c r="E3" s="2" t="s">
        <v>115</v>
      </c>
    </row>
    <row r="4" spans="1:5" x14ac:dyDescent="0.25">
      <c r="A4" s="5" t="str">
        <f t="shared" si="0"/>
        <v>CG15AdultST3</v>
      </c>
      <c r="B4" s="9" t="s">
        <v>33</v>
      </c>
      <c r="C4" s="9" t="s">
        <v>501</v>
      </c>
      <c r="D4" s="9" t="s">
        <v>522</v>
      </c>
      <c r="E4" s="2" t="s">
        <v>116</v>
      </c>
    </row>
    <row r="5" spans="1:5" x14ac:dyDescent="0.25">
      <c r="A5" s="5" t="str">
        <f t="shared" si="0"/>
        <v>CG15AdultST4</v>
      </c>
      <c r="B5" s="9" t="s">
        <v>33</v>
      </c>
      <c r="C5" s="9" t="s">
        <v>501</v>
      </c>
      <c r="D5" s="9" t="s">
        <v>523</v>
      </c>
      <c r="E5" s="2" t="s">
        <v>117</v>
      </c>
    </row>
    <row r="6" spans="1:5" x14ac:dyDescent="0.25">
      <c r="A6" s="5" t="str">
        <f t="shared" si="0"/>
        <v>CG15AdultST5</v>
      </c>
      <c r="B6" s="9" t="s">
        <v>33</v>
      </c>
      <c r="C6" s="9" t="s">
        <v>501</v>
      </c>
      <c r="D6" s="9" t="s">
        <v>524</v>
      </c>
      <c r="E6" s="2" t="s">
        <v>118</v>
      </c>
    </row>
    <row r="7" spans="1:5" x14ac:dyDescent="0.25">
      <c r="A7" s="5" t="str">
        <f t="shared" si="0"/>
        <v>CG15AdultST6</v>
      </c>
      <c r="B7" s="9" t="s">
        <v>33</v>
      </c>
      <c r="C7" s="9" t="s">
        <v>501</v>
      </c>
      <c r="D7" s="9" t="s">
        <v>525</v>
      </c>
      <c r="E7" s="2" t="s">
        <v>119</v>
      </c>
    </row>
    <row r="8" spans="1:5" x14ac:dyDescent="0.25">
      <c r="A8" s="5" t="str">
        <f t="shared" si="0"/>
        <v>CG15AdultST7</v>
      </c>
      <c r="B8" s="9" t="s">
        <v>33</v>
      </c>
      <c r="C8" s="9" t="s">
        <v>501</v>
      </c>
      <c r="D8" s="9" t="s">
        <v>526</v>
      </c>
      <c r="E8" s="2" t="s">
        <v>120</v>
      </c>
    </row>
    <row r="9" spans="1:5" x14ac:dyDescent="0.25">
      <c r="A9" s="5" t="str">
        <f t="shared" si="0"/>
        <v>CG15AdultST8</v>
      </c>
      <c r="B9" s="9" t="s">
        <v>33</v>
      </c>
      <c r="C9" s="9" t="s">
        <v>501</v>
      </c>
      <c r="D9" s="9" t="s">
        <v>527</v>
      </c>
      <c r="E9" s="2" t="s">
        <v>121</v>
      </c>
    </row>
    <row r="10" spans="1:5" x14ac:dyDescent="0.25">
      <c r="A10" s="5" t="str">
        <f t="shared" si="0"/>
        <v>CG15AdultST9</v>
      </c>
      <c r="B10" s="9" t="s">
        <v>33</v>
      </c>
      <c r="C10" s="9" t="s">
        <v>501</v>
      </c>
      <c r="D10" s="9" t="s">
        <v>528</v>
      </c>
      <c r="E10" s="2" t="s">
        <v>122</v>
      </c>
    </row>
    <row r="11" spans="1:5" x14ac:dyDescent="0.25">
      <c r="A11" s="5" t="str">
        <f t="shared" si="0"/>
        <v>CG15AdultST10</v>
      </c>
      <c r="B11" s="9" t="s">
        <v>33</v>
      </c>
      <c r="C11" s="9" t="s">
        <v>501</v>
      </c>
      <c r="D11" s="9" t="s">
        <v>529</v>
      </c>
      <c r="E11" s="2" t="s">
        <v>123</v>
      </c>
    </row>
    <row r="12" spans="1:5" x14ac:dyDescent="0.25">
      <c r="A12" s="5" t="str">
        <f t="shared" si="0"/>
        <v>CG15AdultST11</v>
      </c>
      <c r="B12" s="9" t="s">
        <v>33</v>
      </c>
      <c r="C12" s="9" t="s">
        <v>501</v>
      </c>
      <c r="D12" s="9" t="s">
        <v>530</v>
      </c>
      <c r="E12" s="2" t="s">
        <v>124</v>
      </c>
    </row>
    <row r="13" spans="1:5" x14ac:dyDescent="0.25">
      <c r="A13" s="5" t="str">
        <f t="shared" si="0"/>
        <v>CG15AdultST12</v>
      </c>
      <c r="B13" s="9" t="s">
        <v>33</v>
      </c>
      <c r="C13" s="9" t="s">
        <v>501</v>
      </c>
      <c r="D13" s="9" t="s">
        <v>531</v>
      </c>
      <c r="E13" s="2" t="s">
        <v>125</v>
      </c>
    </row>
    <row r="14" spans="1:5" x14ac:dyDescent="0.25">
      <c r="A14" s="5" t="str">
        <f t="shared" si="0"/>
        <v>CG15AdultST13</v>
      </c>
      <c r="B14" s="9" t="s">
        <v>33</v>
      </c>
      <c r="C14" s="9" t="s">
        <v>501</v>
      </c>
      <c r="D14" s="9" t="s">
        <v>532</v>
      </c>
      <c r="E14" s="2" t="s">
        <v>126</v>
      </c>
    </row>
    <row r="15" spans="1:5" x14ac:dyDescent="0.25">
      <c r="A15" s="5" t="str">
        <f t="shared" si="0"/>
        <v>CG15AdultST14</v>
      </c>
      <c r="B15" s="9" t="s">
        <v>33</v>
      </c>
      <c r="C15" s="9" t="s">
        <v>501</v>
      </c>
      <c r="D15" s="9" t="s">
        <v>533</v>
      </c>
      <c r="E15" s="2" t="s">
        <v>127</v>
      </c>
    </row>
    <row r="16" spans="1:5" x14ac:dyDescent="0.25">
      <c r="A16" s="5" t="str">
        <f t="shared" si="0"/>
        <v>CG15AdultST15</v>
      </c>
      <c r="B16" s="9" t="s">
        <v>33</v>
      </c>
      <c r="C16" s="9" t="s">
        <v>501</v>
      </c>
      <c r="D16" s="9" t="s">
        <v>534</v>
      </c>
      <c r="E16" s="2" t="s">
        <v>128</v>
      </c>
    </row>
    <row r="17" spans="1:5" x14ac:dyDescent="0.25">
      <c r="A17" s="5" t="str">
        <f t="shared" si="0"/>
        <v>CG15AdultST16</v>
      </c>
      <c r="B17" s="9" t="s">
        <v>33</v>
      </c>
      <c r="C17" s="9" t="s">
        <v>501</v>
      </c>
      <c r="D17" s="9" t="s">
        <v>535</v>
      </c>
      <c r="E17" s="2" t="s">
        <v>129</v>
      </c>
    </row>
    <row r="18" spans="1:5" x14ac:dyDescent="0.25">
      <c r="A18" s="5" t="str">
        <f t="shared" si="0"/>
        <v>CG15AdultST17</v>
      </c>
      <c r="B18" s="9" t="s">
        <v>33</v>
      </c>
      <c r="C18" s="9" t="s">
        <v>501</v>
      </c>
      <c r="D18" s="9" t="s">
        <v>536</v>
      </c>
      <c r="E18" s="2" t="s">
        <v>130</v>
      </c>
    </row>
    <row r="19" spans="1:5" x14ac:dyDescent="0.25">
      <c r="A19" s="5" t="str">
        <f t="shared" si="0"/>
        <v>CG15AdultST18</v>
      </c>
      <c r="B19" s="9" t="s">
        <v>33</v>
      </c>
      <c r="C19" s="9" t="s">
        <v>501</v>
      </c>
      <c r="D19" s="9" t="s">
        <v>537</v>
      </c>
      <c r="E19" s="2" t="s">
        <v>131</v>
      </c>
    </row>
    <row r="20" spans="1:5" x14ac:dyDescent="0.25">
      <c r="A20" s="5" t="str">
        <f t="shared" si="0"/>
        <v>CG15AdultST19</v>
      </c>
      <c r="B20" s="9" t="s">
        <v>33</v>
      </c>
      <c r="C20" s="9" t="s">
        <v>501</v>
      </c>
      <c r="D20" s="9" t="s">
        <v>538</v>
      </c>
      <c r="E20" s="2" t="s">
        <v>132</v>
      </c>
    </row>
    <row r="21" spans="1:5" x14ac:dyDescent="0.25">
      <c r="A21" s="5" t="str">
        <f t="shared" si="0"/>
        <v>CG15AdultST20</v>
      </c>
      <c r="B21" s="9" t="s">
        <v>33</v>
      </c>
      <c r="C21" s="9" t="s">
        <v>501</v>
      </c>
      <c r="D21" s="9" t="s">
        <v>539</v>
      </c>
      <c r="E21" s="2" t="s">
        <v>133</v>
      </c>
    </row>
    <row r="22" spans="1:5" x14ac:dyDescent="0.25">
      <c r="A22" s="5" t="str">
        <f t="shared" si="0"/>
        <v>CG15AdultST21</v>
      </c>
      <c r="B22" s="9" t="s">
        <v>33</v>
      </c>
      <c r="C22" s="9" t="s">
        <v>501</v>
      </c>
      <c r="D22" s="9" t="s">
        <v>540</v>
      </c>
      <c r="E22" s="2" t="s">
        <v>134</v>
      </c>
    </row>
    <row r="23" spans="1:5" x14ac:dyDescent="0.25">
      <c r="A23" s="5" t="str">
        <f t="shared" si="0"/>
        <v>CG15AdultST22</v>
      </c>
      <c r="B23" s="9" t="s">
        <v>33</v>
      </c>
      <c r="C23" s="9" t="s">
        <v>501</v>
      </c>
      <c r="D23" s="9" t="s">
        <v>541</v>
      </c>
      <c r="E23" s="2" t="s">
        <v>135</v>
      </c>
    </row>
    <row r="24" spans="1:5" x14ac:dyDescent="0.25">
      <c r="A24" s="5" t="str">
        <f t="shared" si="0"/>
        <v>CG15AdultST23</v>
      </c>
      <c r="B24" s="9" t="s">
        <v>33</v>
      </c>
      <c r="C24" s="9" t="s">
        <v>501</v>
      </c>
      <c r="D24" s="9" t="s">
        <v>542</v>
      </c>
      <c r="E24" s="2" t="s">
        <v>136</v>
      </c>
    </row>
    <row r="25" spans="1:5" x14ac:dyDescent="0.25">
      <c r="A25" s="5" t="str">
        <f t="shared" si="0"/>
        <v>CG15AdultST24</v>
      </c>
      <c r="B25" s="9" t="s">
        <v>33</v>
      </c>
      <c r="C25" s="9" t="s">
        <v>501</v>
      </c>
      <c r="D25" s="9" t="s">
        <v>543</v>
      </c>
      <c r="E25" s="2" t="s">
        <v>137</v>
      </c>
    </row>
    <row r="26" spans="1:5" x14ac:dyDescent="0.25">
      <c r="A26" s="5" t="str">
        <f t="shared" si="0"/>
        <v>CG15AdultST25</v>
      </c>
      <c r="B26" s="9" t="s">
        <v>33</v>
      </c>
      <c r="C26" s="9" t="s">
        <v>501</v>
      </c>
      <c r="D26" s="9" t="s">
        <v>544</v>
      </c>
      <c r="E26" s="2" t="s">
        <v>138</v>
      </c>
    </row>
    <row r="27" spans="1:5" x14ac:dyDescent="0.25">
      <c r="A27" s="5" t="str">
        <f t="shared" si="0"/>
        <v>CG15AdultST26</v>
      </c>
      <c r="B27" s="9" t="s">
        <v>33</v>
      </c>
      <c r="C27" s="9" t="s">
        <v>501</v>
      </c>
      <c r="D27" s="9" t="s">
        <v>545</v>
      </c>
      <c r="E27" s="2" t="s">
        <v>139</v>
      </c>
    </row>
    <row r="28" spans="1:5" x14ac:dyDescent="0.25">
      <c r="A28" s="5" t="str">
        <f t="shared" si="0"/>
        <v>CG15AdultST27</v>
      </c>
      <c r="B28" s="9" t="s">
        <v>33</v>
      </c>
      <c r="C28" s="9" t="s">
        <v>501</v>
      </c>
      <c r="D28" s="9" t="s">
        <v>546</v>
      </c>
      <c r="E28" s="2" t="s">
        <v>140</v>
      </c>
    </row>
    <row r="29" spans="1:5" x14ac:dyDescent="0.25">
      <c r="A29" s="5" t="str">
        <f t="shared" si="0"/>
        <v>CG15AdultST28</v>
      </c>
      <c r="B29" s="9" t="s">
        <v>33</v>
      </c>
      <c r="C29" s="9" t="s">
        <v>501</v>
      </c>
      <c r="D29" s="9" t="s">
        <v>547</v>
      </c>
      <c r="E29" s="2" t="s">
        <v>141</v>
      </c>
    </row>
    <row r="30" spans="1:5" x14ac:dyDescent="0.25">
      <c r="A30" s="5" t="str">
        <f t="shared" si="0"/>
        <v>CG15AdultST29</v>
      </c>
      <c r="B30" s="9" t="s">
        <v>33</v>
      </c>
      <c r="C30" s="9" t="s">
        <v>501</v>
      </c>
      <c r="D30" s="9" t="s">
        <v>548</v>
      </c>
      <c r="E30" s="2" t="s">
        <v>142</v>
      </c>
    </row>
    <row r="31" spans="1:5" x14ac:dyDescent="0.25">
      <c r="A31" s="5" t="str">
        <f t="shared" si="0"/>
        <v>CG15AdultST30</v>
      </c>
      <c r="B31" s="9" t="s">
        <v>33</v>
      </c>
      <c r="C31" s="9" t="s">
        <v>501</v>
      </c>
      <c r="D31" s="9" t="s">
        <v>549</v>
      </c>
      <c r="E31" s="2" t="s">
        <v>143</v>
      </c>
    </row>
    <row r="32" spans="1:5" x14ac:dyDescent="0.25">
      <c r="A32" s="5" t="str">
        <f t="shared" si="0"/>
        <v>CG15AdultST31</v>
      </c>
      <c r="B32" s="9" t="s">
        <v>33</v>
      </c>
      <c r="C32" s="9" t="s">
        <v>501</v>
      </c>
      <c r="D32" s="9" t="s">
        <v>550</v>
      </c>
      <c r="E32" s="2" t="s">
        <v>144</v>
      </c>
    </row>
    <row r="33" spans="1:5" x14ac:dyDescent="0.25">
      <c r="A33" s="5" t="str">
        <f t="shared" si="0"/>
        <v>CG15AdultST32</v>
      </c>
      <c r="B33" s="9" t="s">
        <v>33</v>
      </c>
      <c r="C33" s="9" t="s">
        <v>501</v>
      </c>
      <c r="D33" s="9" t="s">
        <v>551</v>
      </c>
      <c r="E33" s="2" t="s">
        <v>145</v>
      </c>
    </row>
    <row r="34" spans="1:5" x14ac:dyDescent="0.25">
      <c r="A34" s="5" t="str">
        <f t="shared" si="0"/>
        <v>CG15AdultST33</v>
      </c>
      <c r="B34" s="9" t="s">
        <v>33</v>
      </c>
      <c r="C34" s="9" t="s">
        <v>501</v>
      </c>
      <c r="D34" s="9" t="s">
        <v>552</v>
      </c>
      <c r="E34" s="2" t="s">
        <v>146</v>
      </c>
    </row>
    <row r="35" spans="1:5" x14ac:dyDescent="0.25">
      <c r="A35" s="5" t="str">
        <f t="shared" si="0"/>
        <v>CG15AdultST34</v>
      </c>
      <c r="B35" s="9" t="s">
        <v>33</v>
      </c>
      <c r="C35" s="9" t="s">
        <v>501</v>
      </c>
      <c r="D35" s="9" t="s">
        <v>553</v>
      </c>
      <c r="E35" s="2" t="s">
        <v>147</v>
      </c>
    </row>
    <row r="36" spans="1:5" x14ac:dyDescent="0.25">
      <c r="A36" s="5" t="str">
        <f t="shared" si="0"/>
        <v>CG15AdultST35</v>
      </c>
      <c r="B36" s="9" t="s">
        <v>33</v>
      </c>
      <c r="C36" s="9" t="s">
        <v>501</v>
      </c>
      <c r="D36" s="9" t="s">
        <v>554</v>
      </c>
      <c r="E36" s="2" t="s">
        <v>148</v>
      </c>
    </row>
    <row r="37" spans="1:5" x14ac:dyDescent="0.25">
      <c r="A37" s="5" t="str">
        <f t="shared" si="0"/>
        <v>CG15AdultST36</v>
      </c>
      <c r="B37" s="9" t="s">
        <v>33</v>
      </c>
      <c r="C37" s="9" t="s">
        <v>501</v>
      </c>
      <c r="D37" s="9" t="s">
        <v>555</v>
      </c>
      <c r="E37" s="2" t="s">
        <v>149</v>
      </c>
    </row>
    <row r="38" spans="1:5" x14ac:dyDescent="0.25">
      <c r="A38" s="5" t="str">
        <f t="shared" si="0"/>
        <v>CG15AdultST37</v>
      </c>
      <c r="B38" s="9" t="s">
        <v>33</v>
      </c>
      <c r="C38" s="9" t="s">
        <v>501</v>
      </c>
      <c r="D38" s="9" t="s">
        <v>556</v>
      </c>
      <c r="E38" s="2" t="s">
        <v>150</v>
      </c>
    </row>
    <row r="39" spans="1:5" x14ac:dyDescent="0.25">
      <c r="A39" s="5" t="str">
        <f t="shared" si="0"/>
        <v>CG15AdultST38</v>
      </c>
      <c r="B39" s="9" t="s">
        <v>33</v>
      </c>
      <c r="C39" s="9" t="s">
        <v>501</v>
      </c>
      <c r="D39" s="9" t="s">
        <v>557</v>
      </c>
      <c r="E39" s="2" t="s">
        <v>151</v>
      </c>
    </row>
    <row r="40" spans="1:5" x14ac:dyDescent="0.25">
      <c r="A40" s="5" t="str">
        <f t="shared" si="0"/>
        <v>CG15AdultST39</v>
      </c>
      <c r="B40" s="9" t="s">
        <v>33</v>
      </c>
      <c r="C40" s="9" t="s">
        <v>501</v>
      </c>
      <c r="D40" s="9" t="s">
        <v>558</v>
      </c>
      <c r="E40" s="2" t="s">
        <v>152</v>
      </c>
    </row>
    <row r="41" spans="1:5" x14ac:dyDescent="0.25">
      <c r="A41" s="5" t="str">
        <f t="shared" si="0"/>
        <v>CG15AdultST40</v>
      </c>
      <c r="B41" s="9" t="s">
        <v>33</v>
      </c>
      <c r="C41" s="9" t="s">
        <v>501</v>
      </c>
      <c r="D41" s="9" t="s">
        <v>559</v>
      </c>
      <c r="E41" s="2" t="s">
        <v>153</v>
      </c>
    </row>
    <row r="42" spans="1:5" x14ac:dyDescent="0.25">
      <c r="A42" s="5" t="str">
        <f t="shared" si="0"/>
        <v>CG15AdultST41</v>
      </c>
      <c r="B42" s="9" t="s">
        <v>33</v>
      </c>
      <c r="C42" s="9" t="s">
        <v>501</v>
      </c>
      <c r="D42" s="9" t="s">
        <v>560</v>
      </c>
      <c r="E42" s="2" t="s">
        <v>154</v>
      </c>
    </row>
    <row r="43" spans="1:5" x14ac:dyDescent="0.25">
      <c r="A43" s="5" t="str">
        <f t="shared" si="0"/>
        <v>CG15AdultST42</v>
      </c>
      <c r="B43" s="9" t="s">
        <v>33</v>
      </c>
      <c r="C43" s="9" t="s">
        <v>501</v>
      </c>
      <c r="D43" s="9" t="s">
        <v>561</v>
      </c>
      <c r="E43" s="2" t="s">
        <v>155</v>
      </c>
    </row>
    <row r="44" spans="1:5" x14ac:dyDescent="0.25">
      <c r="A44" s="5" t="str">
        <f t="shared" si="0"/>
        <v>CG15AdultST43</v>
      </c>
      <c r="B44" s="9" t="s">
        <v>33</v>
      </c>
      <c r="C44" s="9" t="s">
        <v>501</v>
      </c>
      <c r="D44" s="9" t="s">
        <v>562</v>
      </c>
      <c r="E44" s="2" t="s">
        <v>156</v>
      </c>
    </row>
    <row r="45" spans="1:5" x14ac:dyDescent="0.25">
      <c r="A45" s="5" t="str">
        <f t="shared" si="0"/>
        <v>CG15AdultST44</v>
      </c>
      <c r="B45" s="9" t="s">
        <v>33</v>
      </c>
      <c r="C45" s="9" t="s">
        <v>501</v>
      </c>
      <c r="D45" s="9" t="s">
        <v>563</v>
      </c>
      <c r="E45" s="2" t="s">
        <v>157</v>
      </c>
    </row>
    <row r="46" spans="1:5" x14ac:dyDescent="0.25">
      <c r="A46" s="5" t="str">
        <f t="shared" si="0"/>
        <v>CG15AdultST45</v>
      </c>
      <c r="B46" s="9" t="s">
        <v>33</v>
      </c>
      <c r="C46" s="9" t="s">
        <v>501</v>
      </c>
      <c r="D46" s="9" t="s">
        <v>564</v>
      </c>
      <c r="E46" s="2" t="s">
        <v>158</v>
      </c>
    </row>
    <row r="47" spans="1:5" x14ac:dyDescent="0.25">
      <c r="A47" s="5" t="str">
        <f t="shared" si="0"/>
        <v>CG15AdultST46</v>
      </c>
      <c r="B47" s="9" t="s">
        <v>33</v>
      </c>
      <c r="C47" s="9" t="s">
        <v>501</v>
      </c>
      <c r="D47" s="9" t="s">
        <v>565</v>
      </c>
      <c r="E47" s="2" t="s">
        <v>159</v>
      </c>
    </row>
    <row r="48" spans="1:5" x14ac:dyDescent="0.25">
      <c r="A48" s="5" t="str">
        <f t="shared" si="0"/>
        <v>CG15AdultST47</v>
      </c>
      <c r="B48" s="9" t="s">
        <v>33</v>
      </c>
      <c r="C48" s="9" t="s">
        <v>501</v>
      </c>
      <c r="D48" s="9" t="s">
        <v>566</v>
      </c>
      <c r="E48" s="2" t="s">
        <v>160</v>
      </c>
    </row>
    <row r="49" spans="1:5" x14ac:dyDescent="0.25">
      <c r="A49" s="5" t="str">
        <f t="shared" si="0"/>
        <v>CG15AdultST48</v>
      </c>
      <c r="B49" s="9" t="s">
        <v>33</v>
      </c>
      <c r="C49" s="9" t="s">
        <v>501</v>
      </c>
      <c r="D49" s="9" t="s">
        <v>567</v>
      </c>
      <c r="E49" s="2" t="s">
        <v>161</v>
      </c>
    </row>
    <row r="50" spans="1:5" x14ac:dyDescent="0.25">
      <c r="A50" s="5" t="str">
        <f t="shared" si="0"/>
        <v>CG15AdultST49</v>
      </c>
      <c r="B50" s="9" t="s">
        <v>33</v>
      </c>
      <c r="C50" s="9" t="s">
        <v>501</v>
      </c>
      <c r="D50" s="9" t="s">
        <v>568</v>
      </c>
      <c r="E50" s="2" t="s">
        <v>162</v>
      </c>
    </row>
    <row r="51" spans="1:5" x14ac:dyDescent="0.25">
      <c r="A51" s="5" t="str">
        <f t="shared" si="0"/>
        <v>CG15AdultST50</v>
      </c>
      <c r="B51" s="9" t="s">
        <v>33</v>
      </c>
      <c r="C51" s="9" t="s">
        <v>501</v>
      </c>
      <c r="D51" s="9" t="s">
        <v>569</v>
      </c>
      <c r="E51" s="2" t="s">
        <v>163</v>
      </c>
    </row>
    <row r="52" spans="1:5" x14ac:dyDescent="0.25">
      <c r="A52" s="5" t="str">
        <f t="shared" si="0"/>
        <v>CG15AdultST51</v>
      </c>
      <c r="B52" s="9" t="s">
        <v>33</v>
      </c>
      <c r="C52" s="9" t="s">
        <v>501</v>
      </c>
      <c r="D52" s="9" t="s">
        <v>570</v>
      </c>
      <c r="E52" s="2" t="s">
        <v>164</v>
      </c>
    </row>
    <row r="53" spans="1:5" x14ac:dyDescent="0.25">
      <c r="A53" s="5" t="str">
        <f t="shared" si="0"/>
        <v>CG15AdultST52</v>
      </c>
      <c r="B53" s="9" t="s">
        <v>33</v>
      </c>
      <c r="C53" s="9" t="s">
        <v>501</v>
      </c>
      <c r="D53" s="9" t="s">
        <v>571</v>
      </c>
      <c r="E53" s="2" t="s">
        <v>165</v>
      </c>
    </row>
    <row r="54" spans="1:5" x14ac:dyDescent="0.25">
      <c r="A54" s="5" t="str">
        <f t="shared" si="0"/>
        <v>CG15AdultST53</v>
      </c>
      <c r="B54" s="9" t="s">
        <v>33</v>
      </c>
      <c r="C54" s="9" t="s">
        <v>501</v>
      </c>
      <c r="D54" s="9" t="s">
        <v>572</v>
      </c>
      <c r="E54" s="2" t="s">
        <v>166</v>
      </c>
    </row>
    <row r="55" spans="1:5" x14ac:dyDescent="0.25">
      <c r="A55" s="5" t="str">
        <f t="shared" si="0"/>
        <v>CG15AdultST54</v>
      </c>
      <c r="B55" s="9" t="s">
        <v>33</v>
      </c>
      <c r="C55" s="9" t="s">
        <v>501</v>
      </c>
      <c r="D55" s="9" t="s">
        <v>573</v>
      </c>
      <c r="E55" s="2" t="s">
        <v>167</v>
      </c>
    </row>
    <row r="56" spans="1:5" x14ac:dyDescent="0.25">
      <c r="A56" s="5" t="str">
        <f t="shared" si="0"/>
        <v>CG15AdultST55</v>
      </c>
      <c r="B56" s="9" t="s">
        <v>33</v>
      </c>
      <c r="C56" s="9" t="s">
        <v>501</v>
      </c>
      <c r="D56" s="9" t="s">
        <v>574</v>
      </c>
      <c r="E56" s="2" t="s">
        <v>168</v>
      </c>
    </row>
    <row r="57" spans="1:5" x14ac:dyDescent="0.25">
      <c r="A57" s="5" t="str">
        <f t="shared" si="0"/>
        <v>CG15AdultST56</v>
      </c>
      <c r="B57" s="9" t="s">
        <v>33</v>
      </c>
      <c r="C57" s="9" t="s">
        <v>501</v>
      </c>
      <c r="D57" s="9" t="s">
        <v>575</v>
      </c>
      <c r="E57" s="2" t="s">
        <v>169</v>
      </c>
    </row>
    <row r="58" spans="1:5" x14ac:dyDescent="0.25">
      <c r="A58" s="5" t="str">
        <f t="shared" si="0"/>
        <v>CG15AdultST57</v>
      </c>
      <c r="B58" s="9" t="s">
        <v>33</v>
      </c>
      <c r="C58" s="9" t="s">
        <v>501</v>
      </c>
      <c r="D58" s="9" t="s">
        <v>576</v>
      </c>
      <c r="E58" s="2" t="s">
        <v>170</v>
      </c>
    </row>
    <row r="59" spans="1:5" x14ac:dyDescent="0.25">
      <c r="A59" s="5" t="str">
        <f t="shared" si="0"/>
        <v>CG15AdultST58</v>
      </c>
      <c r="B59" s="9" t="s">
        <v>33</v>
      </c>
      <c r="C59" s="9" t="s">
        <v>501</v>
      </c>
      <c r="D59" s="9" t="s">
        <v>577</v>
      </c>
      <c r="E59" s="2" t="s">
        <v>171</v>
      </c>
    </row>
    <row r="60" spans="1:5" x14ac:dyDescent="0.25">
      <c r="A60" s="5" t="str">
        <f t="shared" si="0"/>
        <v>CG15AdultST59</v>
      </c>
      <c r="B60" s="9" t="s">
        <v>33</v>
      </c>
      <c r="C60" s="9" t="s">
        <v>501</v>
      </c>
      <c r="D60" s="9" t="s">
        <v>578</v>
      </c>
      <c r="E60" s="2" t="s">
        <v>172</v>
      </c>
    </row>
    <row r="61" spans="1:5" x14ac:dyDescent="0.25">
      <c r="A61" s="5" t="str">
        <f t="shared" si="0"/>
        <v>CG15AdultST60</v>
      </c>
      <c r="B61" s="9" t="s">
        <v>33</v>
      </c>
      <c r="C61" s="9" t="s">
        <v>501</v>
      </c>
      <c r="D61" s="9" t="s">
        <v>579</v>
      </c>
      <c r="E61" s="2" t="s">
        <v>173</v>
      </c>
    </row>
    <row r="62" spans="1:5" x14ac:dyDescent="0.25">
      <c r="A62" s="5" t="str">
        <f t="shared" si="0"/>
        <v>CG15AdultST61</v>
      </c>
      <c r="B62" s="9" t="s">
        <v>33</v>
      </c>
      <c r="C62" s="9" t="s">
        <v>501</v>
      </c>
      <c r="D62" s="9" t="s">
        <v>580</v>
      </c>
      <c r="E62" s="2" t="s">
        <v>174</v>
      </c>
    </row>
    <row r="63" spans="1:5" x14ac:dyDescent="0.25">
      <c r="A63" s="5" t="str">
        <f t="shared" si="0"/>
        <v>CG15AdultST62</v>
      </c>
      <c r="B63" s="9" t="s">
        <v>33</v>
      </c>
      <c r="C63" s="9" t="s">
        <v>501</v>
      </c>
      <c r="D63" s="9" t="s">
        <v>581</v>
      </c>
      <c r="E63" s="2" t="s">
        <v>175</v>
      </c>
    </row>
    <row r="64" spans="1:5" x14ac:dyDescent="0.25">
      <c r="A64" s="5" t="str">
        <f t="shared" si="0"/>
        <v>CG15AdultST63</v>
      </c>
      <c r="B64" s="9" t="s">
        <v>33</v>
      </c>
      <c r="C64" s="9" t="s">
        <v>501</v>
      </c>
      <c r="D64" s="9" t="s">
        <v>582</v>
      </c>
      <c r="E64" s="2" t="s">
        <v>176</v>
      </c>
    </row>
    <row r="65" spans="1:5" x14ac:dyDescent="0.25">
      <c r="A65" s="5" t="str">
        <f t="shared" si="0"/>
        <v>CG15AdultST64</v>
      </c>
      <c r="B65" s="9" t="s">
        <v>33</v>
      </c>
      <c r="C65" s="9" t="s">
        <v>501</v>
      </c>
      <c r="D65" s="9" t="s">
        <v>583</v>
      </c>
      <c r="E65" s="2" t="s">
        <v>177</v>
      </c>
    </row>
    <row r="66" spans="1:5" x14ac:dyDescent="0.25">
      <c r="A66" s="5" t="str">
        <f t="shared" si="0"/>
        <v>CG15AdultST65</v>
      </c>
      <c r="B66" s="9" t="s">
        <v>33</v>
      </c>
      <c r="C66" s="9" t="s">
        <v>501</v>
      </c>
      <c r="D66" s="9" t="s">
        <v>584</v>
      </c>
      <c r="E66" s="2" t="s">
        <v>178</v>
      </c>
    </row>
    <row r="67" spans="1:5" x14ac:dyDescent="0.25">
      <c r="A67" s="5" t="str">
        <f t="shared" ref="A67:A130" si="1">B67&amp;C67&amp;D67</f>
        <v>CG15AdultST66</v>
      </c>
      <c r="B67" s="9" t="s">
        <v>33</v>
      </c>
      <c r="C67" s="9" t="s">
        <v>501</v>
      </c>
      <c r="D67" s="9" t="s">
        <v>585</v>
      </c>
      <c r="E67" s="2" t="s">
        <v>179</v>
      </c>
    </row>
    <row r="68" spans="1:5" x14ac:dyDescent="0.25">
      <c r="A68" s="5" t="str">
        <f t="shared" si="1"/>
        <v>CG15AdultST67</v>
      </c>
      <c r="B68" s="9" t="s">
        <v>33</v>
      </c>
      <c r="C68" s="9" t="s">
        <v>501</v>
      </c>
      <c r="D68" s="9" t="s">
        <v>586</v>
      </c>
      <c r="E68" s="2" t="s">
        <v>180</v>
      </c>
    </row>
    <row r="69" spans="1:5" x14ac:dyDescent="0.25">
      <c r="A69" s="5" t="str">
        <f t="shared" si="1"/>
        <v>CG15AdultST68</v>
      </c>
      <c r="B69" s="9" t="s">
        <v>33</v>
      </c>
      <c r="C69" s="9" t="s">
        <v>501</v>
      </c>
      <c r="D69" s="9" t="s">
        <v>587</v>
      </c>
      <c r="E69" s="2" t="s">
        <v>181</v>
      </c>
    </row>
    <row r="70" spans="1:5" x14ac:dyDescent="0.25">
      <c r="A70" s="5" t="str">
        <f t="shared" si="1"/>
        <v>CG15AdultST69</v>
      </c>
      <c r="B70" s="9" t="s">
        <v>33</v>
      </c>
      <c r="C70" s="9" t="s">
        <v>501</v>
      </c>
      <c r="D70" s="9" t="s">
        <v>588</v>
      </c>
      <c r="E70" s="2" t="s">
        <v>182</v>
      </c>
    </row>
    <row r="71" spans="1:5" x14ac:dyDescent="0.25">
      <c r="A71" s="5" t="str">
        <f t="shared" si="1"/>
        <v>CG15AdultST70</v>
      </c>
      <c r="B71" s="9" t="s">
        <v>33</v>
      </c>
      <c r="C71" s="9" t="s">
        <v>501</v>
      </c>
      <c r="D71" s="9" t="s">
        <v>589</v>
      </c>
      <c r="E71" s="2" t="s">
        <v>183</v>
      </c>
    </row>
    <row r="72" spans="1:5" x14ac:dyDescent="0.25">
      <c r="A72" s="5" t="str">
        <f t="shared" si="1"/>
        <v>CG15AdultST71</v>
      </c>
      <c r="B72" s="9" t="s">
        <v>33</v>
      </c>
      <c r="C72" s="9" t="s">
        <v>501</v>
      </c>
      <c r="D72" s="9" t="s">
        <v>590</v>
      </c>
      <c r="E72" s="2" t="s">
        <v>184</v>
      </c>
    </row>
    <row r="73" spans="1:5" x14ac:dyDescent="0.25">
      <c r="A73" s="5" t="str">
        <f t="shared" si="1"/>
        <v>CG15AdultST72</v>
      </c>
      <c r="B73" s="9" t="s">
        <v>33</v>
      </c>
      <c r="C73" s="9" t="s">
        <v>501</v>
      </c>
      <c r="D73" s="9" t="s">
        <v>591</v>
      </c>
      <c r="E73" s="2" t="s">
        <v>185</v>
      </c>
    </row>
    <row r="74" spans="1:5" x14ac:dyDescent="0.25">
      <c r="A74" s="5" t="str">
        <f t="shared" si="1"/>
        <v>CG15AdultST73</v>
      </c>
      <c r="B74" s="9" t="s">
        <v>33</v>
      </c>
      <c r="C74" s="9" t="s">
        <v>501</v>
      </c>
      <c r="D74" s="9" t="s">
        <v>592</v>
      </c>
      <c r="E74" s="2" t="s">
        <v>186</v>
      </c>
    </row>
    <row r="75" spans="1:5" x14ac:dyDescent="0.25">
      <c r="A75" s="5" t="str">
        <f t="shared" si="1"/>
        <v>CG15AdultST74</v>
      </c>
      <c r="B75" s="9" t="s">
        <v>33</v>
      </c>
      <c r="C75" s="9" t="s">
        <v>501</v>
      </c>
      <c r="D75" s="9" t="s">
        <v>593</v>
      </c>
      <c r="E75" s="2" t="s">
        <v>187</v>
      </c>
    </row>
    <row r="76" spans="1:5" x14ac:dyDescent="0.25">
      <c r="A76" s="5" t="str">
        <f t="shared" si="1"/>
        <v>CG15AdultST75</v>
      </c>
      <c r="B76" s="9" t="s">
        <v>33</v>
      </c>
      <c r="C76" s="9" t="s">
        <v>501</v>
      </c>
      <c r="D76" s="9" t="s">
        <v>594</v>
      </c>
      <c r="E76" s="2" t="s">
        <v>188</v>
      </c>
    </row>
    <row r="77" spans="1:5" x14ac:dyDescent="0.25">
      <c r="A77" s="5" t="str">
        <f t="shared" si="1"/>
        <v>CG15AdultST76</v>
      </c>
      <c r="B77" s="9" t="s">
        <v>33</v>
      </c>
      <c r="C77" s="9" t="s">
        <v>501</v>
      </c>
      <c r="D77" s="9" t="s">
        <v>595</v>
      </c>
      <c r="E77" s="2" t="s">
        <v>189</v>
      </c>
    </row>
    <row r="78" spans="1:5" x14ac:dyDescent="0.25">
      <c r="A78" s="5" t="str">
        <f t="shared" si="1"/>
        <v>CG15AdultST77</v>
      </c>
      <c r="B78" s="9" t="s">
        <v>33</v>
      </c>
      <c r="C78" s="9" t="s">
        <v>501</v>
      </c>
      <c r="D78" s="9" t="s">
        <v>596</v>
      </c>
      <c r="E78" s="2" t="s">
        <v>190</v>
      </c>
    </row>
    <row r="79" spans="1:5" x14ac:dyDescent="0.25">
      <c r="A79" s="5" t="str">
        <f t="shared" si="1"/>
        <v>CG15AdultST78</v>
      </c>
      <c r="B79" s="9" t="s">
        <v>33</v>
      </c>
      <c r="C79" s="9" t="s">
        <v>501</v>
      </c>
      <c r="D79" s="9" t="s">
        <v>597</v>
      </c>
      <c r="E79" s="2" t="s">
        <v>191</v>
      </c>
    </row>
    <row r="80" spans="1:5" x14ac:dyDescent="0.25">
      <c r="A80" s="5" t="str">
        <f t="shared" si="1"/>
        <v>CG15AdultST79</v>
      </c>
      <c r="B80" s="9" t="s">
        <v>33</v>
      </c>
      <c r="C80" s="9" t="s">
        <v>501</v>
      </c>
      <c r="D80" s="9" t="s">
        <v>598</v>
      </c>
      <c r="E80" s="2" t="s">
        <v>192</v>
      </c>
    </row>
    <row r="81" spans="1:5" x14ac:dyDescent="0.25">
      <c r="A81" s="5" t="str">
        <f t="shared" si="1"/>
        <v>CG15AdultST80</v>
      </c>
      <c r="B81" s="9" t="s">
        <v>33</v>
      </c>
      <c r="C81" s="9" t="s">
        <v>501</v>
      </c>
      <c r="D81" s="9" t="s">
        <v>599</v>
      </c>
      <c r="E81" s="2" t="s">
        <v>193</v>
      </c>
    </row>
    <row r="82" spans="1:5" x14ac:dyDescent="0.25">
      <c r="A82" s="5" t="str">
        <f t="shared" si="1"/>
        <v>CG15AdultST81</v>
      </c>
      <c r="B82" s="9" t="s">
        <v>33</v>
      </c>
      <c r="C82" s="9" t="s">
        <v>501</v>
      </c>
      <c r="D82" s="9" t="s">
        <v>600</v>
      </c>
      <c r="E82" s="2" t="s">
        <v>194</v>
      </c>
    </row>
    <row r="83" spans="1:5" x14ac:dyDescent="0.25">
      <c r="A83" s="5" t="str">
        <f t="shared" si="1"/>
        <v>CG15AdultST82</v>
      </c>
      <c r="B83" s="9" t="s">
        <v>33</v>
      </c>
      <c r="C83" s="9" t="s">
        <v>501</v>
      </c>
      <c r="D83" s="9" t="s">
        <v>601</v>
      </c>
      <c r="E83" s="2" t="s">
        <v>195</v>
      </c>
    </row>
    <row r="84" spans="1:5" x14ac:dyDescent="0.25">
      <c r="A84" s="5" t="str">
        <f t="shared" si="1"/>
        <v>CG15AdultST83</v>
      </c>
      <c r="B84" s="9" t="s">
        <v>33</v>
      </c>
      <c r="C84" s="9" t="s">
        <v>501</v>
      </c>
      <c r="D84" s="9" t="s">
        <v>602</v>
      </c>
      <c r="E84" s="2" t="s">
        <v>196</v>
      </c>
    </row>
    <row r="85" spans="1:5" x14ac:dyDescent="0.25">
      <c r="A85" s="5" t="str">
        <f t="shared" si="1"/>
        <v>CG15AdultST84</v>
      </c>
      <c r="B85" s="9" t="s">
        <v>33</v>
      </c>
      <c r="C85" s="9" t="s">
        <v>501</v>
      </c>
      <c r="D85" s="9" t="s">
        <v>603</v>
      </c>
      <c r="E85" s="2" t="s">
        <v>197</v>
      </c>
    </row>
    <row r="86" spans="1:5" x14ac:dyDescent="0.25">
      <c r="A86" s="5" t="str">
        <f t="shared" si="1"/>
        <v>CG15AdultST85</v>
      </c>
      <c r="B86" s="9" t="s">
        <v>33</v>
      </c>
      <c r="C86" s="9" t="s">
        <v>501</v>
      </c>
      <c r="D86" s="9" t="s">
        <v>604</v>
      </c>
      <c r="E86" s="2" t="s">
        <v>198</v>
      </c>
    </row>
    <row r="87" spans="1:5" x14ac:dyDescent="0.25">
      <c r="A87" s="5" t="str">
        <f t="shared" si="1"/>
        <v>CG15AdultST86</v>
      </c>
      <c r="B87" s="9" t="s">
        <v>33</v>
      </c>
      <c r="C87" s="9" t="s">
        <v>501</v>
      </c>
      <c r="D87" s="9" t="s">
        <v>605</v>
      </c>
      <c r="E87" s="2" t="s">
        <v>199</v>
      </c>
    </row>
    <row r="88" spans="1:5" x14ac:dyDescent="0.25">
      <c r="A88" s="5" t="str">
        <f t="shared" si="1"/>
        <v>CG15AdultST87</v>
      </c>
      <c r="B88" s="9" t="s">
        <v>33</v>
      </c>
      <c r="C88" s="9" t="s">
        <v>501</v>
      </c>
      <c r="D88" s="9" t="s">
        <v>606</v>
      </c>
      <c r="E88" s="2" t="s">
        <v>200</v>
      </c>
    </row>
    <row r="89" spans="1:5" x14ac:dyDescent="0.25">
      <c r="A89" s="5" t="str">
        <f t="shared" si="1"/>
        <v>CG15AdultST88</v>
      </c>
      <c r="B89" s="9" t="s">
        <v>33</v>
      </c>
      <c r="C89" s="9" t="s">
        <v>501</v>
      </c>
      <c r="D89" s="9" t="s">
        <v>607</v>
      </c>
      <c r="E89" s="2" t="s">
        <v>201</v>
      </c>
    </row>
    <row r="90" spans="1:5" x14ac:dyDescent="0.25">
      <c r="A90" s="5" t="str">
        <f t="shared" si="1"/>
        <v>CG15AdultST89</v>
      </c>
      <c r="B90" s="9" t="s">
        <v>33</v>
      </c>
      <c r="C90" s="9" t="s">
        <v>501</v>
      </c>
      <c r="D90" s="9" t="s">
        <v>608</v>
      </c>
      <c r="E90" s="2" t="s">
        <v>202</v>
      </c>
    </row>
    <row r="91" spans="1:5" x14ac:dyDescent="0.25">
      <c r="A91" s="5" t="str">
        <f t="shared" si="1"/>
        <v>CG15AdultST90</v>
      </c>
      <c r="B91" s="9" t="s">
        <v>33</v>
      </c>
      <c r="C91" s="9" t="s">
        <v>501</v>
      </c>
      <c r="D91" s="9" t="s">
        <v>609</v>
      </c>
      <c r="E91" s="2" t="s">
        <v>203</v>
      </c>
    </row>
    <row r="92" spans="1:5" x14ac:dyDescent="0.25">
      <c r="A92" s="5" t="str">
        <f t="shared" si="1"/>
        <v>CG15AdultST91</v>
      </c>
      <c r="B92" s="9" t="s">
        <v>33</v>
      </c>
      <c r="C92" s="9" t="s">
        <v>501</v>
      </c>
      <c r="D92" s="9" t="s">
        <v>610</v>
      </c>
      <c r="E92" s="2" t="s">
        <v>204</v>
      </c>
    </row>
    <row r="93" spans="1:5" x14ac:dyDescent="0.25">
      <c r="A93" s="5" t="str">
        <f t="shared" si="1"/>
        <v>CG15AdultST92</v>
      </c>
      <c r="B93" s="9" t="s">
        <v>33</v>
      </c>
      <c r="C93" s="9" t="s">
        <v>501</v>
      </c>
      <c r="D93" s="9" t="s">
        <v>611</v>
      </c>
      <c r="E93" s="2" t="s">
        <v>205</v>
      </c>
    </row>
    <row r="94" spans="1:5" x14ac:dyDescent="0.25">
      <c r="A94" s="5" t="str">
        <f t="shared" si="1"/>
        <v>CG15AdultST93</v>
      </c>
      <c r="B94" s="9" t="s">
        <v>33</v>
      </c>
      <c r="C94" s="9" t="s">
        <v>501</v>
      </c>
      <c r="D94" s="9" t="s">
        <v>612</v>
      </c>
      <c r="E94" s="2" t="s">
        <v>206</v>
      </c>
    </row>
    <row r="95" spans="1:5" x14ac:dyDescent="0.25">
      <c r="A95" s="5" t="str">
        <f t="shared" si="1"/>
        <v>CG15AdultST94</v>
      </c>
      <c r="B95" s="9" t="s">
        <v>33</v>
      </c>
      <c r="C95" s="9" t="s">
        <v>501</v>
      </c>
      <c r="D95" s="9" t="s">
        <v>613</v>
      </c>
      <c r="E95" s="2" t="s">
        <v>207</v>
      </c>
    </row>
    <row r="96" spans="1:5" x14ac:dyDescent="0.25">
      <c r="A96" s="5" t="str">
        <f t="shared" si="1"/>
        <v>CG15AdultST95</v>
      </c>
      <c r="B96" s="9" t="s">
        <v>33</v>
      </c>
      <c r="C96" s="9" t="s">
        <v>501</v>
      </c>
      <c r="D96" s="9" t="s">
        <v>614</v>
      </c>
      <c r="E96" s="2" t="s">
        <v>208</v>
      </c>
    </row>
    <row r="97" spans="1:5" x14ac:dyDescent="0.25">
      <c r="A97" s="5" t="str">
        <f t="shared" si="1"/>
        <v>CG15AdultST96</v>
      </c>
      <c r="B97" s="9" t="s">
        <v>33</v>
      </c>
      <c r="C97" s="9" t="s">
        <v>501</v>
      </c>
      <c r="D97" s="9" t="s">
        <v>615</v>
      </c>
      <c r="E97" s="2" t="s">
        <v>209</v>
      </c>
    </row>
    <row r="98" spans="1:5" x14ac:dyDescent="0.25">
      <c r="A98" s="5" t="str">
        <f t="shared" si="1"/>
        <v>CG15AdultST97</v>
      </c>
      <c r="B98" s="9" t="s">
        <v>33</v>
      </c>
      <c r="C98" s="9" t="s">
        <v>501</v>
      </c>
      <c r="D98" s="9" t="s">
        <v>616</v>
      </c>
      <c r="E98" s="2" t="s">
        <v>210</v>
      </c>
    </row>
    <row r="99" spans="1:5" x14ac:dyDescent="0.25">
      <c r="A99" s="5" t="str">
        <f t="shared" si="1"/>
        <v>CG15AdultST98</v>
      </c>
      <c r="B99" s="9" t="s">
        <v>33</v>
      </c>
      <c r="C99" s="9" t="s">
        <v>501</v>
      </c>
      <c r="D99" s="9" t="s">
        <v>617</v>
      </c>
      <c r="E99" s="2" t="s">
        <v>211</v>
      </c>
    </row>
    <row r="100" spans="1:5" x14ac:dyDescent="0.25">
      <c r="A100" s="5" t="str">
        <f t="shared" si="1"/>
        <v>CG15AdultST99</v>
      </c>
      <c r="B100" s="9" t="s">
        <v>33</v>
      </c>
      <c r="C100" s="9" t="s">
        <v>501</v>
      </c>
      <c r="D100" s="9" t="s">
        <v>618</v>
      </c>
      <c r="E100" s="2" t="s">
        <v>212</v>
      </c>
    </row>
    <row r="101" spans="1:5" x14ac:dyDescent="0.25">
      <c r="A101" s="5" t="str">
        <f t="shared" si="1"/>
        <v>CG15AdultST100</v>
      </c>
      <c r="B101" s="9" t="s">
        <v>33</v>
      </c>
      <c r="C101" s="9" t="s">
        <v>501</v>
      </c>
      <c r="D101" s="9" t="s">
        <v>619</v>
      </c>
      <c r="E101" s="2" t="s">
        <v>213</v>
      </c>
    </row>
    <row r="102" spans="1:5" x14ac:dyDescent="0.25">
      <c r="A102" s="5" t="str">
        <f t="shared" si="1"/>
        <v>CG15AdultST101</v>
      </c>
      <c r="B102" s="9" t="s">
        <v>33</v>
      </c>
      <c r="C102" s="9" t="s">
        <v>501</v>
      </c>
      <c r="D102" s="9" t="s">
        <v>620</v>
      </c>
      <c r="E102" s="2" t="s">
        <v>214</v>
      </c>
    </row>
    <row r="103" spans="1:5" x14ac:dyDescent="0.25">
      <c r="A103" s="5" t="str">
        <f t="shared" si="1"/>
        <v>CG15AdultST102</v>
      </c>
      <c r="B103" s="9" t="s">
        <v>33</v>
      </c>
      <c r="C103" s="9" t="s">
        <v>501</v>
      </c>
      <c r="D103" s="9" t="s">
        <v>621</v>
      </c>
      <c r="E103" s="2" t="s">
        <v>215</v>
      </c>
    </row>
    <row r="104" spans="1:5" x14ac:dyDescent="0.25">
      <c r="A104" s="5" t="str">
        <f t="shared" si="1"/>
        <v>CG15AdultST103</v>
      </c>
      <c r="B104" s="9" t="s">
        <v>33</v>
      </c>
      <c r="C104" s="9" t="s">
        <v>501</v>
      </c>
      <c r="D104" s="9" t="s">
        <v>622</v>
      </c>
      <c r="E104" s="2" t="s">
        <v>216</v>
      </c>
    </row>
    <row r="105" spans="1:5" x14ac:dyDescent="0.25">
      <c r="A105" s="5" t="str">
        <f t="shared" si="1"/>
        <v>CG15AdultST104</v>
      </c>
      <c r="B105" s="9" t="s">
        <v>33</v>
      </c>
      <c r="C105" s="9" t="s">
        <v>501</v>
      </c>
      <c r="D105" s="9" t="s">
        <v>623</v>
      </c>
      <c r="E105" s="2" t="s">
        <v>217</v>
      </c>
    </row>
    <row r="106" spans="1:5" x14ac:dyDescent="0.25">
      <c r="A106" s="5" t="str">
        <f t="shared" si="1"/>
        <v>CG15AdultST105</v>
      </c>
      <c r="B106" s="9" t="s">
        <v>33</v>
      </c>
      <c r="C106" s="9" t="s">
        <v>501</v>
      </c>
      <c r="D106" s="9" t="s">
        <v>624</v>
      </c>
      <c r="E106" s="2" t="s">
        <v>218</v>
      </c>
    </row>
    <row r="107" spans="1:5" x14ac:dyDescent="0.25">
      <c r="A107" s="5" t="str">
        <f t="shared" si="1"/>
        <v>CG15AdultST106</v>
      </c>
      <c r="B107" s="9" t="s">
        <v>33</v>
      </c>
      <c r="C107" s="9" t="s">
        <v>501</v>
      </c>
      <c r="D107" s="9" t="s">
        <v>625</v>
      </c>
      <c r="E107" s="2" t="s">
        <v>219</v>
      </c>
    </row>
    <row r="108" spans="1:5" x14ac:dyDescent="0.25">
      <c r="A108" s="5" t="str">
        <f t="shared" si="1"/>
        <v>CG15AdultST107</v>
      </c>
      <c r="B108" s="9" t="s">
        <v>33</v>
      </c>
      <c r="C108" s="9" t="s">
        <v>501</v>
      </c>
      <c r="D108" s="9" t="s">
        <v>626</v>
      </c>
      <c r="E108" s="2" t="s">
        <v>220</v>
      </c>
    </row>
    <row r="109" spans="1:5" x14ac:dyDescent="0.25">
      <c r="A109" s="5" t="str">
        <f t="shared" si="1"/>
        <v>CG15AdultST108</v>
      </c>
      <c r="B109" s="9" t="s">
        <v>33</v>
      </c>
      <c r="C109" s="9" t="s">
        <v>501</v>
      </c>
      <c r="D109" s="9" t="s">
        <v>627</v>
      </c>
      <c r="E109" s="2" t="s">
        <v>221</v>
      </c>
    </row>
    <row r="110" spans="1:5" x14ac:dyDescent="0.25">
      <c r="A110" s="5" t="str">
        <f t="shared" si="1"/>
        <v>CG15AdultST109</v>
      </c>
      <c r="B110" s="9" t="s">
        <v>33</v>
      </c>
      <c r="C110" s="9" t="s">
        <v>501</v>
      </c>
      <c r="D110" s="9" t="s">
        <v>628</v>
      </c>
      <c r="E110" s="2" t="s">
        <v>222</v>
      </c>
    </row>
    <row r="111" spans="1:5" x14ac:dyDescent="0.25">
      <c r="A111" s="5" t="str">
        <f t="shared" si="1"/>
        <v>CG15AdultST110</v>
      </c>
      <c r="B111" s="9" t="s">
        <v>33</v>
      </c>
      <c r="C111" s="9" t="s">
        <v>501</v>
      </c>
      <c r="D111" s="9" t="s">
        <v>629</v>
      </c>
      <c r="E111" s="2" t="s">
        <v>223</v>
      </c>
    </row>
    <row r="112" spans="1:5" x14ac:dyDescent="0.25">
      <c r="A112" s="5" t="str">
        <f t="shared" si="1"/>
        <v>CG15AdultST111</v>
      </c>
      <c r="B112" s="9" t="s">
        <v>33</v>
      </c>
      <c r="C112" s="9" t="s">
        <v>501</v>
      </c>
      <c r="D112" s="9" t="s">
        <v>630</v>
      </c>
      <c r="E112" s="2" t="s">
        <v>224</v>
      </c>
    </row>
    <row r="113" spans="1:5" x14ac:dyDescent="0.25">
      <c r="A113" s="5" t="str">
        <f t="shared" si="1"/>
        <v>CG15AdultST112</v>
      </c>
      <c r="B113" s="9" t="s">
        <v>33</v>
      </c>
      <c r="C113" s="9" t="s">
        <v>501</v>
      </c>
      <c r="D113" s="9" t="s">
        <v>631</v>
      </c>
      <c r="E113" s="2" t="s">
        <v>225</v>
      </c>
    </row>
    <row r="114" spans="1:5" x14ac:dyDescent="0.25">
      <c r="A114" s="5" t="str">
        <f t="shared" si="1"/>
        <v>CG15AdultST113</v>
      </c>
      <c r="B114" s="9" t="s">
        <v>33</v>
      </c>
      <c r="C114" s="9" t="s">
        <v>501</v>
      </c>
      <c r="D114" s="9" t="s">
        <v>632</v>
      </c>
      <c r="E114" s="2" t="s">
        <v>226</v>
      </c>
    </row>
    <row r="115" spans="1:5" x14ac:dyDescent="0.25">
      <c r="A115" s="5" t="str">
        <f t="shared" si="1"/>
        <v>CG15AdultST114</v>
      </c>
      <c r="B115" s="9" t="s">
        <v>33</v>
      </c>
      <c r="C115" s="9" t="s">
        <v>501</v>
      </c>
      <c r="D115" s="9" t="s">
        <v>633</v>
      </c>
      <c r="E115" s="2" t="s">
        <v>227</v>
      </c>
    </row>
    <row r="116" spans="1:5" x14ac:dyDescent="0.25">
      <c r="A116" s="5" t="str">
        <f t="shared" si="1"/>
        <v>CG15AdultST115</v>
      </c>
      <c r="B116" s="9" t="s">
        <v>33</v>
      </c>
      <c r="C116" s="9" t="s">
        <v>501</v>
      </c>
      <c r="D116" s="9" t="s">
        <v>634</v>
      </c>
      <c r="E116" s="2" t="s">
        <v>228</v>
      </c>
    </row>
    <row r="117" spans="1:5" x14ac:dyDescent="0.25">
      <c r="A117" s="5" t="str">
        <f t="shared" si="1"/>
        <v>CG15AdultST116</v>
      </c>
      <c r="B117" s="9" t="s">
        <v>33</v>
      </c>
      <c r="C117" s="9" t="s">
        <v>501</v>
      </c>
      <c r="D117" s="9" t="s">
        <v>635</v>
      </c>
      <c r="E117" s="2" t="s">
        <v>229</v>
      </c>
    </row>
    <row r="118" spans="1:5" x14ac:dyDescent="0.25">
      <c r="A118" s="5" t="str">
        <f t="shared" si="1"/>
        <v>CG15AdultST117</v>
      </c>
      <c r="B118" s="9" t="s">
        <v>33</v>
      </c>
      <c r="C118" s="9" t="s">
        <v>501</v>
      </c>
      <c r="D118" s="9" t="s">
        <v>636</v>
      </c>
      <c r="E118" s="2" t="s">
        <v>230</v>
      </c>
    </row>
    <row r="119" spans="1:5" x14ac:dyDescent="0.25">
      <c r="A119" s="5" t="str">
        <f t="shared" si="1"/>
        <v>CG15AdultST118</v>
      </c>
      <c r="B119" s="9" t="s">
        <v>33</v>
      </c>
      <c r="C119" s="9" t="s">
        <v>501</v>
      </c>
      <c r="D119" s="9" t="s">
        <v>637</v>
      </c>
      <c r="E119" s="2" t="s">
        <v>231</v>
      </c>
    </row>
    <row r="120" spans="1:5" x14ac:dyDescent="0.25">
      <c r="A120" s="5" t="str">
        <f t="shared" si="1"/>
        <v>CG15AdultST119</v>
      </c>
      <c r="B120" s="9" t="s">
        <v>33</v>
      </c>
      <c r="C120" s="9" t="s">
        <v>501</v>
      </c>
      <c r="D120" s="9" t="s">
        <v>638</v>
      </c>
      <c r="E120" s="2" t="s">
        <v>232</v>
      </c>
    </row>
    <row r="121" spans="1:5" x14ac:dyDescent="0.25">
      <c r="A121" s="5" t="str">
        <f t="shared" si="1"/>
        <v>CG15AdultST120</v>
      </c>
      <c r="B121" s="9" t="s">
        <v>33</v>
      </c>
      <c r="C121" s="9" t="s">
        <v>501</v>
      </c>
      <c r="D121" s="9" t="s">
        <v>639</v>
      </c>
      <c r="E121" s="2" t="s">
        <v>233</v>
      </c>
    </row>
    <row r="122" spans="1:5" x14ac:dyDescent="0.25">
      <c r="A122" s="5" t="str">
        <f t="shared" si="1"/>
        <v>CG15AdultST121</v>
      </c>
      <c r="B122" s="9" t="s">
        <v>33</v>
      </c>
      <c r="C122" s="9" t="s">
        <v>501</v>
      </c>
      <c r="D122" s="9" t="s">
        <v>640</v>
      </c>
      <c r="E122" s="2" t="s">
        <v>234</v>
      </c>
    </row>
    <row r="123" spans="1:5" x14ac:dyDescent="0.25">
      <c r="A123" s="5" t="str">
        <f t="shared" si="1"/>
        <v>CG15AdultST122</v>
      </c>
      <c r="B123" s="9" t="s">
        <v>33</v>
      </c>
      <c r="C123" s="9" t="s">
        <v>501</v>
      </c>
      <c r="D123" s="9" t="s">
        <v>641</v>
      </c>
      <c r="E123" s="2" t="s">
        <v>235</v>
      </c>
    </row>
    <row r="124" spans="1:5" ht="31.5" x14ac:dyDescent="0.25">
      <c r="A124" s="5" t="str">
        <f t="shared" si="1"/>
        <v>CG15AdultST123</v>
      </c>
      <c r="B124" s="9" t="s">
        <v>33</v>
      </c>
      <c r="C124" s="9" t="s">
        <v>501</v>
      </c>
      <c r="D124" s="9" t="s">
        <v>642</v>
      </c>
      <c r="E124" s="2" t="s">
        <v>236</v>
      </c>
    </row>
    <row r="125" spans="1:5" ht="31.5" x14ac:dyDescent="0.25">
      <c r="A125" s="5" t="str">
        <f t="shared" si="1"/>
        <v>CG15AdultST124</v>
      </c>
      <c r="B125" s="9" t="s">
        <v>33</v>
      </c>
      <c r="C125" s="9" t="s">
        <v>501</v>
      </c>
      <c r="D125" s="9" t="s">
        <v>643</v>
      </c>
      <c r="E125" s="2" t="s">
        <v>237</v>
      </c>
    </row>
    <row r="126" spans="1:5" x14ac:dyDescent="0.25">
      <c r="A126" s="5" t="str">
        <f t="shared" si="1"/>
        <v>CG15AdultST125</v>
      </c>
      <c r="B126" s="9" t="s">
        <v>33</v>
      </c>
      <c r="C126" s="9" t="s">
        <v>501</v>
      </c>
      <c r="D126" s="9" t="s">
        <v>644</v>
      </c>
      <c r="E126" s="2" t="s">
        <v>238</v>
      </c>
    </row>
    <row r="127" spans="1:5" x14ac:dyDescent="0.25">
      <c r="A127" s="5" t="str">
        <f t="shared" si="1"/>
        <v>CG15AdultST126</v>
      </c>
      <c r="B127" s="9" t="s">
        <v>33</v>
      </c>
      <c r="C127" s="9" t="s">
        <v>501</v>
      </c>
      <c r="D127" s="9" t="s">
        <v>645</v>
      </c>
      <c r="E127" s="2" t="s">
        <v>239</v>
      </c>
    </row>
    <row r="128" spans="1:5" x14ac:dyDescent="0.25">
      <c r="A128" s="5" t="str">
        <f t="shared" si="1"/>
        <v>CG15AdultST127</v>
      </c>
      <c r="B128" s="9" t="s">
        <v>33</v>
      </c>
      <c r="C128" s="9" t="s">
        <v>501</v>
      </c>
      <c r="D128" s="9" t="s">
        <v>646</v>
      </c>
      <c r="E128" s="2" t="s">
        <v>240</v>
      </c>
    </row>
    <row r="129" spans="1:5" x14ac:dyDescent="0.25">
      <c r="A129" s="5" t="str">
        <f t="shared" si="1"/>
        <v>CG15AdultST128</v>
      </c>
      <c r="B129" s="9" t="s">
        <v>33</v>
      </c>
      <c r="C129" s="9" t="s">
        <v>501</v>
      </c>
      <c r="D129" s="9" t="s">
        <v>647</v>
      </c>
      <c r="E129" s="2" t="s">
        <v>241</v>
      </c>
    </row>
    <row r="130" spans="1:5" x14ac:dyDescent="0.25">
      <c r="A130" s="5" t="str">
        <f t="shared" si="1"/>
        <v>CG15AdultST129</v>
      </c>
      <c r="B130" s="9" t="s">
        <v>33</v>
      </c>
      <c r="C130" s="9" t="s">
        <v>501</v>
      </c>
      <c r="D130" s="9" t="s">
        <v>648</v>
      </c>
      <c r="E130" s="2" t="s">
        <v>242</v>
      </c>
    </row>
    <row r="131" spans="1:5" ht="31.5" x14ac:dyDescent="0.25">
      <c r="A131" s="5" t="str">
        <f t="shared" ref="A131:A194" si="2">B131&amp;C131&amp;D131</f>
        <v>CG15AdultST130</v>
      </c>
      <c r="B131" s="9" t="s">
        <v>33</v>
      </c>
      <c r="C131" s="9" t="s">
        <v>501</v>
      </c>
      <c r="D131" s="9" t="s">
        <v>649</v>
      </c>
      <c r="E131" s="2" t="s">
        <v>243</v>
      </c>
    </row>
    <row r="132" spans="1:5" x14ac:dyDescent="0.25">
      <c r="A132" s="5" t="str">
        <f t="shared" si="2"/>
        <v>CG15AdultST131</v>
      </c>
      <c r="B132" s="9" t="s">
        <v>33</v>
      </c>
      <c r="C132" s="9" t="s">
        <v>501</v>
      </c>
      <c r="D132" s="9" t="s">
        <v>650</v>
      </c>
      <c r="E132" s="2" t="s">
        <v>244</v>
      </c>
    </row>
    <row r="133" spans="1:5" x14ac:dyDescent="0.25">
      <c r="A133" s="5" t="str">
        <f t="shared" si="2"/>
        <v>CG15AdultST132</v>
      </c>
      <c r="B133" s="9" t="s">
        <v>33</v>
      </c>
      <c r="C133" s="9" t="s">
        <v>501</v>
      </c>
      <c r="D133" s="9" t="s">
        <v>651</v>
      </c>
      <c r="E133" s="2" t="s">
        <v>245</v>
      </c>
    </row>
    <row r="134" spans="1:5" x14ac:dyDescent="0.25">
      <c r="A134" s="5" t="str">
        <f t="shared" si="2"/>
        <v>CG15AdultST133</v>
      </c>
      <c r="B134" s="9" t="s">
        <v>33</v>
      </c>
      <c r="C134" s="9" t="s">
        <v>501</v>
      </c>
      <c r="D134" s="9" t="s">
        <v>652</v>
      </c>
      <c r="E134" s="2" t="s">
        <v>246</v>
      </c>
    </row>
    <row r="135" spans="1:5" x14ac:dyDescent="0.25">
      <c r="A135" s="5" t="str">
        <f t="shared" si="2"/>
        <v>CG15AdultST134</v>
      </c>
      <c r="B135" s="9" t="s">
        <v>33</v>
      </c>
      <c r="C135" s="9" t="s">
        <v>501</v>
      </c>
      <c r="D135" s="9" t="s">
        <v>653</v>
      </c>
      <c r="E135" s="2" t="s">
        <v>247</v>
      </c>
    </row>
    <row r="136" spans="1:5" x14ac:dyDescent="0.25">
      <c r="A136" s="5" t="str">
        <f t="shared" si="2"/>
        <v>CG15AdultST135</v>
      </c>
      <c r="B136" s="9" t="s">
        <v>33</v>
      </c>
      <c r="C136" s="9" t="s">
        <v>501</v>
      </c>
      <c r="D136" s="9" t="s">
        <v>654</v>
      </c>
      <c r="E136" s="2" t="s">
        <v>248</v>
      </c>
    </row>
    <row r="137" spans="1:5" x14ac:dyDescent="0.25">
      <c r="A137" s="5" t="str">
        <f t="shared" si="2"/>
        <v>CG15AdultST136</v>
      </c>
      <c r="B137" s="9" t="s">
        <v>33</v>
      </c>
      <c r="C137" s="9" t="s">
        <v>501</v>
      </c>
      <c r="D137" s="9" t="s">
        <v>655</v>
      </c>
      <c r="E137" s="2" t="s">
        <v>249</v>
      </c>
    </row>
    <row r="138" spans="1:5" x14ac:dyDescent="0.25">
      <c r="A138" s="5" t="str">
        <f t="shared" si="2"/>
        <v>CG15AdultST137</v>
      </c>
      <c r="B138" s="9" t="s">
        <v>33</v>
      </c>
      <c r="C138" s="9" t="s">
        <v>501</v>
      </c>
      <c r="D138" s="9" t="s">
        <v>656</v>
      </c>
      <c r="E138" s="2" t="s">
        <v>250</v>
      </c>
    </row>
    <row r="139" spans="1:5" x14ac:dyDescent="0.25">
      <c r="A139" s="5" t="str">
        <f t="shared" si="2"/>
        <v>CG15AdultST138</v>
      </c>
      <c r="B139" s="9" t="s">
        <v>33</v>
      </c>
      <c r="C139" s="9" t="s">
        <v>501</v>
      </c>
      <c r="D139" s="9" t="s">
        <v>657</v>
      </c>
      <c r="E139" s="2" t="s">
        <v>251</v>
      </c>
    </row>
    <row r="140" spans="1:5" x14ac:dyDescent="0.25">
      <c r="A140" s="5" t="str">
        <f t="shared" si="2"/>
        <v>CG15AdultST139</v>
      </c>
      <c r="B140" s="9" t="s">
        <v>33</v>
      </c>
      <c r="C140" s="9" t="s">
        <v>501</v>
      </c>
      <c r="D140" s="9" t="s">
        <v>658</v>
      </c>
      <c r="E140" s="2" t="s">
        <v>252</v>
      </c>
    </row>
    <row r="141" spans="1:5" x14ac:dyDescent="0.25">
      <c r="A141" s="5" t="str">
        <f t="shared" si="2"/>
        <v>CG15AdultST140</v>
      </c>
      <c r="B141" s="9" t="s">
        <v>33</v>
      </c>
      <c r="C141" s="9" t="s">
        <v>501</v>
      </c>
      <c r="D141" s="9" t="s">
        <v>659</v>
      </c>
      <c r="E141" s="2" t="s">
        <v>253</v>
      </c>
    </row>
    <row r="142" spans="1:5" x14ac:dyDescent="0.25">
      <c r="A142" s="5" t="str">
        <f t="shared" si="2"/>
        <v>CG15AdultST141</v>
      </c>
      <c r="B142" s="9" t="s">
        <v>33</v>
      </c>
      <c r="C142" s="9" t="s">
        <v>501</v>
      </c>
      <c r="D142" s="9" t="s">
        <v>660</v>
      </c>
      <c r="E142" s="2" t="s">
        <v>254</v>
      </c>
    </row>
    <row r="143" spans="1:5" x14ac:dyDescent="0.25">
      <c r="A143" s="5" t="str">
        <f t="shared" si="2"/>
        <v>CG15AdultST142</v>
      </c>
      <c r="B143" s="9" t="s">
        <v>33</v>
      </c>
      <c r="C143" s="9" t="s">
        <v>501</v>
      </c>
      <c r="D143" s="9" t="s">
        <v>661</v>
      </c>
      <c r="E143" s="2" t="s">
        <v>255</v>
      </c>
    </row>
    <row r="144" spans="1:5" x14ac:dyDescent="0.25">
      <c r="A144" s="5" t="str">
        <f t="shared" si="2"/>
        <v>CG15AdultST143</v>
      </c>
      <c r="B144" s="9" t="s">
        <v>33</v>
      </c>
      <c r="C144" s="9" t="s">
        <v>501</v>
      </c>
      <c r="D144" s="9" t="s">
        <v>662</v>
      </c>
      <c r="E144" s="2" t="s">
        <v>256</v>
      </c>
    </row>
    <row r="145" spans="1:5" x14ac:dyDescent="0.25">
      <c r="A145" s="5" t="str">
        <f t="shared" si="2"/>
        <v>CG15AdultST144</v>
      </c>
      <c r="B145" s="9" t="s">
        <v>33</v>
      </c>
      <c r="C145" s="9" t="s">
        <v>501</v>
      </c>
      <c r="D145" s="9" t="s">
        <v>663</v>
      </c>
      <c r="E145" s="2" t="s">
        <v>257</v>
      </c>
    </row>
    <row r="146" spans="1:5" x14ac:dyDescent="0.25">
      <c r="A146" s="5" t="str">
        <f t="shared" si="2"/>
        <v>CG15AdultST145</v>
      </c>
      <c r="B146" s="9" t="s">
        <v>33</v>
      </c>
      <c r="C146" s="9" t="s">
        <v>501</v>
      </c>
      <c r="D146" s="9" t="s">
        <v>664</v>
      </c>
      <c r="E146" s="2" t="s">
        <v>258</v>
      </c>
    </row>
    <row r="147" spans="1:5" x14ac:dyDescent="0.25">
      <c r="A147" s="5" t="str">
        <f t="shared" si="2"/>
        <v>CG15AdultST146</v>
      </c>
      <c r="B147" s="9" t="s">
        <v>33</v>
      </c>
      <c r="C147" s="9" t="s">
        <v>501</v>
      </c>
      <c r="D147" s="9" t="s">
        <v>665</v>
      </c>
      <c r="E147" s="2" t="s">
        <v>259</v>
      </c>
    </row>
    <row r="148" spans="1:5" x14ac:dyDescent="0.25">
      <c r="A148" s="5" t="str">
        <f t="shared" si="2"/>
        <v>CG15AdultST147</v>
      </c>
      <c r="B148" s="9" t="s">
        <v>33</v>
      </c>
      <c r="C148" s="9" t="s">
        <v>501</v>
      </c>
      <c r="D148" s="9" t="s">
        <v>666</v>
      </c>
      <c r="E148" s="2" t="s">
        <v>260</v>
      </c>
    </row>
    <row r="149" spans="1:5" x14ac:dyDescent="0.25">
      <c r="A149" s="5" t="str">
        <f t="shared" si="2"/>
        <v>CG15AdultST148</v>
      </c>
      <c r="B149" s="9" t="s">
        <v>33</v>
      </c>
      <c r="C149" s="9" t="s">
        <v>501</v>
      </c>
      <c r="D149" s="9" t="s">
        <v>667</v>
      </c>
      <c r="E149" s="2" t="s">
        <v>261</v>
      </c>
    </row>
    <row r="150" spans="1:5" x14ac:dyDescent="0.25">
      <c r="A150" s="5" t="str">
        <f t="shared" si="2"/>
        <v>CG15AdultST149</v>
      </c>
      <c r="B150" s="9" t="s">
        <v>33</v>
      </c>
      <c r="C150" s="9" t="s">
        <v>501</v>
      </c>
      <c r="D150" s="9" t="s">
        <v>668</v>
      </c>
      <c r="E150" s="2" t="s">
        <v>262</v>
      </c>
    </row>
    <row r="151" spans="1:5" x14ac:dyDescent="0.25">
      <c r="A151" s="5" t="str">
        <f t="shared" si="2"/>
        <v>CG15AdultST150</v>
      </c>
      <c r="B151" s="9" t="s">
        <v>33</v>
      </c>
      <c r="C151" s="9" t="s">
        <v>501</v>
      </c>
      <c r="D151" s="9" t="s">
        <v>669</v>
      </c>
      <c r="E151" s="2" t="s">
        <v>263</v>
      </c>
    </row>
    <row r="152" spans="1:5" x14ac:dyDescent="0.25">
      <c r="A152" s="5" t="str">
        <f t="shared" si="2"/>
        <v>CG15AdultST151</v>
      </c>
      <c r="B152" s="9" t="s">
        <v>33</v>
      </c>
      <c r="C152" s="9" t="s">
        <v>501</v>
      </c>
      <c r="D152" s="9" t="s">
        <v>670</v>
      </c>
      <c r="E152" s="2" t="s">
        <v>264</v>
      </c>
    </row>
    <row r="153" spans="1:5" x14ac:dyDescent="0.25">
      <c r="A153" s="5" t="str">
        <f t="shared" si="2"/>
        <v>CG15AdultST152</v>
      </c>
      <c r="B153" s="9" t="s">
        <v>33</v>
      </c>
      <c r="C153" s="9" t="s">
        <v>501</v>
      </c>
      <c r="D153" s="9" t="s">
        <v>671</v>
      </c>
      <c r="E153" s="2" t="s">
        <v>265</v>
      </c>
    </row>
    <row r="154" spans="1:5" x14ac:dyDescent="0.25">
      <c r="A154" s="5" t="str">
        <f t="shared" si="2"/>
        <v>CG15AdultST153</v>
      </c>
      <c r="B154" s="9" t="s">
        <v>33</v>
      </c>
      <c r="C154" s="9" t="s">
        <v>501</v>
      </c>
      <c r="D154" s="9" t="s">
        <v>672</v>
      </c>
      <c r="E154" s="2" t="s">
        <v>266</v>
      </c>
    </row>
    <row r="155" spans="1:5" x14ac:dyDescent="0.25">
      <c r="A155" s="5" t="str">
        <f t="shared" si="2"/>
        <v>CG15AdultST154</v>
      </c>
      <c r="B155" s="9" t="s">
        <v>33</v>
      </c>
      <c r="C155" s="9" t="s">
        <v>501</v>
      </c>
      <c r="D155" s="9" t="s">
        <v>673</v>
      </c>
      <c r="E155" s="2" t="s">
        <v>267</v>
      </c>
    </row>
    <row r="156" spans="1:5" x14ac:dyDescent="0.25">
      <c r="A156" s="5" t="str">
        <f t="shared" si="2"/>
        <v>CG15AdultST155</v>
      </c>
      <c r="B156" s="9" t="s">
        <v>33</v>
      </c>
      <c r="C156" s="9" t="s">
        <v>501</v>
      </c>
      <c r="D156" s="9" t="s">
        <v>674</v>
      </c>
      <c r="E156" s="2" t="s">
        <v>268</v>
      </c>
    </row>
    <row r="157" spans="1:5" x14ac:dyDescent="0.25">
      <c r="A157" s="5" t="str">
        <f t="shared" si="2"/>
        <v>CG15AdultST156</v>
      </c>
      <c r="B157" s="9" t="s">
        <v>33</v>
      </c>
      <c r="C157" s="9" t="s">
        <v>501</v>
      </c>
      <c r="D157" s="9" t="s">
        <v>675</v>
      </c>
      <c r="E157" s="2" t="s">
        <v>269</v>
      </c>
    </row>
    <row r="158" spans="1:5" x14ac:dyDescent="0.25">
      <c r="A158" s="5" t="str">
        <f t="shared" si="2"/>
        <v>CG15AdultST157</v>
      </c>
      <c r="B158" s="9" t="s">
        <v>33</v>
      </c>
      <c r="C158" s="9" t="s">
        <v>501</v>
      </c>
      <c r="D158" s="9" t="s">
        <v>676</v>
      </c>
      <c r="E158" s="2" t="s">
        <v>270</v>
      </c>
    </row>
    <row r="159" spans="1:5" x14ac:dyDescent="0.25">
      <c r="A159" s="5" t="str">
        <f t="shared" si="2"/>
        <v>CG15AdultST158</v>
      </c>
      <c r="B159" s="9" t="s">
        <v>33</v>
      </c>
      <c r="C159" s="9" t="s">
        <v>501</v>
      </c>
      <c r="D159" s="9" t="s">
        <v>677</v>
      </c>
      <c r="E159" s="2" t="s">
        <v>271</v>
      </c>
    </row>
    <row r="160" spans="1:5" x14ac:dyDescent="0.25">
      <c r="A160" s="5" t="str">
        <f t="shared" si="2"/>
        <v>CG15AdultST159</v>
      </c>
      <c r="B160" s="9" t="s">
        <v>33</v>
      </c>
      <c r="C160" s="9" t="s">
        <v>501</v>
      </c>
      <c r="D160" s="9" t="s">
        <v>678</v>
      </c>
      <c r="E160" s="2" t="s">
        <v>272</v>
      </c>
    </row>
    <row r="161" spans="1:5" x14ac:dyDescent="0.25">
      <c r="A161" s="5" t="str">
        <f t="shared" si="2"/>
        <v>CG15AdultST160</v>
      </c>
      <c r="B161" s="9" t="s">
        <v>33</v>
      </c>
      <c r="C161" s="9" t="s">
        <v>501</v>
      </c>
      <c r="D161" s="9" t="s">
        <v>679</v>
      </c>
      <c r="E161" s="2" t="s">
        <v>273</v>
      </c>
    </row>
    <row r="162" spans="1:5" x14ac:dyDescent="0.25">
      <c r="A162" s="5" t="str">
        <f t="shared" si="2"/>
        <v>CG15AdultST161</v>
      </c>
      <c r="B162" s="9" t="s">
        <v>33</v>
      </c>
      <c r="C162" s="9" t="s">
        <v>501</v>
      </c>
      <c r="D162" s="9" t="s">
        <v>680</v>
      </c>
      <c r="E162" s="2" t="s">
        <v>274</v>
      </c>
    </row>
    <row r="163" spans="1:5" x14ac:dyDescent="0.25">
      <c r="A163" s="5" t="str">
        <f t="shared" si="2"/>
        <v>CG15AdultST162</v>
      </c>
      <c r="B163" s="9" t="s">
        <v>33</v>
      </c>
      <c r="C163" s="9" t="s">
        <v>501</v>
      </c>
      <c r="D163" s="9" t="s">
        <v>681</v>
      </c>
      <c r="E163" s="2" t="s">
        <v>275</v>
      </c>
    </row>
    <row r="164" spans="1:5" x14ac:dyDescent="0.25">
      <c r="A164" s="5" t="str">
        <f t="shared" si="2"/>
        <v>CG15AdultST163</v>
      </c>
      <c r="B164" s="9" t="s">
        <v>33</v>
      </c>
      <c r="C164" s="9" t="s">
        <v>501</v>
      </c>
      <c r="D164" s="9" t="s">
        <v>682</v>
      </c>
      <c r="E164" s="2" t="s">
        <v>276</v>
      </c>
    </row>
    <row r="165" spans="1:5" x14ac:dyDescent="0.25">
      <c r="A165" s="5" t="str">
        <f t="shared" si="2"/>
        <v>CG15AdultST164</v>
      </c>
      <c r="B165" s="9" t="s">
        <v>33</v>
      </c>
      <c r="C165" s="9" t="s">
        <v>501</v>
      </c>
      <c r="D165" s="9" t="s">
        <v>683</v>
      </c>
      <c r="E165" s="2" t="s">
        <v>277</v>
      </c>
    </row>
    <row r="166" spans="1:5" x14ac:dyDescent="0.25">
      <c r="A166" s="5" t="str">
        <f t="shared" si="2"/>
        <v>CG15AdultST165</v>
      </c>
      <c r="B166" s="9" t="s">
        <v>33</v>
      </c>
      <c r="C166" s="9" t="s">
        <v>501</v>
      </c>
      <c r="D166" s="9" t="s">
        <v>684</v>
      </c>
      <c r="E166" s="2" t="s">
        <v>278</v>
      </c>
    </row>
    <row r="167" spans="1:5" x14ac:dyDescent="0.25">
      <c r="A167" s="5" t="str">
        <f t="shared" si="2"/>
        <v>CG15AdultST166</v>
      </c>
      <c r="B167" s="9" t="s">
        <v>33</v>
      </c>
      <c r="C167" s="9" t="s">
        <v>501</v>
      </c>
      <c r="D167" s="9" t="s">
        <v>685</v>
      </c>
      <c r="E167" s="2" t="s">
        <v>279</v>
      </c>
    </row>
    <row r="168" spans="1:5" x14ac:dyDescent="0.25">
      <c r="A168" s="5" t="str">
        <f t="shared" si="2"/>
        <v>CG15AdultST167</v>
      </c>
      <c r="B168" s="9" t="s">
        <v>33</v>
      </c>
      <c r="C168" s="9" t="s">
        <v>501</v>
      </c>
      <c r="D168" s="9" t="s">
        <v>686</v>
      </c>
      <c r="E168" s="2" t="s">
        <v>280</v>
      </c>
    </row>
    <row r="169" spans="1:5" x14ac:dyDescent="0.25">
      <c r="A169" s="5" t="str">
        <f t="shared" si="2"/>
        <v>CG15AdultST168</v>
      </c>
      <c r="B169" s="9" t="s">
        <v>33</v>
      </c>
      <c r="C169" s="9" t="s">
        <v>501</v>
      </c>
      <c r="D169" s="9" t="s">
        <v>687</v>
      </c>
      <c r="E169" s="2" t="s">
        <v>281</v>
      </c>
    </row>
    <row r="170" spans="1:5" x14ac:dyDescent="0.25">
      <c r="A170" s="5" t="str">
        <f t="shared" si="2"/>
        <v>CG15AdultST169</v>
      </c>
      <c r="B170" s="9" t="s">
        <v>33</v>
      </c>
      <c r="C170" s="9" t="s">
        <v>501</v>
      </c>
      <c r="D170" s="9" t="s">
        <v>688</v>
      </c>
      <c r="E170" s="2" t="s">
        <v>282</v>
      </c>
    </row>
    <row r="171" spans="1:5" x14ac:dyDescent="0.25">
      <c r="A171" s="5" t="str">
        <f t="shared" si="2"/>
        <v>CG15AdultST170</v>
      </c>
      <c r="B171" s="9" t="s">
        <v>33</v>
      </c>
      <c r="C171" s="9" t="s">
        <v>501</v>
      </c>
      <c r="D171" s="9" t="s">
        <v>689</v>
      </c>
      <c r="E171" s="2" t="s">
        <v>283</v>
      </c>
    </row>
    <row r="172" spans="1:5" x14ac:dyDescent="0.25">
      <c r="A172" s="5" t="str">
        <f t="shared" si="2"/>
        <v>CG15AdultST171</v>
      </c>
      <c r="B172" s="9" t="s">
        <v>33</v>
      </c>
      <c r="C172" s="9" t="s">
        <v>501</v>
      </c>
      <c r="D172" s="9" t="s">
        <v>690</v>
      </c>
      <c r="E172" s="2" t="s">
        <v>284</v>
      </c>
    </row>
    <row r="173" spans="1:5" x14ac:dyDescent="0.25">
      <c r="A173" s="5" t="str">
        <f t="shared" si="2"/>
        <v>CG15AdultST172</v>
      </c>
      <c r="B173" s="9" t="s">
        <v>33</v>
      </c>
      <c r="C173" s="9" t="s">
        <v>501</v>
      </c>
      <c r="D173" s="9" t="s">
        <v>691</v>
      </c>
      <c r="E173" s="2" t="s">
        <v>285</v>
      </c>
    </row>
    <row r="174" spans="1:5" x14ac:dyDescent="0.25">
      <c r="A174" s="5" t="str">
        <f t="shared" si="2"/>
        <v>CG15AdultST173</v>
      </c>
      <c r="B174" s="9" t="s">
        <v>33</v>
      </c>
      <c r="C174" s="9" t="s">
        <v>501</v>
      </c>
      <c r="D174" s="9" t="s">
        <v>692</v>
      </c>
      <c r="E174" s="2" t="s">
        <v>286</v>
      </c>
    </row>
    <row r="175" spans="1:5" x14ac:dyDescent="0.25">
      <c r="A175" s="5" t="str">
        <f t="shared" si="2"/>
        <v>CG15AdultST174</v>
      </c>
      <c r="B175" s="9" t="s">
        <v>33</v>
      </c>
      <c r="C175" s="9" t="s">
        <v>501</v>
      </c>
      <c r="D175" s="9" t="s">
        <v>693</v>
      </c>
      <c r="E175" s="2" t="s">
        <v>287</v>
      </c>
    </row>
    <row r="176" spans="1:5" x14ac:dyDescent="0.25">
      <c r="A176" s="5" t="str">
        <f t="shared" si="2"/>
        <v>CG15AdultST175</v>
      </c>
      <c r="B176" s="9" t="s">
        <v>33</v>
      </c>
      <c r="C176" s="9" t="s">
        <v>501</v>
      </c>
      <c r="D176" s="9" t="s">
        <v>694</v>
      </c>
      <c r="E176" s="2" t="s">
        <v>288</v>
      </c>
    </row>
    <row r="177" spans="1:5" x14ac:dyDescent="0.25">
      <c r="A177" s="5" t="str">
        <f t="shared" si="2"/>
        <v>CG15AdultST176</v>
      </c>
      <c r="B177" s="9" t="s">
        <v>33</v>
      </c>
      <c r="C177" s="9" t="s">
        <v>501</v>
      </c>
      <c r="D177" s="9" t="s">
        <v>695</v>
      </c>
      <c r="E177" s="2" t="s">
        <v>289</v>
      </c>
    </row>
    <row r="178" spans="1:5" x14ac:dyDescent="0.25">
      <c r="A178" s="5" t="str">
        <f t="shared" si="2"/>
        <v>CG15AdultST177</v>
      </c>
      <c r="B178" s="9" t="s">
        <v>33</v>
      </c>
      <c r="C178" s="9" t="s">
        <v>501</v>
      </c>
      <c r="D178" s="9" t="s">
        <v>696</v>
      </c>
      <c r="E178" s="2" t="s">
        <v>290</v>
      </c>
    </row>
    <row r="179" spans="1:5" x14ac:dyDescent="0.25">
      <c r="A179" s="5" t="str">
        <f t="shared" si="2"/>
        <v>CG15AdultST178</v>
      </c>
      <c r="B179" s="9" t="s">
        <v>33</v>
      </c>
      <c r="C179" s="9" t="s">
        <v>501</v>
      </c>
      <c r="D179" s="9" t="s">
        <v>697</v>
      </c>
      <c r="E179" s="2" t="s">
        <v>291</v>
      </c>
    </row>
    <row r="180" spans="1:5" x14ac:dyDescent="0.25">
      <c r="A180" s="5" t="str">
        <f t="shared" si="2"/>
        <v>CG15AdultST179</v>
      </c>
      <c r="B180" s="9" t="s">
        <v>33</v>
      </c>
      <c r="C180" s="9" t="s">
        <v>501</v>
      </c>
      <c r="D180" s="9" t="s">
        <v>698</v>
      </c>
      <c r="E180" s="2" t="s">
        <v>292</v>
      </c>
    </row>
    <row r="181" spans="1:5" x14ac:dyDescent="0.25">
      <c r="A181" s="5" t="str">
        <f t="shared" si="2"/>
        <v>CG15AdultST180</v>
      </c>
      <c r="B181" s="9" t="s">
        <v>33</v>
      </c>
      <c r="C181" s="9" t="s">
        <v>501</v>
      </c>
      <c r="D181" s="9" t="s">
        <v>699</v>
      </c>
      <c r="E181" s="2" t="s">
        <v>293</v>
      </c>
    </row>
    <row r="182" spans="1:5" x14ac:dyDescent="0.25">
      <c r="A182" s="5" t="str">
        <f t="shared" si="2"/>
        <v>CG15AdultST181</v>
      </c>
      <c r="B182" s="9" t="s">
        <v>33</v>
      </c>
      <c r="C182" s="9" t="s">
        <v>501</v>
      </c>
      <c r="D182" s="9" t="s">
        <v>700</v>
      </c>
      <c r="E182" s="2" t="s">
        <v>294</v>
      </c>
    </row>
    <row r="183" spans="1:5" x14ac:dyDescent="0.25">
      <c r="A183" s="5" t="str">
        <f t="shared" si="2"/>
        <v>CG15AdultST182</v>
      </c>
      <c r="B183" s="9" t="s">
        <v>33</v>
      </c>
      <c r="C183" s="9" t="s">
        <v>501</v>
      </c>
      <c r="D183" s="9" t="s">
        <v>701</v>
      </c>
      <c r="E183" s="2" t="s">
        <v>295</v>
      </c>
    </row>
    <row r="184" spans="1:5" x14ac:dyDescent="0.25">
      <c r="A184" s="5" t="str">
        <f t="shared" si="2"/>
        <v>CG15AdultST183</v>
      </c>
      <c r="B184" s="9" t="s">
        <v>33</v>
      </c>
      <c r="C184" s="9" t="s">
        <v>501</v>
      </c>
      <c r="D184" s="9" t="s">
        <v>702</v>
      </c>
      <c r="E184" s="2" t="s">
        <v>296</v>
      </c>
    </row>
    <row r="185" spans="1:5" ht="31.5" x14ac:dyDescent="0.25">
      <c r="A185" s="5" t="str">
        <f t="shared" si="2"/>
        <v>CG15AdultST184</v>
      </c>
      <c r="B185" s="9" t="s">
        <v>33</v>
      </c>
      <c r="C185" s="9" t="s">
        <v>501</v>
      </c>
      <c r="D185" s="9" t="s">
        <v>703</v>
      </c>
      <c r="E185" s="2" t="s">
        <v>297</v>
      </c>
    </row>
    <row r="186" spans="1:5" x14ac:dyDescent="0.25">
      <c r="A186" s="5" t="str">
        <f t="shared" si="2"/>
        <v>CG15AdultST185</v>
      </c>
      <c r="B186" s="9" t="s">
        <v>33</v>
      </c>
      <c r="C186" s="9" t="s">
        <v>501</v>
      </c>
      <c r="D186" s="9" t="s">
        <v>704</v>
      </c>
      <c r="E186" s="2" t="s">
        <v>298</v>
      </c>
    </row>
    <row r="187" spans="1:5" x14ac:dyDescent="0.25">
      <c r="A187" s="5" t="str">
        <f t="shared" si="2"/>
        <v>CG15AdultST186</v>
      </c>
      <c r="B187" s="9" t="s">
        <v>33</v>
      </c>
      <c r="C187" s="9" t="s">
        <v>501</v>
      </c>
      <c r="D187" s="9" t="s">
        <v>705</v>
      </c>
      <c r="E187" s="2" t="s">
        <v>299</v>
      </c>
    </row>
    <row r="188" spans="1:5" x14ac:dyDescent="0.25">
      <c r="A188" s="5" t="str">
        <f t="shared" si="2"/>
        <v>CG15AdultST187</v>
      </c>
      <c r="B188" s="9" t="s">
        <v>33</v>
      </c>
      <c r="C188" s="9" t="s">
        <v>501</v>
      </c>
      <c r="D188" s="9" t="s">
        <v>706</v>
      </c>
      <c r="E188" s="2" t="s">
        <v>300</v>
      </c>
    </row>
    <row r="189" spans="1:5" x14ac:dyDescent="0.25">
      <c r="A189" s="5" t="str">
        <f t="shared" si="2"/>
        <v>CG15AdultST188</v>
      </c>
      <c r="B189" s="9" t="s">
        <v>33</v>
      </c>
      <c r="C189" s="9" t="s">
        <v>501</v>
      </c>
      <c r="D189" s="9" t="s">
        <v>707</v>
      </c>
      <c r="E189" s="2" t="s">
        <v>301</v>
      </c>
    </row>
    <row r="190" spans="1:5" x14ac:dyDescent="0.25">
      <c r="A190" s="5" t="str">
        <f t="shared" si="2"/>
        <v>CG15AdultST189</v>
      </c>
      <c r="B190" s="9" t="s">
        <v>33</v>
      </c>
      <c r="C190" s="9" t="s">
        <v>501</v>
      </c>
      <c r="D190" s="9" t="s">
        <v>708</v>
      </c>
      <c r="E190" s="2" t="s">
        <v>302</v>
      </c>
    </row>
    <row r="191" spans="1:5" x14ac:dyDescent="0.25">
      <c r="A191" s="5" t="str">
        <f t="shared" si="2"/>
        <v>CG15AdultST190</v>
      </c>
      <c r="B191" s="9" t="s">
        <v>33</v>
      </c>
      <c r="C191" s="9" t="s">
        <v>501</v>
      </c>
      <c r="D191" s="9" t="s">
        <v>709</v>
      </c>
      <c r="E191" s="2" t="s">
        <v>303</v>
      </c>
    </row>
    <row r="192" spans="1:5" x14ac:dyDescent="0.25">
      <c r="A192" s="5" t="str">
        <f t="shared" si="2"/>
        <v>CG15AdultST191</v>
      </c>
      <c r="B192" s="9" t="s">
        <v>33</v>
      </c>
      <c r="C192" s="9" t="s">
        <v>501</v>
      </c>
      <c r="D192" s="9" t="s">
        <v>710</v>
      </c>
      <c r="E192" s="2" t="s">
        <v>304</v>
      </c>
    </row>
    <row r="193" spans="1:5" x14ac:dyDescent="0.25">
      <c r="A193" s="5" t="str">
        <f t="shared" si="2"/>
        <v>CG15AdultST192</v>
      </c>
      <c r="B193" s="9" t="s">
        <v>33</v>
      </c>
      <c r="C193" s="9" t="s">
        <v>501</v>
      </c>
      <c r="D193" s="9" t="s">
        <v>711</v>
      </c>
      <c r="E193" s="2" t="s">
        <v>305</v>
      </c>
    </row>
    <row r="194" spans="1:5" x14ac:dyDescent="0.25">
      <c r="A194" s="5" t="str">
        <f t="shared" si="2"/>
        <v>CG15AdultST193</v>
      </c>
      <c r="B194" s="9" t="s">
        <v>33</v>
      </c>
      <c r="C194" s="9" t="s">
        <v>501</v>
      </c>
      <c r="D194" s="9" t="s">
        <v>712</v>
      </c>
      <c r="E194" s="2" t="s">
        <v>306</v>
      </c>
    </row>
    <row r="195" spans="1:5" x14ac:dyDescent="0.25">
      <c r="A195" s="5" t="str">
        <f t="shared" ref="A195:A258" si="3">B195&amp;C195&amp;D195</f>
        <v>CG15AdultST194</v>
      </c>
      <c r="B195" s="9" t="s">
        <v>33</v>
      </c>
      <c r="C195" s="9" t="s">
        <v>501</v>
      </c>
      <c r="D195" s="9" t="s">
        <v>713</v>
      </c>
      <c r="E195" s="2" t="s">
        <v>307</v>
      </c>
    </row>
    <row r="196" spans="1:5" x14ac:dyDescent="0.25">
      <c r="A196" s="5" t="str">
        <f t="shared" si="3"/>
        <v>CG15AdultST195</v>
      </c>
      <c r="B196" s="9" t="s">
        <v>33</v>
      </c>
      <c r="C196" s="9" t="s">
        <v>501</v>
      </c>
      <c r="D196" s="9" t="s">
        <v>714</v>
      </c>
      <c r="E196" s="2" t="s">
        <v>308</v>
      </c>
    </row>
    <row r="197" spans="1:5" x14ac:dyDescent="0.25">
      <c r="A197" s="5" t="str">
        <f t="shared" si="3"/>
        <v>CG15AdultST196</v>
      </c>
      <c r="B197" s="9" t="s">
        <v>33</v>
      </c>
      <c r="C197" s="9" t="s">
        <v>501</v>
      </c>
      <c r="D197" s="9" t="s">
        <v>715</v>
      </c>
      <c r="E197" s="2" t="s">
        <v>309</v>
      </c>
    </row>
    <row r="198" spans="1:5" ht="31.5" x14ac:dyDescent="0.25">
      <c r="A198" s="5" t="str">
        <f t="shared" si="3"/>
        <v>CG15AdultST197</v>
      </c>
      <c r="B198" s="9" t="s">
        <v>33</v>
      </c>
      <c r="C198" s="9" t="s">
        <v>501</v>
      </c>
      <c r="D198" s="9" t="s">
        <v>716</v>
      </c>
      <c r="E198" s="2" t="s">
        <v>310</v>
      </c>
    </row>
    <row r="199" spans="1:5" x14ac:dyDescent="0.25">
      <c r="A199" s="5" t="str">
        <f t="shared" si="3"/>
        <v>CG15AdultST198</v>
      </c>
      <c r="B199" s="9" t="s">
        <v>33</v>
      </c>
      <c r="C199" s="9" t="s">
        <v>501</v>
      </c>
      <c r="D199" s="9" t="s">
        <v>717</v>
      </c>
      <c r="E199" s="2" t="s">
        <v>311</v>
      </c>
    </row>
    <row r="200" spans="1:5" x14ac:dyDescent="0.25">
      <c r="A200" s="5" t="str">
        <f t="shared" si="3"/>
        <v>CG15AdultST199</v>
      </c>
      <c r="B200" s="9" t="s">
        <v>33</v>
      </c>
      <c r="C200" s="9" t="s">
        <v>501</v>
      </c>
      <c r="D200" s="9" t="s">
        <v>718</v>
      </c>
      <c r="E200" s="2" t="s">
        <v>312</v>
      </c>
    </row>
    <row r="201" spans="1:5" x14ac:dyDescent="0.25">
      <c r="A201" s="5" t="str">
        <f t="shared" si="3"/>
        <v>CG15AdultST200</v>
      </c>
      <c r="B201" s="9" t="s">
        <v>33</v>
      </c>
      <c r="C201" s="9" t="s">
        <v>501</v>
      </c>
      <c r="D201" s="9" t="s">
        <v>719</v>
      </c>
      <c r="E201" s="2" t="s">
        <v>313</v>
      </c>
    </row>
    <row r="202" spans="1:5" x14ac:dyDescent="0.25">
      <c r="A202" s="5" t="str">
        <f t="shared" si="3"/>
        <v>CG15AdultST201</v>
      </c>
      <c r="B202" s="9" t="s">
        <v>33</v>
      </c>
      <c r="C202" s="9" t="s">
        <v>501</v>
      </c>
      <c r="D202" s="9" t="s">
        <v>720</v>
      </c>
      <c r="E202" s="2" t="s">
        <v>314</v>
      </c>
    </row>
    <row r="203" spans="1:5" x14ac:dyDescent="0.25">
      <c r="A203" s="5" t="str">
        <f t="shared" si="3"/>
        <v>CG15AdultST202</v>
      </c>
      <c r="B203" s="9" t="s">
        <v>33</v>
      </c>
      <c r="C203" s="9" t="s">
        <v>501</v>
      </c>
      <c r="D203" s="9" t="s">
        <v>721</v>
      </c>
      <c r="E203" s="2" t="s">
        <v>315</v>
      </c>
    </row>
    <row r="204" spans="1:5" x14ac:dyDescent="0.25">
      <c r="A204" s="5" t="str">
        <f t="shared" si="3"/>
        <v>CG15AdultST203</v>
      </c>
      <c r="B204" s="9" t="s">
        <v>33</v>
      </c>
      <c r="C204" s="9" t="s">
        <v>501</v>
      </c>
      <c r="D204" s="9" t="s">
        <v>722</v>
      </c>
      <c r="E204" s="2" t="s">
        <v>316</v>
      </c>
    </row>
    <row r="205" spans="1:5" x14ac:dyDescent="0.25">
      <c r="A205" s="5" t="str">
        <f t="shared" si="3"/>
        <v>CG15AdultST204</v>
      </c>
      <c r="B205" s="9" t="s">
        <v>33</v>
      </c>
      <c r="C205" s="9" t="s">
        <v>501</v>
      </c>
      <c r="D205" s="9" t="s">
        <v>723</v>
      </c>
      <c r="E205" s="2" t="s">
        <v>317</v>
      </c>
    </row>
    <row r="206" spans="1:5" x14ac:dyDescent="0.25">
      <c r="A206" s="5" t="str">
        <f t="shared" si="3"/>
        <v>CG15AdultST205</v>
      </c>
      <c r="B206" s="9" t="s">
        <v>33</v>
      </c>
      <c r="C206" s="9" t="s">
        <v>501</v>
      </c>
      <c r="D206" s="9" t="s">
        <v>724</v>
      </c>
      <c r="E206" s="2" t="s">
        <v>318</v>
      </c>
    </row>
    <row r="207" spans="1:5" x14ac:dyDescent="0.25">
      <c r="A207" s="5" t="str">
        <f t="shared" si="3"/>
        <v>CG15AdultST206</v>
      </c>
      <c r="B207" s="9" t="s">
        <v>33</v>
      </c>
      <c r="C207" s="9" t="s">
        <v>501</v>
      </c>
      <c r="D207" s="9" t="s">
        <v>725</v>
      </c>
      <c r="E207" s="2" t="s">
        <v>319</v>
      </c>
    </row>
    <row r="208" spans="1:5" x14ac:dyDescent="0.25">
      <c r="A208" s="5" t="str">
        <f t="shared" si="3"/>
        <v>CG15AdultST207</v>
      </c>
      <c r="B208" s="9" t="s">
        <v>33</v>
      </c>
      <c r="C208" s="9" t="s">
        <v>501</v>
      </c>
      <c r="D208" s="9" t="s">
        <v>726</v>
      </c>
      <c r="E208" s="2" t="s">
        <v>320</v>
      </c>
    </row>
    <row r="209" spans="1:5" x14ac:dyDescent="0.25">
      <c r="A209" s="5" t="str">
        <f t="shared" si="3"/>
        <v>CG15AdultST208</v>
      </c>
      <c r="B209" s="9" t="s">
        <v>33</v>
      </c>
      <c r="C209" s="9" t="s">
        <v>501</v>
      </c>
      <c r="D209" s="9" t="s">
        <v>727</v>
      </c>
      <c r="E209" s="2" t="s">
        <v>321</v>
      </c>
    </row>
    <row r="210" spans="1:5" x14ac:dyDescent="0.25">
      <c r="A210" s="5" t="str">
        <f t="shared" si="3"/>
        <v>CG15AdultST209</v>
      </c>
      <c r="B210" s="9" t="s">
        <v>33</v>
      </c>
      <c r="C210" s="9" t="s">
        <v>501</v>
      </c>
      <c r="D210" s="9" t="s">
        <v>728</v>
      </c>
      <c r="E210" s="2" t="s">
        <v>322</v>
      </c>
    </row>
    <row r="211" spans="1:5" x14ac:dyDescent="0.25">
      <c r="A211" s="5" t="str">
        <f t="shared" si="3"/>
        <v>CG15AdultST210</v>
      </c>
      <c r="B211" s="9" t="s">
        <v>33</v>
      </c>
      <c r="C211" s="9" t="s">
        <v>501</v>
      </c>
      <c r="D211" s="9" t="s">
        <v>729</v>
      </c>
      <c r="E211" s="2" t="s">
        <v>323</v>
      </c>
    </row>
    <row r="212" spans="1:5" x14ac:dyDescent="0.25">
      <c r="A212" s="5" t="str">
        <f t="shared" si="3"/>
        <v>CG15AdultST211</v>
      </c>
      <c r="B212" s="9" t="s">
        <v>33</v>
      </c>
      <c r="C212" s="9" t="s">
        <v>501</v>
      </c>
      <c r="D212" s="9" t="s">
        <v>730</v>
      </c>
      <c r="E212" s="2" t="s">
        <v>324</v>
      </c>
    </row>
    <row r="213" spans="1:5" x14ac:dyDescent="0.25">
      <c r="A213" s="5" t="str">
        <f t="shared" si="3"/>
        <v>CG15AdultST212</v>
      </c>
      <c r="B213" s="9" t="s">
        <v>33</v>
      </c>
      <c r="C213" s="9" t="s">
        <v>501</v>
      </c>
      <c r="D213" s="9" t="s">
        <v>731</v>
      </c>
      <c r="E213" s="2" t="s">
        <v>325</v>
      </c>
    </row>
    <row r="214" spans="1:5" x14ac:dyDescent="0.25">
      <c r="A214" s="5" t="str">
        <f t="shared" si="3"/>
        <v>CG15AdultST213</v>
      </c>
      <c r="B214" s="9" t="s">
        <v>33</v>
      </c>
      <c r="C214" s="9" t="s">
        <v>501</v>
      </c>
      <c r="D214" s="9" t="s">
        <v>732</v>
      </c>
      <c r="E214" s="2" t="s">
        <v>326</v>
      </c>
    </row>
    <row r="215" spans="1:5" x14ac:dyDescent="0.25">
      <c r="A215" s="5" t="str">
        <f t="shared" si="3"/>
        <v>CG15AdultST214</v>
      </c>
      <c r="B215" s="9" t="s">
        <v>33</v>
      </c>
      <c r="C215" s="9" t="s">
        <v>501</v>
      </c>
      <c r="D215" s="9" t="s">
        <v>733</v>
      </c>
      <c r="E215" s="2" t="s">
        <v>327</v>
      </c>
    </row>
    <row r="216" spans="1:5" x14ac:dyDescent="0.25">
      <c r="A216" s="5" t="str">
        <f t="shared" si="3"/>
        <v>CG15AdultST215</v>
      </c>
      <c r="B216" s="9" t="s">
        <v>33</v>
      </c>
      <c r="C216" s="9" t="s">
        <v>501</v>
      </c>
      <c r="D216" s="9" t="s">
        <v>734</v>
      </c>
      <c r="E216" s="2" t="s">
        <v>328</v>
      </c>
    </row>
    <row r="217" spans="1:5" x14ac:dyDescent="0.25">
      <c r="A217" s="5" t="str">
        <f t="shared" si="3"/>
        <v>CG15AdultST216</v>
      </c>
      <c r="B217" s="9" t="s">
        <v>33</v>
      </c>
      <c r="C217" s="9" t="s">
        <v>501</v>
      </c>
      <c r="D217" s="9" t="s">
        <v>735</v>
      </c>
      <c r="E217" s="2" t="s">
        <v>329</v>
      </c>
    </row>
    <row r="218" spans="1:5" x14ac:dyDescent="0.25">
      <c r="A218" s="5" t="str">
        <f t="shared" si="3"/>
        <v>CG15AdultST217</v>
      </c>
      <c r="B218" s="9" t="s">
        <v>33</v>
      </c>
      <c r="C218" s="9" t="s">
        <v>501</v>
      </c>
      <c r="D218" s="9" t="s">
        <v>736</v>
      </c>
      <c r="E218" s="2" t="s">
        <v>330</v>
      </c>
    </row>
    <row r="219" spans="1:5" x14ac:dyDescent="0.25">
      <c r="A219" s="5" t="str">
        <f t="shared" si="3"/>
        <v>CG15AdultST218</v>
      </c>
      <c r="B219" s="9" t="s">
        <v>33</v>
      </c>
      <c r="C219" s="9" t="s">
        <v>501</v>
      </c>
      <c r="D219" s="9" t="s">
        <v>737</v>
      </c>
      <c r="E219" s="2" t="s">
        <v>331</v>
      </c>
    </row>
    <row r="220" spans="1:5" x14ac:dyDescent="0.25">
      <c r="A220" s="5" t="str">
        <f t="shared" si="3"/>
        <v>CG15AdultST219</v>
      </c>
      <c r="B220" s="9" t="s">
        <v>33</v>
      </c>
      <c r="C220" s="9" t="s">
        <v>501</v>
      </c>
      <c r="D220" s="9" t="s">
        <v>738</v>
      </c>
      <c r="E220" s="2" t="s">
        <v>332</v>
      </c>
    </row>
    <row r="221" spans="1:5" x14ac:dyDescent="0.25">
      <c r="A221" s="5" t="str">
        <f t="shared" si="3"/>
        <v>CG15AdultST220</v>
      </c>
      <c r="B221" s="9" t="s">
        <v>33</v>
      </c>
      <c r="C221" s="9" t="s">
        <v>501</v>
      </c>
      <c r="D221" s="9" t="s">
        <v>739</v>
      </c>
      <c r="E221" s="2" t="s">
        <v>333</v>
      </c>
    </row>
    <row r="222" spans="1:5" x14ac:dyDescent="0.25">
      <c r="A222" s="5" t="str">
        <f t="shared" si="3"/>
        <v>CG15AdultST221</v>
      </c>
      <c r="B222" s="9" t="s">
        <v>33</v>
      </c>
      <c r="C222" s="9" t="s">
        <v>501</v>
      </c>
      <c r="D222" s="9" t="s">
        <v>740</v>
      </c>
      <c r="E222" s="2" t="s">
        <v>334</v>
      </c>
    </row>
    <row r="223" spans="1:5" x14ac:dyDescent="0.25">
      <c r="A223" s="5" t="str">
        <f t="shared" si="3"/>
        <v>CG15AdultST222</v>
      </c>
      <c r="B223" s="9" t="s">
        <v>33</v>
      </c>
      <c r="C223" s="9" t="s">
        <v>501</v>
      </c>
      <c r="D223" s="9" t="s">
        <v>741</v>
      </c>
      <c r="E223" s="2" t="s">
        <v>335</v>
      </c>
    </row>
    <row r="224" spans="1:5" x14ac:dyDescent="0.25">
      <c r="A224" s="5" t="str">
        <f t="shared" si="3"/>
        <v>CG15AdultST223</v>
      </c>
      <c r="B224" s="9" t="s">
        <v>33</v>
      </c>
      <c r="C224" s="9" t="s">
        <v>501</v>
      </c>
      <c r="D224" s="9" t="s">
        <v>742</v>
      </c>
      <c r="E224" s="2" t="s">
        <v>336</v>
      </c>
    </row>
    <row r="225" spans="1:5" x14ac:dyDescent="0.25">
      <c r="A225" s="5" t="str">
        <f t="shared" si="3"/>
        <v>CG15AdultST224</v>
      </c>
      <c r="B225" s="9" t="s">
        <v>33</v>
      </c>
      <c r="C225" s="9" t="s">
        <v>501</v>
      </c>
      <c r="D225" s="9" t="s">
        <v>743</v>
      </c>
      <c r="E225" s="2" t="s">
        <v>337</v>
      </c>
    </row>
    <row r="226" spans="1:5" x14ac:dyDescent="0.25">
      <c r="A226" s="5" t="str">
        <f t="shared" si="3"/>
        <v>CG15AdultST225</v>
      </c>
      <c r="B226" s="9" t="s">
        <v>33</v>
      </c>
      <c r="C226" s="9" t="s">
        <v>501</v>
      </c>
      <c r="D226" s="9" t="s">
        <v>744</v>
      </c>
      <c r="E226" s="2" t="s">
        <v>338</v>
      </c>
    </row>
    <row r="227" spans="1:5" x14ac:dyDescent="0.25">
      <c r="A227" s="5" t="str">
        <f t="shared" si="3"/>
        <v>CG15AdultST226</v>
      </c>
      <c r="B227" s="9" t="s">
        <v>33</v>
      </c>
      <c r="C227" s="9" t="s">
        <v>501</v>
      </c>
      <c r="D227" s="9" t="s">
        <v>745</v>
      </c>
      <c r="E227" s="2" t="s">
        <v>339</v>
      </c>
    </row>
    <row r="228" spans="1:5" x14ac:dyDescent="0.25">
      <c r="A228" s="5" t="str">
        <f t="shared" si="3"/>
        <v>CG15AdultST227</v>
      </c>
      <c r="B228" s="9" t="s">
        <v>33</v>
      </c>
      <c r="C228" s="9" t="s">
        <v>501</v>
      </c>
      <c r="D228" s="9" t="s">
        <v>746</v>
      </c>
      <c r="E228" s="2" t="s">
        <v>340</v>
      </c>
    </row>
    <row r="229" spans="1:5" x14ac:dyDescent="0.25">
      <c r="A229" s="5" t="str">
        <f t="shared" si="3"/>
        <v>CG15AdultST228</v>
      </c>
      <c r="B229" s="9" t="s">
        <v>33</v>
      </c>
      <c r="C229" s="9" t="s">
        <v>501</v>
      </c>
      <c r="D229" s="9" t="s">
        <v>747</v>
      </c>
      <c r="E229" s="2" t="s">
        <v>341</v>
      </c>
    </row>
    <row r="230" spans="1:5" x14ac:dyDescent="0.25">
      <c r="A230" s="5" t="str">
        <f t="shared" si="3"/>
        <v>CG15AdultST229</v>
      </c>
      <c r="B230" s="9" t="s">
        <v>33</v>
      </c>
      <c r="C230" s="9" t="s">
        <v>501</v>
      </c>
      <c r="D230" s="9" t="s">
        <v>748</v>
      </c>
      <c r="E230" s="2" t="s">
        <v>342</v>
      </c>
    </row>
    <row r="231" spans="1:5" x14ac:dyDescent="0.25">
      <c r="A231" s="5" t="str">
        <f t="shared" si="3"/>
        <v>CG15AdultST230</v>
      </c>
      <c r="B231" s="9" t="s">
        <v>33</v>
      </c>
      <c r="C231" s="9" t="s">
        <v>501</v>
      </c>
      <c r="D231" s="9" t="s">
        <v>749</v>
      </c>
      <c r="E231" s="2" t="s">
        <v>343</v>
      </c>
    </row>
    <row r="232" spans="1:5" x14ac:dyDescent="0.25">
      <c r="A232" s="5" t="str">
        <f t="shared" si="3"/>
        <v>CG15AdultST231</v>
      </c>
      <c r="B232" s="9" t="s">
        <v>33</v>
      </c>
      <c r="C232" s="9" t="s">
        <v>501</v>
      </c>
      <c r="D232" s="9" t="s">
        <v>750</v>
      </c>
      <c r="E232" s="2" t="s">
        <v>344</v>
      </c>
    </row>
    <row r="233" spans="1:5" x14ac:dyDescent="0.25">
      <c r="A233" s="5" t="str">
        <f t="shared" si="3"/>
        <v>CG15AdultST232</v>
      </c>
      <c r="B233" s="9" t="s">
        <v>33</v>
      </c>
      <c r="C233" s="9" t="s">
        <v>501</v>
      </c>
      <c r="D233" s="9" t="s">
        <v>751</v>
      </c>
      <c r="E233" s="2" t="s">
        <v>345</v>
      </c>
    </row>
    <row r="234" spans="1:5" x14ac:dyDescent="0.25">
      <c r="A234" s="5" t="str">
        <f t="shared" si="3"/>
        <v>CG15AdultST233</v>
      </c>
      <c r="B234" s="9" t="s">
        <v>33</v>
      </c>
      <c r="C234" s="9" t="s">
        <v>501</v>
      </c>
      <c r="D234" s="9" t="s">
        <v>752</v>
      </c>
      <c r="E234" s="2" t="s">
        <v>346</v>
      </c>
    </row>
    <row r="235" spans="1:5" x14ac:dyDescent="0.25">
      <c r="A235" s="5" t="str">
        <f t="shared" si="3"/>
        <v>CG15AdultST234</v>
      </c>
      <c r="B235" s="9" t="s">
        <v>33</v>
      </c>
      <c r="C235" s="9" t="s">
        <v>501</v>
      </c>
      <c r="D235" s="9" t="s">
        <v>753</v>
      </c>
      <c r="E235" s="2" t="s">
        <v>347</v>
      </c>
    </row>
    <row r="236" spans="1:5" x14ac:dyDescent="0.25">
      <c r="A236" s="5" t="str">
        <f t="shared" si="3"/>
        <v>CG15AdultST235</v>
      </c>
      <c r="B236" s="9" t="s">
        <v>33</v>
      </c>
      <c r="C236" s="9" t="s">
        <v>501</v>
      </c>
      <c r="D236" s="9" t="s">
        <v>754</v>
      </c>
      <c r="E236" s="2" t="s">
        <v>348</v>
      </c>
    </row>
    <row r="237" spans="1:5" x14ac:dyDescent="0.25">
      <c r="A237" s="5" t="str">
        <f t="shared" si="3"/>
        <v>CG15AdultST236</v>
      </c>
      <c r="B237" s="9" t="s">
        <v>33</v>
      </c>
      <c r="C237" s="9" t="s">
        <v>501</v>
      </c>
      <c r="D237" s="9" t="s">
        <v>755</v>
      </c>
      <c r="E237" s="2" t="s">
        <v>349</v>
      </c>
    </row>
    <row r="238" spans="1:5" x14ac:dyDescent="0.25">
      <c r="A238" s="5" t="str">
        <f t="shared" si="3"/>
        <v>CG15AdultST237</v>
      </c>
      <c r="B238" s="9" t="s">
        <v>33</v>
      </c>
      <c r="C238" s="9" t="s">
        <v>501</v>
      </c>
      <c r="D238" s="9" t="s">
        <v>756</v>
      </c>
      <c r="E238" s="2" t="s">
        <v>350</v>
      </c>
    </row>
    <row r="239" spans="1:5" x14ac:dyDescent="0.25">
      <c r="A239" s="5" t="str">
        <f t="shared" si="3"/>
        <v>CG15AdultST238</v>
      </c>
      <c r="B239" s="9" t="s">
        <v>33</v>
      </c>
      <c r="C239" s="9" t="s">
        <v>501</v>
      </c>
      <c r="D239" s="9" t="s">
        <v>757</v>
      </c>
      <c r="E239" s="2" t="s">
        <v>351</v>
      </c>
    </row>
    <row r="240" spans="1:5" x14ac:dyDescent="0.25">
      <c r="A240" s="5" t="str">
        <f t="shared" si="3"/>
        <v>CG15AdultST239</v>
      </c>
      <c r="B240" s="9" t="s">
        <v>33</v>
      </c>
      <c r="C240" s="9" t="s">
        <v>501</v>
      </c>
      <c r="D240" s="9" t="s">
        <v>758</v>
      </c>
      <c r="E240" s="2" t="s">
        <v>352</v>
      </c>
    </row>
    <row r="241" spans="1:5" x14ac:dyDescent="0.25">
      <c r="A241" s="5" t="str">
        <f t="shared" si="3"/>
        <v>CG15AdultST240</v>
      </c>
      <c r="B241" s="9" t="s">
        <v>33</v>
      </c>
      <c r="C241" s="9" t="s">
        <v>501</v>
      </c>
      <c r="D241" s="9" t="s">
        <v>759</v>
      </c>
      <c r="E241" s="2" t="s">
        <v>353</v>
      </c>
    </row>
    <row r="242" spans="1:5" x14ac:dyDescent="0.25">
      <c r="A242" s="5" t="str">
        <f t="shared" si="3"/>
        <v>CG15AdultST241</v>
      </c>
      <c r="B242" s="9" t="s">
        <v>33</v>
      </c>
      <c r="C242" s="9" t="s">
        <v>501</v>
      </c>
      <c r="D242" s="9" t="s">
        <v>760</v>
      </c>
      <c r="E242" s="2" t="s">
        <v>354</v>
      </c>
    </row>
    <row r="243" spans="1:5" x14ac:dyDescent="0.25">
      <c r="A243" s="5" t="str">
        <f t="shared" si="3"/>
        <v>CG15AdultST242</v>
      </c>
      <c r="B243" s="9" t="s">
        <v>33</v>
      </c>
      <c r="C243" s="9" t="s">
        <v>501</v>
      </c>
      <c r="D243" s="9" t="s">
        <v>761</v>
      </c>
      <c r="E243" s="2" t="s">
        <v>355</v>
      </c>
    </row>
    <row r="244" spans="1:5" x14ac:dyDescent="0.25">
      <c r="A244" s="5" t="str">
        <f t="shared" si="3"/>
        <v>CG15AdultST243</v>
      </c>
      <c r="B244" s="9" t="s">
        <v>33</v>
      </c>
      <c r="C244" s="9" t="s">
        <v>501</v>
      </c>
      <c r="D244" s="9" t="s">
        <v>762</v>
      </c>
      <c r="E244" s="2" t="s">
        <v>356</v>
      </c>
    </row>
    <row r="245" spans="1:5" x14ac:dyDescent="0.25">
      <c r="A245" s="5" t="str">
        <f t="shared" si="3"/>
        <v>CG15AdultST244</v>
      </c>
      <c r="B245" s="9" t="s">
        <v>33</v>
      </c>
      <c r="C245" s="9" t="s">
        <v>501</v>
      </c>
      <c r="D245" s="9" t="s">
        <v>763</v>
      </c>
      <c r="E245" s="2" t="s">
        <v>357</v>
      </c>
    </row>
    <row r="246" spans="1:5" x14ac:dyDescent="0.25">
      <c r="A246" s="5" t="str">
        <f t="shared" si="3"/>
        <v>CG15AdultST245</v>
      </c>
      <c r="B246" s="9" t="s">
        <v>33</v>
      </c>
      <c r="C246" s="9" t="s">
        <v>501</v>
      </c>
      <c r="D246" s="9" t="s">
        <v>764</v>
      </c>
      <c r="E246" s="2" t="s">
        <v>358</v>
      </c>
    </row>
    <row r="247" spans="1:5" x14ac:dyDescent="0.25">
      <c r="A247" s="5" t="str">
        <f t="shared" si="3"/>
        <v>CG15AdultST246</v>
      </c>
      <c r="B247" s="9" t="s">
        <v>33</v>
      </c>
      <c r="C247" s="9" t="s">
        <v>501</v>
      </c>
      <c r="D247" s="9" t="s">
        <v>765</v>
      </c>
      <c r="E247" s="2" t="s">
        <v>359</v>
      </c>
    </row>
    <row r="248" spans="1:5" x14ac:dyDescent="0.25">
      <c r="A248" s="5" t="str">
        <f t="shared" si="3"/>
        <v>CG15AdultST247</v>
      </c>
      <c r="B248" s="9" t="s">
        <v>33</v>
      </c>
      <c r="C248" s="9" t="s">
        <v>501</v>
      </c>
      <c r="D248" s="9" t="s">
        <v>766</v>
      </c>
      <c r="E248" s="2" t="s">
        <v>360</v>
      </c>
    </row>
    <row r="249" spans="1:5" x14ac:dyDescent="0.25">
      <c r="A249" s="5" t="str">
        <f t="shared" si="3"/>
        <v>CG15AdultST248</v>
      </c>
      <c r="B249" s="9" t="s">
        <v>33</v>
      </c>
      <c r="C249" s="9" t="s">
        <v>501</v>
      </c>
      <c r="D249" s="9" t="s">
        <v>767</v>
      </c>
      <c r="E249" s="2" t="s">
        <v>361</v>
      </c>
    </row>
    <row r="250" spans="1:5" x14ac:dyDescent="0.25">
      <c r="A250" s="5" t="str">
        <f t="shared" si="3"/>
        <v>CG15AdultST249</v>
      </c>
      <c r="B250" s="9" t="s">
        <v>33</v>
      </c>
      <c r="C250" s="9" t="s">
        <v>501</v>
      </c>
      <c r="D250" s="9" t="s">
        <v>768</v>
      </c>
      <c r="E250" s="2" t="s">
        <v>362</v>
      </c>
    </row>
    <row r="251" spans="1:5" x14ac:dyDescent="0.25">
      <c r="A251" s="5" t="str">
        <f t="shared" si="3"/>
        <v>CG15AdultST250</v>
      </c>
      <c r="B251" s="9" t="s">
        <v>33</v>
      </c>
      <c r="C251" s="9" t="s">
        <v>501</v>
      </c>
      <c r="D251" s="9" t="s">
        <v>769</v>
      </c>
      <c r="E251" s="2" t="s">
        <v>363</v>
      </c>
    </row>
    <row r="252" spans="1:5" x14ac:dyDescent="0.25">
      <c r="A252" s="5" t="str">
        <f t="shared" si="3"/>
        <v>CG15AdultST251</v>
      </c>
      <c r="B252" s="9" t="s">
        <v>33</v>
      </c>
      <c r="C252" s="9" t="s">
        <v>501</v>
      </c>
      <c r="D252" s="9" t="s">
        <v>770</v>
      </c>
      <c r="E252" s="2" t="s">
        <v>364</v>
      </c>
    </row>
    <row r="253" spans="1:5" x14ac:dyDescent="0.25">
      <c r="A253" s="5" t="str">
        <f t="shared" si="3"/>
        <v>CG15AdultST252</v>
      </c>
      <c r="B253" s="9" t="s">
        <v>33</v>
      </c>
      <c r="C253" s="9" t="s">
        <v>501</v>
      </c>
      <c r="D253" s="9" t="s">
        <v>771</v>
      </c>
      <c r="E253" s="2" t="s">
        <v>365</v>
      </c>
    </row>
    <row r="254" spans="1:5" x14ac:dyDescent="0.25">
      <c r="A254" s="5" t="str">
        <f t="shared" si="3"/>
        <v>CG15AdultST253</v>
      </c>
      <c r="B254" s="9" t="s">
        <v>33</v>
      </c>
      <c r="C254" s="9" t="s">
        <v>501</v>
      </c>
      <c r="D254" s="9" t="s">
        <v>772</v>
      </c>
      <c r="E254" s="2" t="s">
        <v>366</v>
      </c>
    </row>
    <row r="255" spans="1:5" x14ac:dyDescent="0.25">
      <c r="A255" s="5" t="str">
        <f t="shared" si="3"/>
        <v>CG15AdultST254</v>
      </c>
      <c r="B255" s="9" t="s">
        <v>33</v>
      </c>
      <c r="C255" s="9" t="s">
        <v>501</v>
      </c>
      <c r="D255" s="9" t="s">
        <v>773</v>
      </c>
      <c r="E255" s="2" t="s">
        <v>367</v>
      </c>
    </row>
    <row r="256" spans="1:5" x14ac:dyDescent="0.25">
      <c r="A256" s="5" t="str">
        <f t="shared" si="3"/>
        <v>CG15AdultST255</v>
      </c>
      <c r="B256" s="9" t="s">
        <v>33</v>
      </c>
      <c r="C256" s="9" t="s">
        <v>501</v>
      </c>
      <c r="D256" s="9" t="s">
        <v>774</v>
      </c>
      <c r="E256" s="2" t="s">
        <v>368</v>
      </c>
    </row>
    <row r="257" spans="1:5" x14ac:dyDescent="0.25">
      <c r="A257" s="5" t="str">
        <f t="shared" si="3"/>
        <v>CG15AdultST256</v>
      </c>
      <c r="B257" s="9" t="s">
        <v>33</v>
      </c>
      <c r="C257" s="9" t="s">
        <v>501</v>
      </c>
      <c r="D257" s="9" t="s">
        <v>775</v>
      </c>
      <c r="E257" s="2" t="s">
        <v>369</v>
      </c>
    </row>
    <row r="258" spans="1:5" x14ac:dyDescent="0.25">
      <c r="A258" s="5" t="str">
        <f t="shared" si="3"/>
        <v>CG15AdultST257</v>
      </c>
      <c r="B258" s="9" t="s">
        <v>33</v>
      </c>
      <c r="C258" s="9" t="s">
        <v>501</v>
      </c>
      <c r="D258" s="9" t="s">
        <v>776</v>
      </c>
      <c r="E258" s="2" t="s">
        <v>370</v>
      </c>
    </row>
    <row r="259" spans="1:5" x14ac:dyDescent="0.25">
      <c r="A259" s="5" t="str">
        <f t="shared" ref="A259:A322" si="4">B259&amp;C259&amp;D259</f>
        <v>CG15AdultST258</v>
      </c>
      <c r="B259" s="9" t="s">
        <v>33</v>
      </c>
      <c r="C259" s="9" t="s">
        <v>501</v>
      </c>
      <c r="D259" s="9" t="s">
        <v>777</v>
      </c>
      <c r="E259" s="2" t="s">
        <v>371</v>
      </c>
    </row>
    <row r="260" spans="1:5" x14ac:dyDescent="0.25">
      <c r="A260" s="5" t="str">
        <f t="shared" si="4"/>
        <v>CG15AdultST259</v>
      </c>
      <c r="B260" s="9" t="s">
        <v>33</v>
      </c>
      <c r="C260" s="9" t="s">
        <v>501</v>
      </c>
      <c r="D260" s="9" t="s">
        <v>778</v>
      </c>
      <c r="E260" s="2" t="s">
        <v>372</v>
      </c>
    </row>
    <row r="261" spans="1:5" x14ac:dyDescent="0.25">
      <c r="A261" s="5" t="str">
        <f t="shared" si="4"/>
        <v>CG15AdultST260</v>
      </c>
      <c r="B261" s="9" t="s">
        <v>33</v>
      </c>
      <c r="C261" s="9" t="s">
        <v>501</v>
      </c>
      <c r="D261" s="9" t="s">
        <v>779</v>
      </c>
      <c r="E261" s="2" t="s">
        <v>373</v>
      </c>
    </row>
    <row r="262" spans="1:5" x14ac:dyDescent="0.25">
      <c r="A262" s="5" t="str">
        <f t="shared" si="4"/>
        <v>CG15AdultST261</v>
      </c>
      <c r="B262" s="9" t="s">
        <v>33</v>
      </c>
      <c r="C262" s="9" t="s">
        <v>501</v>
      </c>
      <c r="D262" s="9" t="s">
        <v>780</v>
      </c>
      <c r="E262" s="2" t="s">
        <v>374</v>
      </c>
    </row>
    <row r="263" spans="1:5" x14ac:dyDescent="0.25">
      <c r="A263" s="5" t="str">
        <f t="shared" si="4"/>
        <v>CG15AdultST262</v>
      </c>
      <c r="B263" s="9" t="s">
        <v>33</v>
      </c>
      <c r="C263" s="9" t="s">
        <v>501</v>
      </c>
      <c r="D263" s="9" t="s">
        <v>781</v>
      </c>
      <c r="E263" s="2" t="s">
        <v>375</v>
      </c>
    </row>
    <row r="264" spans="1:5" x14ac:dyDescent="0.25">
      <c r="A264" s="5" t="str">
        <f t="shared" si="4"/>
        <v>CG15AdultST263</v>
      </c>
      <c r="B264" s="9" t="s">
        <v>33</v>
      </c>
      <c r="C264" s="9" t="s">
        <v>501</v>
      </c>
      <c r="D264" s="9" t="s">
        <v>782</v>
      </c>
      <c r="E264" s="2" t="s">
        <v>376</v>
      </c>
    </row>
    <row r="265" spans="1:5" x14ac:dyDescent="0.25">
      <c r="A265" s="5" t="str">
        <f t="shared" si="4"/>
        <v>CG15AdultST264</v>
      </c>
      <c r="B265" s="9" t="s">
        <v>33</v>
      </c>
      <c r="C265" s="9" t="s">
        <v>501</v>
      </c>
      <c r="D265" s="9" t="s">
        <v>783</v>
      </c>
      <c r="E265" s="2" t="s">
        <v>377</v>
      </c>
    </row>
    <row r="266" spans="1:5" x14ac:dyDescent="0.25">
      <c r="A266" s="5" t="str">
        <f t="shared" si="4"/>
        <v>CG15AdultST265</v>
      </c>
      <c r="B266" s="9" t="s">
        <v>33</v>
      </c>
      <c r="C266" s="9" t="s">
        <v>501</v>
      </c>
      <c r="D266" s="9" t="s">
        <v>784</v>
      </c>
      <c r="E266" s="2" t="s">
        <v>378</v>
      </c>
    </row>
    <row r="267" spans="1:5" x14ac:dyDescent="0.25">
      <c r="A267" s="5" t="str">
        <f t="shared" si="4"/>
        <v>CG15AdultST266</v>
      </c>
      <c r="B267" s="9" t="s">
        <v>33</v>
      </c>
      <c r="C267" s="9" t="s">
        <v>501</v>
      </c>
      <c r="D267" s="9" t="s">
        <v>785</v>
      </c>
      <c r="E267" s="2" t="s">
        <v>379</v>
      </c>
    </row>
    <row r="268" spans="1:5" x14ac:dyDescent="0.25">
      <c r="A268" s="5" t="str">
        <f t="shared" si="4"/>
        <v>CG15AdultST267</v>
      </c>
      <c r="B268" s="9" t="s">
        <v>33</v>
      </c>
      <c r="C268" s="9" t="s">
        <v>501</v>
      </c>
      <c r="D268" s="9" t="s">
        <v>786</v>
      </c>
      <c r="E268" s="2" t="s">
        <v>380</v>
      </c>
    </row>
    <row r="269" spans="1:5" x14ac:dyDescent="0.25">
      <c r="A269" s="5" t="str">
        <f t="shared" si="4"/>
        <v>CG15AdultST268</v>
      </c>
      <c r="B269" s="9" t="s">
        <v>33</v>
      </c>
      <c r="C269" s="9" t="s">
        <v>501</v>
      </c>
      <c r="D269" s="9" t="s">
        <v>787</v>
      </c>
      <c r="E269" s="2" t="s">
        <v>381</v>
      </c>
    </row>
    <row r="270" spans="1:5" x14ac:dyDescent="0.25">
      <c r="A270" s="5" t="str">
        <f t="shared" si="4"/>
        <v>CG15AdultST269</v>
      </c>
      <c r="B270" s="9" t="s">
        <v>33</v>
      </c>
      <c r="C270" s="9" t="s">
        <v>501</v>
      </c>
      <c r="D270" s="9" t="s">
        <v>788</v>
      </c>
      <c r="E270" s="2" t="s">
        <v>382</v>
      </c>
    </row>
    <row r="271" spans="1:5" x14ac:dyDescent="0.25">
      <c r="A271" s="5" t="str">
        <f t="shared" si="4"/>
        <v>CG15AdultST270</v>
      </c>
      <c r="B271" s="9" t="s">
        <v>33</v>
      </c>
      <c r="C271" s="9" t="s">
        <v>501</v>
      </c>
      <c r="D271" s="9" t="s">
        <v>789</v>
      </c>
      <c r="E271" s="2" t="s">
        <v>383</v>
      </c>
    </row>
    <row r="272" spans="1:5" x14ac:dyDescent="0.25">
      <c r="A272" s="5" t="str">
        <f t="shared" si="4"/>
        <v>CG15AdultST271</v>
      </c>
      <c r="B272" s="9" t="s">
        <v>33</v>
      </c>
      <c r="C272" s="9" t="s">
        <v>501</v>
      </c>
      <c r="D272" s="9" t="s">
        <v>790</v>
      </c>
      <c r="E272" s="2" t="s">
        <v>384</v>
      </c>
    </row>
    <row r="273" spans="1:5" x14ac:dyDescent="0.25">
      <c r="A273" s="5" t="str">
        <f t="shared" si="4"/>
        <v>CG15AdultST272</v>
      </c>
      <c r="B273" s="9" t="s">
        <v>33</v>
      </c>
      <c r="C273" s="9" t="s">
        <v>501</v>
      </c>
      <c r="D273" s="9" t="s">
        <v>791</v>
      </c>
      <c r="E273" s="2" t="s">
        <v>385</v>
      </c>
    </row>
    <row r="274" spans="1:5" x14ac:dyDescent="0.25">
      <c r="A274" s="5" t="str">
        <f t="shared" si="4"/>
        <v>CG15AdultST273</v>
      </c>
      <c r="B274" s="9" t="s">
        <v>33</v>
      </c>
      <c r="C274" s="9" t="s">
        <v>501</v>
      </c>
      <c r="D274" s="9" t="s">
        <v>792</v>
      </c>
      <c r="E274" s="2" t="s">
        <v>386</v>
      </c>
    </row>
    <row r="275" spans="1:5" x14ac:dyDescent="0.25">
      <c r="A275" s="5" t="str">
        <f t="shared" si="4"/>
        <v>CG15AdultST274</v>
      </c>
      <c r="B275" s="9" t="s">
        <v>33</v>
      </c>
      <c r="C275" s="9" t="s">
        <v>501</v>
      </c>
      <c r="D275" s="9" t="s">
        <v>793</v>
      </c>
      <c r="E275" s="2" t="s">
        <v>387</v>
      </c>
    </row>
    <row r="276" spans="1:5" x14ac:dyDescent="0.25">
      <c r="A276" s="5" t="str">
        <f t="shared" si="4"/>
        <v>CG15AdultST275</v>
      </c>
      <c r="B276" s="9" t="s">
        <v>33</v>
      </c>
      <c r="C276" s="9" t="s">
        <v>501</v>
      </c>
      <c r="D276" s="9" t="s">
        <v>794</v>
      </c>
      <c r="E276" s="2" t="s">
        <v>388</v>
      </c>
    </row>
    <row r="277" spans="1:5" x14ac:dyDescent="0.25">
      <c r="A277" s="5" t="str">
        <f t="shared" si="4"/>
        <v>CG15AdultST276</v>
      </c>
      <c r="B277" s="9" t="s">
        <v>33</v>
      </c>
      <c r="C277" s="9" t="s">
        <v>501</v>
      </c>
      <c r="D277" s="9" t="s">
        <v>795</v>
      </c>
      <c r="E277" s="2" t="s">
        <v>389</v>
      </c>
    </row>
    <row r="278" spans="1:5" x14ac:dyDescent="0.25">
      <c r="A278" s="5" t="str">
        <f t="shared" si="4"/>
        <v>CG15AdultST277</v>
      </c>
      <c r="B278" s="9" t="s">
        <v>33</v>
      </c>
      <c r="C278" s="9" t="s">
        <v>501</v>
      </c>
      <c r="D278" s="9" t="s">
        <v>796</v>
      </c>
      <c r="E278" s="2" t="s">
        <v>390</v>
      </c>
    </row>
    <row r="279" spans="1:5" x14ac:dyDescent="0.25">
      <c r="A279" s="5" t="str">
        <f t="shared" si="4"/>
        <v>CG15AdultST278</v>
      </c>
      <c r="B279" s="9" t="s">
        <v>33</v>
      </c>
      <c r="C279" s="9" t="s">
        <v>501</v>
      </c>
      <c r="D279" s="9" t="s">
        <v>797</v>
      </c>
      <c r="E279" s="2" t="s">
        <v>391</v>
      </c>
    </row>
    <row r="280" spans="1:5" x14ac:dyDescent="0.25">
      <c r="A280" s="5" t="str">
        <f t="shared" si="4"/>
        <v>CG15AdultST279</v>
      </c>
      <c r="B280" s="9" t="s">
        <v>33</v>
      </c>
      <c r="C280" s="9" t="s">
        <v>501</v>
      </c>
      <c r="D280" s="9" t="s">
        <v>798</v>
      </c>
      <c r="E280" s="2" t="s">
        <v>392</v>
      </c>
    </row>
    <row r="281" spans="1:5" x14ac:dyDescent="0.25">
      <c r="A281" s="5" t="str">
        <f t="shared" si="4"/>
        <v>CG15AdultST280</v>
      </c>
      <c r="B281" s="9" t="s">
        <v>33</v>
      </c>
      <c r="C281" s="9" t="s">
        <v>501</v>
      </c>
      <c r="D281" s="9" t="s">
        <v>799</v>
      </c>
      <c r="E281" s="2" t="s">
        <v>393</v>
      </c>
    </row>
    <row r="282" spans="1:5" x14ac:dyDescent="0.25">
      <c r="A282" s="5" t="str">
        <f t="shared" si="4"/>
        <v>CG15AdultST281</v>
      </c>
      <c r="B282" s="9" t="s">
        <v>33</v>
      </c>
      <c r="C282" s="9" t="s">
        <v>501</v>
      </c>
      <c r="D282" s="9" t="s">
        <v>800</v>
      </c>
      <c r="E282" s="2" t="s">
        <v>394</v>
      </c>
    </row>
    <row r="283" spans="1:5" x14ac:dyDescent="0.25">
      <c r="A283" s="5" t="str">
        <f t="shared" si="4"/>
        <v>CG15AdultST282</v>
      </c>
      <c r="B283" s="9" t="s">
        <v>33</v>
      </c>
      <c r="C283" s="9" t="s">
        <v>501</v>
      </c>
      <c r="D283" s="9" t="s">
        <v>801</v>
      </c>
      <c r="E283" s="2" t="s">
        <v>395</v>
      </c>
    </row>
    <row r="284" spans="1:5" x14ac:dyDescent="0.25">
      <c r="A284" s="5" t="str">
        <f t="shared" si="4"/>
        <v>CG15AdultST283</v>
      </c>
      <c r="B284" s="9" t="s">
        <v>33</v>
      </c>
      <c r="C284" s="9" t="s">
        <v>501</v>
      </c>
      <c r="D284" s="9" t="s">
        <v>802</v>
      </c>
      <c r="E284" s="2" t="s">
        <v>396</v>
      </c>
    </row>
    <row r="285" spans="1:5" x14ac:dyDescent="0.25">
      <c r="A285" s="5" t="str">
        <f t="shared" si="4"/>
        <v>CG15AdultST284</v>
      </c>
      <c r="B285" s="9" t="s">
        <v>33</v>
      </c>
      <c r="C285" s="9" t="s">
        <v>501</v>
      </c>
      <c r="D285" s="9" t="s">
        <v>803</v>
      </c>
      <c r="E285" s="2" t="s">
        <v>397</v>
      </c>
    </row>
    <row r="286" spans="1:5" x14ac:dyDescent="0.25">
      <c r="A286" s="5" t="str">
        <f t="shared" si="4"/>
        <v>CG15AdultST285</v>
      </c>
      <c r="B286" s="9" t="s">
        <v>33</v>
      </c>
      <c r="C286" s="9" t="s">
        <v>501</v>
      </c>
      <c r="D286" s="9" t="s">
        <v>804</v>
      </c>
      <c r="E286" s="2" t="s">
        <v>398</v>
      </c>
    </row>
    <row r="287" spans="1:5" x14ac:dyDescent="0.25">
      <c r="A287" s="5" t="str">
        <f t="shared" si="4"/>
        <v>CG15AdultST286</v>
      </c>
      <c r="B287" s="9" t="s">
        <v>33</v>
      </c>
      <c r="C287" s="9" t="s">
        <v>501</v>
      </c>
      <c r="D287" s="9" t="s">
        <v>805</v>
      </c>
      <c r="E287" s="2" t="s">
        <v>399</v>
      </c>
    </row>
    <row r="288" spans="1:5" x14ac:dyDescent="0.25">
      <c r="A288" s="5" t="str">
        <f t="shared" si="4"/>
        <v>CG15AdultST287</v>
      </c>
      <c r="B288" s="9" t="s">
        <v>33</v>
      </c>
      <c r="C288" s="9" t="s">
        <v>501</v>
      </c>
      <c r="D288" s="9" t="s">
        <v>806</v>
      </c>
      <c r="E288" s="2" t="s">
        <v>400</v>
      </c>
    </row>
    <row r="289" spans="1:5" x14ac:dyDescent="0.25">
      <c r="A289" s="5" t="str">
        <f t="shared" si="4"/>
        <v>CG15AdultST288</v>
      </c>
      <c r="B289" s="9" t="s">
        <v>33</v>
      </c>
      <c r="C289" s="9" t="s">
        <v>501</v>
      </c>
      <c r="D289" s="9" t="s">
        <v>807</v>
      </c>
      <c r="E289" s="2" t="s">
        <v>401</v>
      </c>
    </row>
    <row r="290" spans="1:5" x14ac:dyDescent="0.25">
      <c r="A290" s="5" t="str">
        <f t="shared" si="4"/>
        <v>CG15AdultST289</v>
      </c>
      <c r="B290" s="9" t="s">
        <v>33</v>
      </c>
      <c r="C290" s="9" t="s">
        <v>501</v>
      </c>
      <c r="D290" s="9" t="s">
        <v>808</v>
      </c>
      <c r="E290" s="2" t="s">
        <v>402</v>
      </c>
    </row>
    <row r="291" spans="1:5" x14ac:dyDescent="0.25">
      <c r="A291" s="5" t="str">
        <f t="shared" si="4"/>
        <v>CG15AdultST290</v>
      </c>
      <c r="B291" s="9" t="s">
        <v>33</v>
      </c>
      <c r="C291" s="9" t="s">
        <v>501</v>
      </c>
      <c r="D291" s="9" t="s">
        <v>809</v>
      </c>
      <c r="E291" s="2" t="s">
        <v>403</v>
      </c>
    </row>
    <row r="292" spans="1:5" x14ac:dyDescent="0.25">
      <c r="A292" s="5" t="str">
        <f t="shared" si="4"/>
        <v>CG15AdultST291</v>
      </c>
      <c r="B292" s="9" t="s">
        <v>33</v>
      </c>
      <c r="C292" s="9" t="s">
        <v>501</v>
      </c>
      <c r="D292" s="9" t="s">
        <v>810</v>
      </c>
      <c r="E292" s="2" t="s">
        <v>404</v>
      </c>
    </row>
    <row r="293" spans="1:5" x14ac:dyDescent="0.25">
      <c r="A293" s="5" t="str">
        <f t="shared" si="4"/>
        <v>CG15AdultST292</v>
      </c>
      <c r="B293" s="9" t="s">
        <v>33</v>
      </c>
      <c r="C293" s="9" t="s">
        <v>501</v>
      </c>
      <c r="D293" s="9" t="s">
        <v>811</v>
      </c>
      <c r="E293" s="2" t="s">
        <v>405</v>
      </c>
    </row>
    <row r="294" spans="1:5" x14ac:dyDescent="0.25">
      <c r="A294" s="5" t="str">
        <f t="shared" si="4"/>
        <v>CG15AdultST293</v>
      </c>
      <c r="B294" s="9" t="s">
        <v>33</v>
      </c>
      <c r="C294" s="9" t="s">
        <v>501</v>
      </c>
      <c r="D294" s="9" t="s">
        <v>812</v>
      </c>
      <c r="E294" s="2" t="s">
        <v>406</v>
      </c>
    </row>
    <row r="295" spans="1:5" x14ac:dyDescent="0.25">
      <c r="A295" s="5" t="str">
        <f t="shared" si="4"/>
        <v>CG15AdultST294</v>
      </c>
      <c r="B295" s="9" t="s">
        <v>33</v>
      </c>
      <c r="C295" s="9" t="s">
        <v>501</v>
      </c>
      <c r="D295" s="9" t="s">
        <v>813</v>
      </c>
      <c r="E295" s="2" t="s">
        <v>407</v>
      </c>
    </row>
    <row r="296" spans="1:5" x14ac:dyDescent="0.25">
      <c r="A296" s="5" t="str">
        <f t="shared" si="4"/>
        <v>CG15AdultST295</v>
      </c>
      <c r="B296" s="9" t="s">
        <v>33</v>
      </c>
      <c r="C296" s="9" t="s">
        <v>501</v>
      </c>
      <c r="D296" s="9" t="s">
        <v>814</v>
      </c>
      <c r="E296" s="2" t="s">
        <v>408</v>
      </c>
    </row>
    <row r="297" spans="1:5" x14ac:dyDescent="0.25">
      <c r="A297" s="5" t="str">
        <f t="shared" si="4"/>
        <v>CG15AdultST296</v>
      </c>
      <c r="B297" s="9" t="s">
        <v>33</v>
      </c>
      <c r="C297" s="9" t="s">
        <v>501</v>
      </c>
      <c r="D297" s="9" t="s">
        <v>815</v>
      </c>
      <c r="E297" s="2" t="s">
        <v>409</v>
      </c>
    </row>
    <row r="298" spans="1:5" x14ac:dyDescent="0.25">
      <c r="A298" s="5" t="str">
        <f t="shared" si="4"/>
        <v>CG15AdultST297</v>
      </c>
      <c r="B298" s="9" t="s">
        <v>33</v>
      </c>
      <c r="C298" s="9" t="s">
        <v>501</v>
      </c>
      <c r="D298" s="9" t="s">
        <v>816</v>
      </c>
      <c r="E298" s="2" t="s">
        <v>410</v>
      </c>
    </row>
    <row r="299" spans="1:5" x14ac:dyDescent="0.25">
      <c r="A299" s="5" t="str">
        <f t="shared" si="4"/>
        <v>CG15AdultST298</v>
      </c>
      <c r="B299" s="9" t="s">
        <v>33</v>
      </c>
      <c r="C299" s="9" t="s">
        <v>501</v>
      </c>
      <c r="D299" s="9" t="s">
        <v>817</v>
      </c>
      <c r="E299" s="2" t="s">
        <v>411</v>
      </c>
    </row>
    <row r="300" spans="1:5" x14ac:dyDescent="0.25">
      <c r="A300" s="5" t="str">
        <f t="shared" si="4"/>
        <v>CG15AdultST299</v>
      </c>
      <c r="B300" s="9" t="s">
        <v>33</v>
      </c>
      <c r="C300" s="9" t="s">
        <v>501</v>
      </c>
      <c r="D300" s="9" t="s">
        <v>818</v>
      </c>
      <c r="E300" s="2" t="s">
        <v>412</v>
      </c>
    </row>
    <row r="301" spans="1:5" x14ac:dyDescent="0.25">
      <c r="A301" s="5" t="str">
        <f t="shared" si="4"/>
        <v>CG15AdultST300</v>
      </c>
      <c r="B301" s="9" t="s">
        <v>33</v>
      </c>
      <c r="C301" s="9" t="s">
        <v>501</v>
      </c>
      <c r="D301" s="9" t="s">
        <v>819</v>
      </c>
      <c r="E301" s="2" t="s">
        <v>413</v>
      </c>
    </row>
    <row r="302" spans="1:5" x14ac:dyDescent="0.25">
      <c r="A302" s="5" t="str">
        <f t="shared" si="4"/>
        <v>CG15AdultST301</v>
      </c>
      <c r="B302" s="9" t="s">
        <v>33</v>
      </c>
      <c r="C302" s="9" t="s">
        <v>501</v>
      </c>
      <c r="D302" s="9" t="s">
        <v>820</v>
      </c>
      <c r="E302" s="2" t="s">
        <v>414</v>
      </c>
    </row>
    <row r="303" spans="1:5" x14ac:dyDescent="0.25">
      <c r="A303" s="5" t="str">
        <f t="shared" si="4"/>
        <v>CG15AdultST302</v>
      </c>
      <c r="B303" s="9" t="s">
        <v>33</v>
      </c>
      <c r="C303" s="9" t="s">
        <v>501</v>
      </c>
      <c r="D303" s="9" t="s">
        <v>821</v>
      </c>
      <c r="E303" s="2" t="s">
        <v>415</v>
      </c>
    </row>
    <row r="304" spans="1:5" x14ac:dyDescent="0.25">
      <c r="A304" s="5" t="str">
        <f t="shared" si="4"/>
        <v>CG15AdultST303</v>
      </c>
      <c r="B304" s="9" t="s">
        <v>33</v>
      </c>
      <c r="C304" s="9" t="s">
        <v>501</v>
      </c>
      <c r="D304" s="9" t="s">
        <v>822</v>
      </c>
      <c r="E304" s="2" t="s">
        <v>416</v>
      </c>
    </row>
    <row r="305" spans="1:5" x14ac:dyDescent="0.25">
      <c r="A305" s="5" t="str">
        <f t="shared" si="4"/>
        <v>CG15AdultST304</v>
      </c>
      <c r="B305" s="9" t="s">
        <v>33</v>
      </c>
      <c r="C305" s="9" t="s">
        <v>501</v>
      </c>
      <c r="D305" s="9" t="s">
        <v>823</v>
      </c>
      <c r="E305" s="2" t="s">
        <v>417</v>
      </c>
    </row>
    <row r="306" spans="1:5" x14ac:dyDescent="0.25">
      <c r="A306" s="5" t="str">
        <f t="shared" si="4"/>
        <v>CG15AdultST305</v>
      </c>
      <c r="B306" s="9" t="s">
        <v>33</v>
      </c>
      <c r="C306" s="9" t="s">
        <v>501</v>
      </c>
      <c r="D306" s="9" t="s">
        <v>824</v>
      </c>
      <c r="E306" s="2" t="s">
        <v>418</v>
      </c>
    </row>
    <row r="307" spans="1:5" ht="31.5" x14ac:dyDescent="0.25">
      <c r="A307" s="5" t="str">
        <f t="shared" si="4"/>
        <v>CG15AdultST306</v>
      </c>
      <c r="B307" s="9" t="s">
        <v>33</v>
      </c>
      <c r="C307" s="9" t="s">
        <v>501</v>
      </c>
      <c r="D307" s="9" t="s">
        <v>825</v>
      </c>
      <c r="E307" s="2" t="s">
        <v>419</v>
      </c>
    </row>
    <row r="308" spans="1:5" x14ac:dyDescent="0.25">
      <c r="A308" s="5" t="str">
        <f t="shared" si="4"/>
        <v>CG15AdultST307</v>
      </c>
      <c r="B308" s="9" t="s">
        <v>33</v>
      </c>
      <c r="C308" s="9" t="s">
        <v>501</v>
      </c>
      <c r="D308" s="9" t="s">
        <v>826</v>
      </c>
      <c r="E308" s="2" t="s">
        <v>420</v>
      </c>
    </row>
    <row r="309" spans="1:5" x14ac:dyDescent="0.25">
      <c r="A309" s="5" t="str">
        <f t="shared" si="4"/>
        <v>CG15AdultST308</v>
      </c>
      <c r="B309" s="9" t="s">
        <v>33</v>
      </c>
      <c r="C309" s="9" t="s">
        <v>501</v>
      </c>
      <c r="D309" s="9" t="s">
        <v>827</v>
      </c>
      <c r="E309" s="2" t="s">
        <v>421</v>
      </c>
    </row>
    <row r="310" spans="1:5" x14ac:dyDescent="0.25">
      <c r="A310" s="5" t="str">
        <f t="shared" si="4"/>
        <v>CG15AdultST309</v>
      </c>
      <c r="B310" s="9" t="s">
        <v>33</v>
      </c>
      <c r="C310" s="9" t="s">
        <v>501</v>
      </c>
      <c r="D310" s="9" t="s">
        <v>828</v>
      </c>
      <c r="E310" s="2" t="s">
        <v>422</v>
      </c>
    </row>
    <row r="311" spans="1:5" x14ac:dyDescent="0.25">
      <c r="A311" s="5" t="str">
        <f t="shared" si="4"/>
        <v>CG15AdultST310</v>
      </c>
      <c r="B311" s="9" t="s">
        <v>33</v>
      </c>
      <c r="C311" s="9" t="s">
        <v>501</v>
      </c>
      <c r="D311" s="9" t="s">
        <v>829</v>
      </c>
      <c r="E311" s="2" t="s">
        <v>423</v>
      </c>
    </row>
    <row r="312" spans="1:5" x14ac:dyDescent="0.25">
      <c r="A312" s="5" t="str">
        <f t="shared" si="4"/>
        <v>CG15AdultST311</v>
      </c>
      <c r="B312" s="9" t="s">
        <v>33</v>
      </c>
      <c r="C312" s="9" t="s">
        <v>501</v>
      </c>
      <c r="D312" s="9" t="s">
        <v>830</v>
      </c>
      <c r="E312" s="2" t="s">
        <v>424</v>
      </c>
    </row>
    <row r="313" spans="1:5" x14ac:dyDescent="0.25">
      <c r="A313" s="5" t="str">
        <f t="shared" si="4"/>
        <v>CG15AdultST312</v>
      </c>
      <c r="B313" s="9" t="s">
        <v>33</v>
      </c>
      <c r="C313" s="9" t="s">
        <v>501</v>
      </c>
      <c r="D313" s="9" t="s">
        <v>831</v>
      </c>
      <c r="E313" s="2" t="s">
        <v>425</v>
      </c>
    </row>
    <row r="314" spans="1:5" x14ac:dyDescent="0.25">
      <c r="A314" s="5" t="str">
        <f t="shared" si="4"/>
        <v>CG15AdultST313</v>
      </c>
      <c r="B314" s="9" t="s">
        <v>33</v>
      </c>
      <c r="C314" s="9" t="s">
        <v>501</v>
      </c>
      <c r="D314" s="9" t="s">
        <v>832</v>
      </c>
      <c r="E314" s="2" t="s">
        <v>426</v>
      </c>
    </row>
    <row r="315" spans="1:5" x14ac:dyDescent="0.25">
      <c r="A315" s="5" t="str">
        <f t="shared" si="4"/>
        <v>CG15AdultST314</v>
      </c>
      <c r="B315" s="9" t="s">
        <v>33</v>
      </c>
      <c r="C315" s="9" t="s">
        <v>501</v>
      </c>
      <c r="D315" s="9" t="s">
        <v>833</v>
      </c>
      <c r="E315" s="2" t="s">
        <v>427</v>
      </c>
    </row>
    <row r="316" spans="1:5" x14ac:dyDescent="0.25">
      <c r="A316" s="5" t="str">
        <f t="shared" si="4"/>
        <v>CG15AdultST315</v>
      </c>
      <c r="B316" s="9" t="s">
        <v>33</v>
      </c>
      <c r="C316" s="9" t="s">
        <v>501</v>
      </c>
      <c r="D316" s="9" t="s">
        <v>834</v>
      </c>
      <c r="E316" s="2" t="s">
        <v>428</v>
      </c>
    </row>
    <row r="317" spans="1:5" x14ac:dyDescent="0.25">
      <c r="A317" s="5" t="str">
        <f t="shared" si="4"/>
        <v>CG15AdultST316</v>
      </c>
      <c r="B317" s="9" t="s">
        <v>33</v>
      </c>
      <c r="C317" s="9" t="s">
        <v>501</v>
      </c>
      <c r="D317" s="9" t="s">
        <v>835</v>
      </c>
      <c r="E317" s="2" t="s">
        <v>429</v>
      </c>
    </row>
    <row r="318" spans="1:5" x14ac:dyDescent="0.25">
      <c r="A318" s="5" t="str">
        <f t="shared" si="4"/>
        <v>CG15AdultST317</v>
      </c>
      <c r="B318" s="9" t="s">
        <v>33</v>
      </c>
      <c r="C318" s="9" t="s">
        <v>501</v>
      </c>
      <c r="D318" s="9" t="s">
        <v>836</v>
      </c>
      <c r="E318" s="2" t="s">
        <v>430</v>
      </c>
    </row>
    <row r="319" spans="1:5" x14ac:dyDescent="0.25">
      <c r="A319" s="5" t="str">
        <f t="shared" si="4"/>
        <v>CG15AdultST318</v>
      </c>
      <c r="B319" s="9" t="s">
        <v>33</v>
      </c>
      <c r="C319" s="9" t="s">
        <v>501</v>
      </c>
      <c r="D319" s="9" t="s">
        <v>837</v>
      </c>
      <c r="E319" s="2" t="s">
        <v>431</v>
      </c>
    </row>
    <row r="320" spans="1:5" x14ac:dyDescent="0.25">
      <c r="A320" s="5" t="str">
        <f t="shared" si="4"/>
        <v>CG15AdultST319</v>
      </c>
      <c r="B320" s="9" t="s">
        <v>33</v>
      </c>
      <c r="C320" s="9" t="s">
        <v>501</v>
      </c>
      <c r="D320" s="9" t="s">
        <v>838</v>
      </c>
      <c r="E320" s="2" t="s">
        <v>432</v>
      </c>
    </row>
    <row r="321" spans="1:5" x14ac:dyDescent="0.25">
      <c r="A321" s="5" t="str">
        <f t="shared" si="4"/>
        <v>CG15AdultST320</v>
      </c>
      <c r="B321" s="9" t="s">
        <v>33</v>
      </c>
      <c r="C321" s="9" t="s">
        <v>501</v>
      </c>
      <c r="D321" s="9" t="s">
        <v>839</v>
      </c>
      <c r="E321" s="2" t="s">
        <v>433</v>
      </c>
    </row>
    <row r="322" spans="1:5" x14ac:dyDescent="0.25">
      <c r="A322" s="5" t="str">
        <f t="shared" si="4"/>
        <v>CG15AdultST321</v>
      </c>
      <c r="B322" s="9" t="s">
        <v>33</v>
      </c>
      <c r="C322" s="9" t="s">
        <v>501</v>
      </c>
      <c r="D322" s="9" t="s">
        <v>840</v>
      </c>
      <c r="E322" s="2" t="s">
        <v>434</v>
      </c>
    </row>
    <row r="323" spans="1:5" x14ac:dyDescent="0.25">
      <c r="A323" s="5" t="str">
        <f t="shared" ref="A323:A383" si="5">B323&amp;C323&amp;D323</f>
        <v>CG15AdultST322</v>
      </c>
      <c r="B323" s="9" t="s">
        <v>33</v>
      </c>
      <c r="C323" s="9" t="s">
        <v>501</v>
      </c>
      <c r="D323" s="9" t="s">
        <v>841</v>
      </c>
      <c r="E323" s="2" t="s">
        <v>435</v>
      </c>
    </row>
    <row r="324" spans="1:5" x14ac:dyDescent="0.25">
      <c r="A324" s="5" t="str">
        <f t="shared" si="5"/>
        <v>CG15AdultST323</v>
      </c>
      <c r="B324" s="9" t="s">
        <v>33</v>
      </c>
      <c r="C324" s="9" t="s">
        <v>501</v>
      </c>
      <c r="D324" s="9" t="s">
        <v>842</v>
      </c>
      <c r="E324" s="2" t="s">
        <v>436</v>
      </c>
    </row>
    <row r="325" spans="1:5" x14ac:dyDescent="0.25">
      <c r="A325" s="5" t="str">
        <f t="shared" si="5"/>
        <v>CG15AdultST324</v>
      </c>
      <c r="B325" s="9" t="s">
        <v>33</v>
      </c>
      <c r="C325" s="9" t="s">
        <v>501</v>
      </c>
      <c r="D325" s="9" t="s">
        <v>843</v>
      </c>
      <c r="E325" s="2" t="s">
        <v>437</v>
      </c>
    </row>
    <row r="326" spans="1:5" x14ac:dyDescent="0.25">
      <c r="A326" s="5" t="str">
        <f t="shared" si="5"/>
        <v>CG15AdultST325</v>
      </c>
      <c r="B326" s="9" t="s">
        <v>33</v>
      </c>
      <c r="C326" s="9" t="s">
        <v>501</v>
      </c>
      <c r="D326" s="9" t="s">
        <v>844</v>
      </c>
      <c r="E326" s="2" t="s">
        <v>438</v>
      </c>
    </row>
    <row r="327" spans="1:5" x14ac:dyDescent="0.25">
      <c r="A327" s="5" t="str">
        <f t="shared" si="5"/>
        <v>CG15AdultST326</v>
      </c>
      <c r="B327" s="9" t="s">
        <v>33</v>
      </c>
      <c r="C327" s="9" t="s">
        <v>501</v>
      </c>
      <c r="D327" s="9" t="s">
        <v>845</v>
      </c>
      <c r="E327" s="2" t="s">
        <v>439</v>
      </c>
    </row>
    <row r="328" spans="1:5" x14ac:dyDescent="0.25">
      <c r="A328" s="5" t="str">
        <f t="shared" si="5"/>
        <v>CG15AdultST327</v>
      </c>
      <c r="B328" s="9" t="s">
        <v>33</v>
      </c>
      <c r="C328" s="9" t="s">
        <v>501</v>
      </c>
      <c r="D328" s="9" t="s">
        <v>846</v>
      </c>
      <c r="E328" s="2" t="s">
        <v>440</v>
      </c>
    </row>
    <row r="329" spans="1:5" x14ac:dyDescent="0.25">
      <c r="A329" s="5" t="str">
        <f t="shared" si="5"/>
        <v>CG15AdultST328</v>
      </c>
      <c r="B329" s="9" t="s">
        <v>33</v>
      </c>
      <c r="C329" s="9" t="s">
        <v>501</v>
      </c>
      <c r="D329" s="9" t="s">
        <v>847</v>
      </c>
      <c r="E329" s="2" t="s">
        <v>441</v>
      </c>
    </row>
    <row r="330" spans="1:5" x14ac:dyDescent="0.25">
      <c r="A330" s="5" t="str">
        <f t="shared" si="5"/>
        <v>CG15AdultST329</v>
      </c>
      <c r="B330" s="9" t="s">
        <v>33</v>
      </c>
      <c r="C330" s="9" t="s">
        <v>501</v>
      </c>
      <c r="D330" s="9" t="s">
        <v>848</v>
      </c>
      <c r="E330" s="2" t="s">
        <v>442</v>
      </c>
    </row>
    <row r="331" spans="1:5" x14ac:dyDescent="0.25">
      <c r="A331" s="5" t="str">
        <f t="shared" si="5"/>
        <v>CG15AdultST330</v>
      </c>
      <c r="B331" s="9" t="s">
        <v>33</v>
      </c>
      <c r="C331" s="9" t="s">
        <v>501</v>
      </c>
      <c r="D331" s="9" t="s">
        <v>849</v>
      </c>
      <c r="E331" s="2" t="s">
        <v>443</v>
      </c>
    </row>
    <row r="332" spans="1:5" x14ac:dyDescent="0.25">
      <c r="A332" s="5" t="str">
        <f t="shared" si="5"/>
        <v>CG15AdultST331</v>
      </c>
      <c r="B332" s="9" t="s">
        <v>33</v>
      </c>
      <c r="C332" s="9" t="s">
        <v>501</v>
      </c>
      <c r="D332" s="9" t="s">
        <v>850</v>
      </c>
      <c r="E332" s="2" t="s">
        <v>444</v>
      </c>
    </row>
    <row r="333" spans="1:5" x14ac:dyDescent="0.25">
      <c r="A333" s="5" t="str">
        <f t="shared" si="5"/>
        <v>CG15AdultST332</v>
      </c>
      <c r="B333" s="9" t="s">
        <v>33</v>
      </c>
      <c r="C333" s="9" t="s">
        <v>501</v>
      </c>
      <c r="D333" s="9" t="s">
        <v>851</v>
      </c>
      <c r="E333" s="2" t="s">
        <v>445</v>
      </c>
    </row>
    <row r="334" spans="1:5" x14ac:dyDescent="0.25">
      <c r="A334" s="5" t="str">
        <f t="shared" si="5"/>
        <v>CG15AdultST333</v>
      </c>
      <c r="B334" s="9" t="s">
        <v>33</v>
      </c>
      <c r="C334" s="9" t="s">
        <v>501</v>
      </c>
      <c r="D334" s="9" t="s">
        <v>852</v>
      </c>
      <c r="E334" s="2" t="s">
        <v>446</v>
      </c>
    </row>
    <row r="335" spans="1:5" x14ac:dyDescent="0.25">
      <c r="A335" s="5" t="str">
        <f t="shared" si="5"/>
        <v>CG15AdultST334</v>
      </c>
      <c r="B335" s="9" t="s">
        <v>33</v>
      </c>
      <c r="C335" s="9" t="s">
        <v>501</v>
      </c>
      <c r="D335" s="9" t="s">
        <v>853</v>
      </c>
      <c r="E335" s="2" t="s">
        <v>447</v>
      </c>
    </row>
    <row r="336" spans="1:5" x14ac:dyDescent="0.25">
      <c r="A336" s="5" t="str">
        <f t="shared" si="5"/>
        <v>CG15AdultST335</v>
      </c>
      <c r="B336" s="9" t="s">
        <v>33</v>
      </c>
      <c r="C336" s="9" t="s">
        <v>501</v>
      </c>
      <c r="D336" s="9" t="s">
        <v>854</v>
      </c>
      <c r="E336" s="2" t="s">
        <v>448</v>
      </c>
    </row>
    <row r="337" spans="1:5" x14ac:dyDescent="0.25">
      <c r="A337" s="5" t="str">
        <f t="shared" si="5"/>
        <v>CG15AdultST336</v>
      </c>
      <c r="B337" s="9" t="s">
        <v>33</v>
      </c>
      <c r="C337" s="9" t="s">
        <v>501</v>
      </c>
      <c r="D337" s="9" t="s">
        <v>855</v>
      </c>
      <c r="E337" s="2" t="s">
        <v>449</v>
      </c>
    </row>
    <row r="338" spans="1:5" x14ac:dyDescent="0.25">
      <c r="A338" s="5" t="str">
        <f t="shared" si="5"/>
        <v>CG15AdultST337</v>
      </c>
      <c r="B338" s="9" t="s">
        <v>33</v>
      </c>
      <c r="C338" s="9" t="s">
        <v>501</v>
      </c>
      <c r="D338" s="9" t="s">
        <v>856</v>
      </c>
      <c r="E338" s="2" t="s">
        <v>450</v>
      </c>
    </row>
    <row r="339" spans="1:5" x14ac:dyDescent="0.25">
      <c r="A339" s="5" t="str">
        <f t="shared" si="5"/>
        <v>CG15AdultST338</v>
      </c>
      <c r="B339" s="9" t="s">
        <v>33</v>
      </c>
      <c r="C339" s="9" t="s">
        <v>501</v>
      </c>
      <c r="D339" s="9" t="s">
        <v>857</v>
      </c>
      <c r="E339" s="2" t="s">
        <v>451</v>
      </c>
    </row>
    <row r="340" spans="1:5" x14ac:dyDescent="0.25">
      <c r="A340" s="5" t="str">
        <f t="shared" si="5"/>
        <v>CG15AdultST339</v>
      </c>
      <c r="B340" s="9" t="s">
        <v>33</v>
      </c>
      <c r="C340" s="9" t="s">
        <v>501</v>
      </c>
      <c r="D340" s="9" t="s">
        <v>858</v>
      </c>
      <c r="E340" s="2" t="s">
        <v>452</v>
      </c>
    </row>
    <row r="341" spans="1:5" x14ac:dyDescent="0.25">
      <c r="A341" s="5" t="str">
        <f t="shared" si="5"/>
        <v>CG15AdultST340</v>
      </c>
      <c r="B341" s="9" t="s">
        <v>33</v>
      </c>
      <c r="C341" s="9" t="s">
        <v>501</v>
      </c>
      <c r="D341" s="9" t="s">
        <v>859</v>
      </c>
      <c r="E341" s="2" t="s">
        <v>453</v>
      </c>
    </row>
    <row r="342" spans="1:5" x14ac:dyDescent="0.25">
      <c r="A342" s="5" t="str">
        <f t="shared" si="5"/>
        <v>CG15AdultST341</v>
      </c>
      <c r="B342" s="9" t="s">
        <v>33</v>
      </c>
      <c r="C342" s="9" t="s">
        <v>501</v>
      </c>
      <c r="D342" s="9" t="s">
        <v>860</v>
      </c>
      <c r="E342" s="2" t="s">
        <v>454</v>
      </c>
    </row>
    <row r="343" spans="1:5" x14ac:dyDescent="0.25">
      <c r="A343" s="5" t="str">
        <f t="shared" si="5"/>
        <v>CG15AdultST342</v>
      </c>
      <c r="B343" s="9" t="s">
        <v>33</v>
      </c>
      <c r="C343" s="9" t="s">
        <v>501</v>
      </c>
      <c r="D343" s="9" t="s">
        <v>861</v>
      </c>
      <c r="E343" s="2" t="s">
        <v>455</v>
      </c>
    </row>
    <row r="344" spans="1:5" x14ac:dyDescent="0.25">
      <c r="A344" s="5" t="str">
        <f t="shared" si="5"/>
        <v>CG15AdultST343</v>
      </c>
      <c r="B344" s="9" t="s">
        <v>33</v>
      </c>
      <c r="C344" s="9" t="s">
        <v>501</v>
      </c>
      <c r="D344" s="9" t="s">
        <v>862</v>
      </c>
      <c r="E344" s="2" t="s">
        <v>456</v>
      </c>
    </row>
    <row r="345" spans="1:5" ht="31.5" x14ac:dyDescent="0.25">
      <c r="A345" s="5" t="str">
        <f t="shared" si="5"/>
        <v>CG15AdultST344</v>
      </c>
      <c r="B345" s="9" t="s">
        <v>33</v>
      </c>
      <c r="C345" s="9" t="s">
        <v>501</v>
      </c>
      <c r="D345" s="9" t="s">
        <v>863</v>
      </c>
      <c r="E345" s="2" t="s">
        <v>457</v>
      </c>
    </row>
    <row r="346" spans="1:5" x14ac:dyDescent="0.25">
      <c r="A346" s="5" t="str">
        <f t="shared" si="5"/>
        <v>CG15AdultST345</v>
      </c>
      <c r="B346" s="9" t="s">
        <v>33</v>
      </c>
      <c r="C346" s="9" t="s">
        <v>501</v>
      </c>
      <c r="D346" s="9" t="s">
        <v>864</v>
      </c>
      <c r="E346" s="2" t="s">
        <v>458</v>
      </c>
    </row>
    <row r="347" spans="1:5" x14ac:dyDescent="0.25">
      <c r="A347" s="5" t="str">
        <f t="shared" si="5"/>
        <v>CG15AdultST346</v>
      </c>
      <c r="B347" s="9" t="s">
        <v>33</v>
      </c>
      <c r="C347" s="9" t="s">
        <v>501</v>
      </c>
      <c r="D347" s="9" t="s">
        <v>865</v>
      </c>
      <c r="E347" s="2" t="s">
        <v>459</v>
      </c>
    </row>
    <row r="348" spans="1:5" x14ac:dyDescent="0.25">
      <c r="A348" s="5" t="str">
        <f t="shared" si="5"/>
        <v>CG15AdultST347</v>
      </c>
      <c r="B348" s="9" t="s">
        <v>33</v>
      </c>
      <c r="C348" s="9" t="s">
        <v>501</v>
      </c>
      <c r="D348" s="9" t="s">
        <v>866</v>
      </c>
      <c r="E348" s="2" t="s">
        <v>460</v>
      </c>
    </row>
    <row r="349" spans="1:5" x14ac:dyDescent="0.25">
      <c r="A349" s="5" t="str">
        <f t="shared" si="5"/>
        <v>CG15AdultST348</v>
      </c>
      <c r="B349" s="9" t="s">
        <v>33</v>
      </c>
      <c r="C349" s="9" t="s">
        <v>501</v>
      </c>
      <c r="D349" s="9" t="s">
        <v>867</v>
      </c>
      <c r="E349" s="2" t="s">
        <v>461</v>
      </c>
    </row>
    <row r="350" spans="1:5" x14ac:dyDescent="0.25">
      <c r="A350" s="5" t="str">
        <f t="shared" si="5"/>
        <v>CG15AdultST349</v>
      </c>
      <c r="B350" s="9" t="s">
        <v>33</v>
      </c>
      <c r="C350" s="9" t="s">
        <v>501</v>
      </c>
      <c r="D350" s="9" t="s">
        <v>868</v>
      </c>
      <c r="E350" s="2" t="s">
        <v>462</v>
      </c>
    </row>
    <row r="351" spans="1:5" x14ac:dyDescent="0.25">
      <c r="A351" s="5" t="str">
        <f t="shared" si="5"/>
        <v>CG15AdultST350</v>
      </c>
      <c r="B351" s="9" t="s">
        <v>33</v>
      </c>
      <c r="C351" s="9" t="s">
        <v>501</v>
      </c>
      <c r="D351" s="9" t="s">
        <v>869</v>
      </c>
      <c r="E351" s="2" t="s">
        <v>463</v>
      </c>
    </row>
    <row r="352" spans="1:5" x14ac:dyDescent="0.25">
      <c r="A352" s="5" t="str">
        <f t="shared" si="5"/>
        <v>CG15AdultST351</v>
      </c>
      <c r="B352" s="9" t="s">
        <v>33</v>
      </c>
      <c r="C352" s="9" t="s">
        <v>501</v>
      </c>
      <c r="D352" s="9" t="s">
        <v>870</v>
      </c>
      <c r="E352" s="2" t="s">
        <v>464</v>
      </c>
    </row>
    <row r="353" spans="1:5" x14ac:dyDescent="0.25">
      <c r="A353" s="5" t="str">
        <f t="shared" si="5"/>
        <v>CG15AdultST352</v>
      </c>
      <c r="B353" s="9" t="s">
        <v>33</v>
      </c>
      <c r="C353" s="9" t="s">
        <v>501</v>
      </c>
      <c r="D353" s="9" t="s">
        <v>871</v>
      </c>
      <c r="E353" s="2" t="s">
        <v>465</v>
      </c>
    </row>
    <row r="354" spans="1:5" x14ac:dyDescent="0.25">
      <c r="A354" s="5" t="str">
        <f t="shared" si="5"/>
        <v>CG15AdultST353</v>
      </c>
      <c r="B354" s="9" t="s">
        <v>33</v>
      </c>
      <c r="C354" s="9" t="s">
        <v>501</v>
      </c>
      <c r="D354" s="9" t="s">
        <v>872</v>
      </c>
      <c r="E354" s="2" t="s">
        <v>466</v>
      </c>
    </row>
    <row r="355" spans="1:5" x14ac:dyDescent="0.25">
      <c r="A355" s="5" t="str">
        <f t="shared" si="5"/>
        <v>CG15AdultST354</v>
      </c>
      <c r="B355" s="9" t="s">
        <v>33</v>
      </c>
      <c r="C355" s="9" t="s">
        <v>501</v>
      </c>
      <c r="D355" s="9" t="s">
        <v>873</v>
      </c>
      <c r="E355" s="2" t="s">
        <v>467</v>
      </c>
    </row>
    <row r="356" spans="1:5" x14ac:dyDescent="0.25">
      <c r="A356" s="5" t="str">
        <f t="shared" si="5"/>
        <v>CG15AdultST355</v>
      </c>
      <c r="B356" s="9" t="s">
        <v>33</v>
      </c>
      <c r="C356" s="9" t="s">
        <v>501</v>
      </c>
      <c r="D356" s="9" t="s">
        <v>874</v>
      </c>
      <c r="E356" s="2" t="s">
        <v>468</v>
      </c>
    </row>
    <row r="357" spans="1:5" x14ac:dyDescent="0.25">
      <c r="A357" s="5" t="str">
        <f t="shared" si="5"/>
        <v>CG15AdultST356</v>
      </c>
      <c r="B357" s="9" t="s">
        <v>33</v>
      </c>
      <c r="C357" s="9" t="s">
        <v>501</v>
      </c>
      <c r="D357" s="9" t="s">
        <v>875</v>
      </c>
      <c r="E357" s="2" t="s">
        <v>469</v>
      </c>
    </row>
    <row r="358" spans="1:5" x14ac:dyDescent="0.25">
      <c r="A358" s="5" t="str">
        <f t="shared" si="5"/>
        <v>CG15AdultST357</v>
      </c>
      <c r="B358" s="9" t="s">
        <v>33</v>
      </c>
      <c r="C358" s="9" t="s">
        <v>501</v>
      </c>
      <c r="D358" s="9" t="s">
        <v>876</v>
      </c>
      <c r="E358" s="2" t="s">
        <v>470</v>
      </c>
    </row>
    <row r="359" spans="1:5" x14ac:dyDescent="0.25">
      <c r="A359" s="5" t="str">
        <f t="shared" si="5"/>
        <v>CG15AdultST358</v>
      </c>
      <c r="B359" s="9" t="s">
        <v>33</v>
      </c>
      <c r="C359" s="9" t="s">
        <v>501</v>
      </c>
      <c r="D359" s="9" t="s">
        <v>877</v>
      </c>
      <c r="E359" s="2" t="s">
        <v>471</v>
      </c>
    </row>
    <row r="360" spans="1:5" x14ac:dyDescent="0.25">
      <c r="A360" s="5" t="str">
        <f t="shared" si="5"/>
        <v>CG15AdultST359</v>
      </c>
      <c r="B360" s="9" t="s">
        <v>33</v>
      </c>
      <c r="C360" s="9" t="s">
        <v>501</v>
      </c>
      <c r="D360" s="9" t="s">
        <v>878</v>
      </c>
      <c r="E360" s="2" t="s">
        <v>472</v>
      </c>
    </row>
    <row r="361" spans="1:5" x14ac:dyDescent="0.25">
      <c r="A361" s="5" t="str">
        <f t="shared" si="5"/>
        <v>CG15AdultST360</v>
      </c>
      <c r="B361" s="9" t="s">
        <v>33</v>
      </c>
      <c r="C361" s="9" t="s">
        <v>501</v>
      </c>
      <c r="D361" s="9" t="s">
        <v>879</v>
      </c>
      <c r="E361" s="2" t="s">
        <v>473</v>
      </c>
    </row>
    <row r="362" spans="1:5" x14ac:dyDescent="0.25">
      <c r="A362" s="5" t="str">
        <f t="shared" si="5"/>
        <v>CG15AdultST361</v>
      </c>
      <c r="B362" s="9" t="s">
        <v>33</v>
      </c>
      <c r="C362" s="9" t="s">
        <v>501</v>
      </c>
      <c r="D362" s="9" t="s">
        <v>880</v>
      </c>
      <c r="E362" s="2" t="s">
        <v>474</v>
      </c>
    </row>
    <row r="363" spans="1:5" x14ac:dyDescent="0.25">
      <c r="A363" s="5" t="str">
        <f t="shared" si="5"/>
        <v>CG15AdultST362</v>
      </c>
      <c r="B363" s="9" t="s">
        <v>33</v>
      </c>
      <c r="C363" s="9" t="s">
        <v>501</v>
      </c>
      <c r="D363" s="9" t="s">
        <v>881</v>
      </c>
      <c r="E363" s="2" t="s">
        <v>475</v>
      </c>
    </row>
    <row r="364" spans="1:5" x14ac:dyDescent="0.25">
      <c r="A364" s="5" t="str">
        <f t="shared" si="5"/>
        <v>CG15AdultST363</v>
      </c>
      <c r="B364" s="9" t="s">
        <v>33</v>
      </c>
      <c r="C364" s="9" t="s">
        <v>501</v>
      </c>
      <c r="D364" s="9" t="s">
        <v>882</v>
      </c>
      <c r="E364" s="2" t="s">
        <v>476</v>
      </c>
    </row>
    <row r="365" spans="1:5" x14ac:dyDescent="0.25">
      <c r="A365" s="5" t="str">
        <f t="shared" si="5"/>
        <v>CG15AdultST364</v>
      </c>
      <c r="B365" s="9" t="s">
        <v>33</v>
      </c>
      <c r="C365" s="9" t="s">
        <v>501</v>
      </c>
      <c r="D365" s="9" t="s">
        <v>883</v>
      </c>
      <c r="E365" s="2" t="s">
        <v>477</v>
      </c>
    </row>
    <row r="366" spans="1:5" x14ac:dyDescent="0.25">
      <c r="A366" s="5" t="str">
        <f t="shared" si="5"/>
        <v>CG15AdultST365</v>
      </c>
      <c r="B366" s="9" t="s">
        <v>33</v>
      </c>
      <c r="C366" s="9" t="s">
        <v>501</v>
      </c>
      <c r="D366" s="9" t="s">
        <v>884</v>
      </c>
      <c r="E366" s="2" t="s">
        <v>478</v>
      </c>
    </row>
    <row r="367" spans="1:5" x14ac:dyDescent="0.25">
      <c r="A367" s="5" t="str">
        <f t="shared" si="5"/>
        <v>CG15AdultST366</v>
      </c>
      <c r="B367" s="9" t="s">
        <v>33</v>
      </c>
      <c r="C367" s="9" t="s">
        <v>501</v>
      </c>
      <c r="D367" s="9" t="s">
        <v>885</v>
      </c>
      <c r="E367" s="2" t="s">
        <v>479</v>
      </c>
    </row>
    <row r="368" spans="1:5" x14ac:dyDescent="0.25">
      <c r="A368" s="5" t="str">
        <f t="shared" si="5"/>
        <v>CG15AdultST367</v>
      </c>
      <c r="B368" s="9" t="s">
        <v>33</v>
      </c>
      <c r="C368" s="9" t="s">
        <v>501</v>
      </c>
      <c r="D368" s="9" t="s">
        <v>886</v>
      </c>
      <c r="E368" s="2" t="s">
        <v>480</v>
      </c>
    </row>
    <row r="369" spans="1:5" x14ac:dyDescent="0.25">
      <c r="A369" s="5" t="str">
        <f t="shared" si="5"/>
        <v>CG15AdultST368</v>
      </c>
      <c r="B369" s="9" t="s">
        <v>33</v>
      </c>
      <c r="C369" s="9" t="s">
        <v>501</v>
      </c>
      <c r="D369" s="9" t="s">
        <v>887</v>
      </c>
      <c r="E369" s="2" t="s">
        <v>481</v>
      </c>
    </row>
    <row r="370" spans="1:5" x14ac:dyDescent="0.25">
      <c r="A370" s="5" t="str">
        <f t="shared" si="5"/>
        <v>CG15AdultST369</v>
      </c>
      <c r="B370" s="9" t="s">
        <v>33</v>
      </c>
      <c r="C370" s="9" t="s">
        <v>501</v>
      </c>
      <c r="D370" s="9" t="s">
        <v>888</v>
      </c>
      <c r="E370" s="2" t="s">
        <v>482</v>
      </c>
    </row>
    <row r="371" spans="1:5" x14ac:dyDescent="0.25">
      <c r="A371" s="5" t="str">
        <f t="shared" si="5"/>
        <v>CG15AdultST370</v>
      </c>
      <c r="B371" s="9" t="s">
        <v>33</v>
      </c>
      <c r="C371" s="9" t="s">
        <v>501</v>
      </c>
      <c r="D371" s="9" t="s">
        <v>889</v>
      </c>
      <c r="E371" s="2" t="s">
        <v>483</v>
      </c>
    </row>
    <row r="372" spans="1:5" x14ac:dyDescent="0.25">
      <c r="A372" s="5" t="str">
        <f t="shared" si="5"/>
        <v>CG15AdultST371</v>
      </c>
      <c r="B372" s="9" t="s">
        <v>33</v>
      </c>
      <c r="C372" s="9" t="s">
        <v>501</v>
      </c>
      <c r="D372" s="9" t="s">
        <v>890</v>
      </c>
      <c r="E372" s="2" t="s">
        <v>484</v>
      </c>
    </row>
    <row r="373" spans="1:5" x14ac:dyDescent="0.25">
      <c r="A373" s="5" t="str">
        <f t="shared" si="5"/>
        <v>CG15AdultST372</v>
      </c>
      <c r="B373" s="9" t="s">
        <v>33</v>
      </c>
      <c r="C373" s="9" t="s">
        <v>501</v>
      </c>
      <c r="D373" s="9" t="s">
        <v>891</v>
      </c>
      <c r="E373" s="2" t="s">
        <v>485</v>
      </c>
    </row>
    <row r="374" spans="1:5" x14ac:dyDescent="0.25">
      <c r="A374" s="5" t="str">
        <f t="shared" si="5"/>
        <v>CG15AdultST373</v>
      </c>
      <c r="B374" s="9" t="s">
        <v>33</v>
      </c>
      <c r="C374" s="9" t="s">
        <v>501</v>
      </c>
      <c r="D374" s="9" t="s">
        <v>892</v>
      </c>
      <c r="E374" s="2" t="s">
        <v>486</v>
      </c>
    </row>
    <row r="375" spans="1:5" x14ac:dyDescent="0.25">
      <c r="A375" s="5" t="str">
        <f t="shared" si="5"/>
        <v>CG15AdultST374</v>
      </c>
      <c r="B375" s="9" t="s">
        <v>33</v>
      </c>
      <c r="C375" s="9" t="s">
        <v>501</v>
      </c>
      <c r="D375" s="9" t="s">
        <v>893</v>
      </c>
      <c r="E375" s="2" t="s">
        <v>487</v>
      </c>
    </row>
    <row r="376" spans="1:5" x14ac:dyDescent="0.25">
      <c r="A376" s="5" t="str">
        <f t="shared" si="5"/>
        <v>CG15AdultST375</v>
      </c>
      <c r="B376" s="9" t="s">
        <v>33</v>
      </c>
      <c r="C376" s="9" t="s">
        <v>501</v>
      </c>
      <c r="D376" s="9" t="s">
        <v>894</v>
      </c>
      <c r="E376" s="2" t="s">
        <v>488</v>
      </c>
    </row>
    <row r="377" spans="1:5" x14ac:dyDescent="0.25">
      <c r="A377" s="5" t="str">
        <f t="shared" si="5"/>
        <v>CG15AdultST376</v>
      </c>
      <c r="B377" s="9" t="s">
        <v>33</v>
      </c>
      <c r="C377" s="9" t="s">
        <v>501</v>
      </c>
      <c r="D377" s="9" t="s">
        <v>895</v>
      </c>
      <c r="E377" s="2" t="s">
        <v>489</v>
      </c>
    </row>
    <row r="378" spans="1:5" x14ac:dyDescent="0.25">
      <c r="A378" s="5" t="str">
        <f t="shared" si="5"/>
        <v>CG15AdultST377</v>
      </c>
      <c r="B378" s="9" t="s">
        <v>33</v>
      </c>
      <c r="C378" s="9" t="s">
        <v>501</v>
      </c>
      <c r="D378" s="9" t="s">
        <v>896</v>
      </c>
      <c r="E378" s="2" t="s">
        <v>490</v>
      </c>
    </row>
    <row r="379" spans="1:5" x14ac:dyDescent="0.25">
      <c r="A379" s="5" t="str">
        <f t="shared" si="5"/>
        <v>CG15AdultST378</v>
      </c>
      <c r="B379" s="9" t="s">
        <v>33</v>
      </c>
      <c r="C379" s="9" t="s">
        <v>501</v>
      </c>
      <c r="D379" s="9" t="s">
        <v>897</v>
      </c>
      <c r="E379" s="2" t="s">
        <v>491</v>
      </c>
    </row>
    <row r="380" spans="1:5" x14ac:dyDescent="0.25">
      <c r="A380" s="5" t="str">
        <f t="shared" si="5"/>
        <v>CG15AdultST379</v>
      </c>
      <c r="B380" s="9" t="s">
        <v>33</v>
      </c>
      <c r="C380" s="9" t="s">
        <v>501</v>
      </c>
      <c r="D380" s="9" t="s">
        <v>898</v>
      </c>
      <c r="E380" s="2" t="s">
        <v>492</v>
      </c>
    </row>
    <row r="381" spans="1:5" x14ac:dyDescent="0.25">
      <c r="A381" s="5" t="str">
        <f t="shared" si="5"/>
        <v>CG15AdultST380</v>
      </c>
      <c r="B381" s="9" t="s">
        <v>33</v>
      </c>
      <c r="C381" s="9" t="s">
        <v>501</v>
      </c>
      <c r="D381" s="9" t="s">
        <v>899</v>
      </c>
      <c r="E381" s="2" t="s">
        <v>493</v>
      </c>
    </row>
    <row r="382" spans="1:5" x14ac:dyDescent="0.25">
      <c r="A382" s="5" t="str">
        <f t="shared" si="5"/>
        <v>CG15AdultST381</v>
      </c>
      <c r="B382" s="9" t="s">
        <v>33</v>
      </c>
      <c r="C382" s="9" t="s">
        <v>501</v>
      </c>
      <c r="D382" s="9" t="s">
        <v>900</v>
      </c>
      <c r="E382" s="2" t="s">
        <v>494</v>
      </c>
    </row>
    <row r="383" spans="1:5" x14ac:dyDescent="0.25">
      <c r="A383" s="5" t="str">
        <f t="shared" si="5"/>
        <v>CG15AdultST382</v>
      </c>
      <c r="B383" s="9" t="s">
        <v>33</v>
      </c>
      <c r="C383" s="9" t="s">
        <v>501</v>
      </c>
      <c r="D383" s="9" t="s">
        <v>901</v>
      </c>
      <c r="E383" s="2" t="s">
        <v>495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70"/>
  <sheetViews>
    <sheetView zoomScale="60" zoomScaleNormal="60" workbookViewId="0">
      <pane ySplit="1" topLeftCell="A2" activePane="bottomLeft" state="frozen"/>
      <selection pane="bottomLeft" activeCell="G32" sqref="G32"/>
    </sheetView>
  </sheetViews>
  <sheetFormatPr defaultRowHeight="15.75" x14ac:dyDescent="0.25"/>
  <cols>
    <col min="2" max="2" width="6.625" customWidth="1"/>
    <col min="3" max="3" width="13" style="80" customWidth="1"/>
    <col min="4" max="4" width="52.5" style="80" customWidth="1"/>
    <col min="5" max="5" width="14.125" style="80" customWidth="1"/>
    <col min="6" max="6" width="18" style="6" customWidth="1"/>
    <col min="7" max="7" width="145.375" customWidth="1"/>
  </cols>
  <sheetData>
    <row r="1" spans="1:7" s="2" customFormat="1" ht="31.5" x14ac:dyDescent="0.25">
      <c r="A1" s="10" t="s">
        <v>0</v>
      </c>
      <c r="B1" s="10" t="s">
        <v>503</v>
      </c>
      <c r="C1" s="10" t="s">
        <v>929</v>
      </c>
      <c r="D1" s="10" t="s">
        <v>931</v>
      </c>
      <c r="E1" s="10" t="s">
        <v>904</v>
      </c>
      <c r="F1" s="4" t="s">
        <v>2316</v>
      </c>
      <c r="G1" s="3" t="s">
        <v>35</v>
      </c>
    </row>
    <row r="2" spans="1:7" s="54" customFormat="1" ht="12.75" x14ac:dyDescent="0.25">
      <c r="A2" s="53" t="s">
        <v>33</v>
      </c>
      <c r="B2" s="53" t="s">
        <v>501</v>
      </c>
      <c r="C2" s="53">
        <v>1</v>
      </c>
      <c r="D2" s="53" t="s">
        <v>2318</v>
      </c>
      <c r="E2" s="53" t="s">
        <v>2319</v>
      </c>
      <c r="F2" s="57" t="str">
        <f>A2&amp;B2&amp;E2</f>
        <v>CG15AdultQ1</v>
      </c>
      <c r="G2" s="54" t="s">
        <v>2320</v>
      </c>
    </row>
    <row r="3" spans="1:7" s="54" customFormat="1" ht="12.75" x14ac:dyDescent="0.25">
      <c r="A3" s="53" t="s">
        <v>33</v>
      </c>
      <c r="B3" s="53" t="s">
        <v>501</v>
      </c>
      <c r="C3" s="53">
        <v>1</v>
      </c>
      <c r="D3" s="53" t="s">
        <v>2318</v>
      </c>
      <c r="E3" s="53" t="s">
        <v>2321</v>
      </c>
      <c r="F3" s="57" t="str">
        <f t="shared" ref="F3:F25" si="0">A3&amp;B3&amp;E3</f>
        <v>CG15AdultQ2</v>
      </c>
      <c r="G3" s="54" t="s">
        <v>2322</v>
      </c>
    </row>
    <row r="4" spans="1:7" s="54" customFormat="1" ht="12.75" x14ac:dyDescent="0.25">
      <c r="A4" s="53" t="s">
        <v>33</v>
      </c>
      <c r="B4" s="53" t="s">
        <v>501</v>
      </c>
      <c r="C4" s="53">
        <v>4</v>
      </c>
      <c r="D4" s="53" t="s">
        <v>959</v>
      </c>
      <c r="E4" s="53" t="s">
        <v>2323</v>
      </c>
      <c r="F4" s="57" t="str">
        <f t="shared" si="0"/>
        <v>CG15AdultQ3</v>
      </c>
      <c r="G4" s="54" t="s">
        <v>2324</v>
      </c>
    </row>
    <row r="5" spans="1:7" s="54" customFormat="1" ht="12.75" x14ac:dyDescent="0.25">
      <c r="A5" s="53" t="s">
        <v>33</v>
      </c>
      <c r="B5" s="53" t="s">
        <v>501</v>
      </c>
      <c r="C5" s="53">
        <v>4</v>
      </c>
      <c r="D5" s="53" t="s">
        <v>959</v>
      </c>
      <c r="E5" s="53" t="s">
        <v>2325</v>
      </c>
      <c r="F5" s="57" t="str">
        <f t="shared" si="0"/>
        <v>CG15AdultQ4</v>
      </c>
      <c r="G5" s="54" t="s">
        <v>2326</v>
      </c>
    </row>
    <row r="6" spans="1:7" s="54" customFormat="1" ht="12.75" x14ac:dyDescent="0.25">
      <c r="A6" s="53" t="s">
        <v>33</v>
      </c>
      <c r="B6" s="53" t="s">
        <v>501</v>
      </c>
      <c r="C6" s="53">
        <v>5</v>
      </c>
      <c r="D6" s="53" t="s">
        <v>2327</v>
      </c>
      <c r="E6" s="53" t="s">
        <v>2328</v>
      </c>
      <c r="F6" s="57" t="str">
        <f t="shared" si="0"/>
        <v>CG15AdultQ5</v>
      </c>
      <c r="G6" s="56" t="s">
        <v>2330</v>
      </c>
    </row>
    <row r="7" spans="1:7" s="54" customFormat="1" ht="12.75" x14ac:dyDescent="0.25">
      <c r="A7" s="53" t="s">
        <v>33</v>
      </c>
      <c r="B7" s="53" t="s">
        <v>501</v>
      </c>
      <c r="C7" s="53">
        <v>5</v>
      </c>
      <c r="D7" s="53" t="s">
        <v>2327</v>
      </c>
      <c r="E7" s="53" t="s">
        <v>2331</v>
      </c>
      <c r="F7" s="57" t="str">
        <f t="shared" si="0"/>
        <v>CG15AdultQ6</v>
      </c>
      <c r="G7" s="54" t="s">
        <v>2332</v>
      </c>
    </row>
    <row r="8" spans="1:7" s="54" customFormat="1" ht="12.75" x14ac:dyDescent="0.25">
      <c r="A8" s="53" t="s">
        <v>33</v>
      </c>
      <c r="B8" s="53" t="s">
        <v>501</v>
      </c>
      <c r="C8" s="53">
        <v>6</v>
      </c>
      <c r="D8" s="53" t="s">
        <v>2333</v>
      </c>
      <c r="E8" s="53" t="s">
        <v>2334</v>
      </c>
      <c r="F8" s="57" t="str">
        <f t="shared" si="0"/>
        <v>CG15AdultQ7</v>
      </c>
      <c r="G8" s="54" t="s">
        <v>2335</v>
      </c>
    </row>
    <row r="9" spans="1:7" s="54" customFormat="1" ht="12.75" x14ac:dyDescent="0.25">
      <c r="A9" s="53" t="s">
        <v>33</v>
      </c>
      <c r="B9" s="53" t="s">
        <v>501</v>
      </c>
      <c r="C9" s="53">
        <v>6</v>
      </c>
      <c r="D9" s="53" t="s">
        <v>2333</v>
      </c>
      <c r="E9" s="53" t="s">
        <v>2337</v>
      </c>
      <c r="F9" s="57" t="str">
        <f t="shared" si="0"/>
        <v>CG15AdultQ8</v>
      </c>
      <c r="G9" s="54" t="s">
        <v>2509</v>
      </c>
    </row>
    <row r="10" spans="1:7" s="54" customFormat="1" ht="12.75" x14ac:dyDescent="0.25">
      <c r="A10" s="53" t="s">
        <v>33</v>
      </c>
      <c r="B10" s="53" t="s">
        <v>501</v>
      </c>
      <c r="C10" s="53">
        <v>6</v>
      </c>
      <c r="D10" s="53" t="s">
        <v>2333</v>
      </c>
      <c r="E10" s="53" t="s">
        <v>2338</v>
      </c>
      <c r="F10" s="57" t="str">
        <f t="shared" si="0"/>
        <v>CG15AdultQ9</v>
      </c>
      <c r="G10" s="54" t="s">
        <v>2339</v>
      </c>
    </row>
    <row r="11" spans="1:7" s="54" customFormat="1" ht="12.75" x14ac:dyDescent="0.25">
      <c r="A11" s="53" t="s">
        <v>33</v>
      </c>
      <c r="B11" s="53" t="s">
        <v>501</v>
      </c>
      <c r="C11" s="53">
        <v>6</v>
      </c>
      <c r="D11" s="53" t="s">
        <v>2333</v>
      </c>
      <c r="E11" s="53" t="s">
        <v>2341</v>
      </c>
      <c r="F11" s="57" t="str">
        <f t="shared" si="0"/>
        <v>CG15AdultQ10</v>
      </c>
      <c r="G11" s="54" t="s">
        <v>2342</v>
      </c>
    </row>
    <row r="12" spans="1:7" s="54" customFormat="1" ht="12.75" x14ac:dyDescent="0.25">
      <c r="A12" s="53" t="s">
        <v>33</v>
      </c>
      <c r="B12" s="53" t="s">
        <v>501</v>
      </c>
      <c r="C12" s="53">
        <v>6</v>
      </c>
      <c r="D12" s="53" t="s">
        <v>2333</v>
      </c>
      <c r="E12" s="53" t="s">
        <v>2343</v>
      </c>
      <c r="F12" s="57" t="str">
        <f t="shared" si="0"/>
        <v>CG15AdultQ11</v>
      </c>
      <c r="G12" s="54" t="s">
        <v>2344</v>
      </c>
    </row>
    <row r="13" spans="1:7" s="54" customFormat="1" ht="12.75" x14ac:dyDescent="0.25">
      <c r="A13" s="53" t="s">
        <v>33</v>
      </c>
      <c r="B13" s="53" t="s">
        <v>501</v>
      </c>
      <c r="C13" s="53">
        <v>6</v>
      </c>
      <c r="D13" s="53" t="s">
        <v>2333</v>
      </c>
      <c r="E13" s="53" t="s">
        <v>2345</v>
      </c>
      <c r="F13" s="57" t="str">
        <f t="shared" si="0"/>
        <v>CG15AdultQ14</v>
      </c>
      <c r="G13" s="54" t="s">
        <v>2346</v>
      </c>
    </row>
    <row r="14" spans="1:7" s="54" customFormat="1" ht="12.75" x14ac:dyDescent="0.25">
      <c r="A14" s="53" t="s">
        <v>33</v>
      </c>
      <c r="B14" s="53" t="s">
        <v>501</v>
      </c>
      <c r="C14" s="53">
        <v>6</v>
      </c>
      <c r="D14" s="53" t="s">
        <v>2333</v>
      </c>
      <c r="E14" s="53" t="s">
        <v>2348</v>
      </c>
      <c r="F14" s="57" t="str">
        <f t="shared" si="0"/>
        <v>CG15AdultQ20</v>
      </c>
      <c r="G14" s="54" t="s">
        <v>2349</v>
      </c>
    </row>
    <row r="15" spans="1:7" s="54" customFormat="1" ht="12.75" x14ac:dyDescent="0.25">
      <c r="A15" s="53" t="s">
        <v>33</v>
      </c>
      <c r="B15" s="53" t="s">
        <v>501</v>
      </c>
      <c r="C15" s="53">
        <v>6</v>
      </c>
      <c r="D15" s="53" t="s">
        <v>2333</v>
      </c>
      <c r="E15" s="53" t="s">
        <v>2350</v>
      </c>
      <c r="F15" s="57" t="str">
        <f t="shared" si="0"/>
        <v>CG15AdultQ21</v>
      </c>
      <c r="G15" s="54" t="s">
        <v>2351</v>
      </c>
    </row>
    <row r="16" spans="1:7" s="54" customFormat="1" ht="12.75" x14ac:dyDescent="0.25">
      <c r="A16" s="53" t="s">
        <v>33</v>
      </c>
      <c r="B16" s="53" t="s">
        <v>501</v>
      </c>
      <c r="C16" s="53">
        <v>7</v>
      </c>
      <c r="D16" s="53" t="s">
        <v>2354</v>
      </c>
      <c r="E16" s="53" t="s">
        <v>2353</v>
      </c>
      <c r="F16" s="57" t="str">
        <f t="shared" si="0"/>
        <v>CG15AdultQ22</v>
      </c>
      <c r="G16" s="54" t="s">
        <v>2352</v>
      </c>
    </row>
    <row r="17" spans="1:7" s="54" customFormat="1" ht="12.75" x14ac:dyDescent="0.25">
      <c r="A17" s="53" t="s">
        <v>33</v>
      </c>
      <c r="B17" s="53" t="s">
        <v>501</v>
      </c>
      <c r="C17" s="53">
        <v>7</v>
      </c>
      <c r="D17" s="53" t="s">
        <v>2354</v>
      </c>
      <c r="E17" s="53" t="s">
        <v>2355</v>
      </c>
      <c r="F17" s="57" t="str">
        <f t="shared" si="0"/>
        <v>CG15AdultQ23</v>
      </c>
      <c r="G17" s="54" t="s">
        <v>2356</v>
      </c>
    </row>
    <row r="18" spans="1:7" s="54" customFormat="1" ht="12.75" x14ac:dyDescent="0.25">
      <c r="A18" s="53" t="s">
        <v>33</v>
      </c>
      <c r="B18" s="53" t="s">
        <v>501</v>
      </c>
      <c r="C18" s="53">
        <v>7</v>
      </c>
      <c r="D18" s="53" t="s">
        <v>2354</v>
      </c>
      <c r="E18" s="53" t="s">
        <v>2357</v>
      </c>
      <c r="F18" s="57" t="str">
        <f t="shared" si="0"/>
        <v>CG15AdultQ25</v>
      </c>
      <c r="G18" s="54" t="s">
        <v>2358</v>
      </c>
    </row>
    <row r="19" spans="1:7" s="54" customFormat="1" ht="12.75" x14ac:dyDescent="0.25">
      <c r="A19" s="53" t="s">
        <v>33</v>
      </c>
      <c r="B19" s="53" t="s">
        <v>501</v>
      </c>
      <c r="C19" s="53">
        <v>7</v>
      </c>
      <c r="D19" s="53" t="s">
        <v>2354</v>
      </c>
      <c r="E19" s="53" t="s">
        <v>2359</v>
      </c>
      <c r="F19" s="57" t="str">
        <f t="shared" si="0"/>
        <v>CG15AdultQ26</v>
      </c>
      <c r="G19" s="54" t="s">
        <v>2360</v>
      </c>
    </row>
    <row r="20" spans="1:7" s="54" customFormat="1" ht="12.75" x14ac:dyDescent="0.25">
      <c r="A20" s="53" t="s">
        <v>33</v>
      </c>
      <c r="B20" s="53" t="s">
        <v>501</v>
      </c>
      <c r="C20" s="53">
        <v>7</v>
      </c>
      <c r="D20" s="53" t="s">
        <v>2354</v>
      </c>
      <c r="E20" s="53" t="s">
        <v>2361</v>
      </c>
      <c r="F20" s="57" t="str">
        <f t="shared" si="0"/>
        <v>CG15AdultQ68</v>
      </c>
      <c r="G20" s="54" t="s">
        <v>2362</v>
      </c>
    </row>
    <row r="21" spans="1:7" s="54" customFormat="1" ht="12.75" x14ac:dyDescent="0.25">
      <c r="A21" s="53" t="s">
        <v>33</v>
      </c>
      <c r="B21" s="53" t="s">
        <v>501</v>
      </c>
      <c r="C21" s="53">
        <v>7</v>
      </c>
      <c r="D21" s="53" t="s">
        <v>2354</v>
      </c>
      <c r="E21" s="53" t="s">
        <v>2363</v>
      </c>
      <c r="F21" s="57" t="str">
        <f t="shared" si="0"/>
        <v>CG15AdultQ27</v>
      </c>
      <c r="G21" s="54" t="s">
        <v>2364</v>
      </c>
    </row>
    <row r="22" spans="1:7" s="54" customFormat="1" ht="12.75" x14ac:dyDescent="0.25">
      <c r="A22" s="53" t="s">
        <v>33</v>
      </c>
      <c r="B22" s="53" t="s">
        <v>501</v>
      </c>
      <c r="C22" s="53">
        <v>7</v>
      </c>
      <c r="D22" s="53" t="s">
        <v>2354</v>
      </c>
      <c r="E22" s="53" t="s">
        <v>2365</v>
      </c>
      <c r="F22" s="57" t="str">
        <f t="shared" si="0"/>
        <v>CG15AdultQ29</v>
      </c>
      <c r="G22" s="54" t="s">
        <v>2366</v>
      </c>
    </row>
    <row r="23" spans="1:7" s="54" customFormat="1" ht="12.75" x14ac:dyDescent="0.25">
      <c r="A23" s="53" t="s">
        <v>33</v>
      </c>
      <c r="B23" s="53" t="s">
        <v>501</v>
      </c>
      <c r="C23" s="53">
        <v>7</v>
      </c>
      <c r="D23" s="53" t="s">
        <v>2354</v>
      </c>
      <c r="E23" s="53" t="s">
        <v>2367</v>
      </c>
      <c r="F23" s="57" t="str">
        <f t="shared" si="0"/>
        <v>CG15AdultQ28</v>
      </c>
      <c r="G23" s="54" t="s">
        <v>2368</v>
      </c>
    </row>
    <row r="24" spans="1:7" s="54" customFormat="1" ht="12.75" x14ac:dyDescent="0.25">
      <c r="A24" s="53" t="s">
        <v>33</v>
      </c>
      <c r="B24" s="53" t="s">
        <v>501</v>
      </c>
      <c r="C24" s="53">
        <v>7</v>
      </c>
      <c r="D24" s="53" t="s">
        <v>2354</v>
      </c>
      <c r="E24" s="53" t="s">
        <v>2369</v>
      </c>
      <c r="F24" s="57" t="str">
        <f t="shared" si="0"/>
        <v>CG15AdultQ30</v>
      </c>
      <c r="G24" s="54" t="s">
        <v>2370</v>
      </c>
    </row>
    <row r="25" spans="1:7" s="54" customFormat="1" ht="12.75" x14ac:dyDescent="0.25">
      <c r="A25" s="53" t="s">
        <v>33</v>
      </c>
      <c r="B25" s="53" t="s">
        <v>501</v>
      </c>
      <c r="C25" s="53">
        <v>7</v>
      </c>
      <c r="D25" s="53" t="s">
        <v>2354</v>
      </c>
      <c r="E25" s="53" t="s">
        <v>2371</v>
      </c>
      <c r="F25" s="57" t="str">
        <f t="shared" si="0"/>
        <v>CG15AdultQ31</v>
      </c>
      <c r="G25" s="54" t="s">
        <v>2372</v>
      </c>
    </row>
    <row r="26" spans="1:7" s="54" customFormat="1" ht="12.75" x14ac:dyDescent="0.25">
      <c r="A26" s="53" t="s">
        <v>33</v>
      </c>
      <c r="B26" s="53" t="s">
        <v>501</v>
      </c>
      <c r="C26" s="53">
        <v>7</v>
      </c>
      <c r="D26" s="53" t="s">
        <v>2354</v>
      </c>
      <c r="E26" s="53" t="s">
        <v>2373</v>
      </c>
      <c r="F26" s="57" t="str">
        <f t="shared" ref="F26:F46" si="1">A26&amp;B26&amp;E26</f>
        <v>CG15AdultQ32</v>
      </c>
      <c r="G26" s="54" t="s">
        <v>2374</v>
      </c>
    </row>
    <row r="27" spans="1:7" s="54" customFormat="1" ht="12.75" x14ac:dyDescent="0.25">
      <c r="A27" s="53" t="s">
        <v>33</v>
      </c>
      <c r="B27" s="53" t="s">
        <v>501</v>
      </c>
      <c r="C27" s="53">
        <v>7</v>
      </c>
      <c r="D27" s="53" t="s">
        <v>2354</v>
      </c>
      <c r="E27" s="53" t="s">
        <v>2375</v>
      </c>
      <c r="F27" s="57" t="str">
        <f t="shared" si="1"/>
        <v>CG15AdultQ33</v>
      </c>
      <c r="G27" s="54" t="s">
        <v>2376</v>
      </c>
    </row>
    <row r="28" spans="1:7" s="54" customFormat="1" ht="12.75" x14ac:dyDescent="0.25">
      <c r="A28" s="53" t="s">
        <v>33</v>
      </c>
      <c r="B28" s="53" t="s">
        <v>501</v>
      </c>
      <c r="C28" s="53">
        <v>7</v>
      </c>
      <c r="D28" s="53" t="s">
        <v>2354</v>
      </c>
      <c r="E28" s="53" t="s">
        <v>2378</v>
      </c>
      <c r="F28" s="57" t="str">
        <f t="shared" si="1"/>
        <v>CG15AdultQ71</v>
      </c>
      <c r="G28" s="54" t="s">
        <v>2377</v>
      </c>
    </row>
    <row r="29" spans="1:7" s="54" customFormat="1" ht="12.75" x14ac:dyDescent="0.25">
      <c r="A29" s="53" t="s">
        <v>33</v>
      </c>
      <c r="B29" s="53" t="s">
        <v>501</v>
      </c>
      <c r="C29" s="53">
        <v>8</v>
      </c>
      <c r="D29" s="53" t="s">
        <v>2379</v>
      </c>
      <c r="E29" s="53" t="s">
        <v>2384</v>
      </c>
      <c r="F29" s="57" t="str">
        <f t="shared" si="1"/>
        <v>CG15AdultQ35</v>
      </c>
      <c r="G29" s="54" t="s">
        <v>2380</v>
      </c>
    </row>
    <row r="30" spans="1:7" s="54" customFormat="1" ht="12.75" x14ac:dyDescent="0.25">
      <c r="A30" s="53" t="s">
        <v>33</v>
      </c>
      <c r="B30" s="53" t="s">
        <v>501</v>
      </c>
      <c r="C30" s="53">
        <v>8</v>
      </c>
      <c r="D30" s="53" t="s">
        <v>2379</v>
      </c>
      <c r="E30" s="53" t="s">
        <v>2383</v>
      </c>
      <c r="F30" s="57" t="str">
        <f t="shared" si="1"/>
        <v>CG15AdultQ36</v>
      </c>
      <c r="G30" s="54" t="s">
        <v>2385</v>
      </c>
    </row>
    <row r="31" spans="1:7" s="54" customFormat="1" ht="12.75" x14ac:dyDescent="0.25">
      <c r="A31" s="53" t="s">
        <v>33</v>
      </c>
      <c r="B31" s="53" t="s">
        <v>501</v>
      </c>
      <c r="C31" s="53">
        <v>8</v>
      </c>
      <c r="D31" s="53" t="s">
        <v>2379</v>
      </c>
      <c r="E31" s="53" t="s">
        <v>2386</v>
      </c>
      <c r="F31" s="57" t="str">
        <f t="shared" si="1"/>
        <v>CG15AdultQ37</v>
      </c>
      <c r="G31" s="54" t="s">
        <v>2387</v>
      </c>
    </row>
    <row r="32" spans="1:7" s="54" customFormat="1" ht="12.75" x14ac:dyDescent="0.25">
      <c r="A32" s="53" t="s">
        <v>33</v>
      </c>
      <c r="B32" s="53" t="s">
        <v>501</v>
      </c>
      <c r="C32" s="53">
        <v>8</v>
      </c>
      <c r="D32" s="53" t="s">
        <v>2379</v>
      </c>
      <c r="E32" s="53" t="s">
        <v>2388</v>
      </c>
      <c r="F32" s="57" t="str">
        <f t="shared" si="1"/>
        <v>CG15AdultQ38</v>
      </c>
      <c r="G32" s="54" t="s">
        <v>2389</v>
      </c>
    </row>
    <row r="33" spans="1:7" s="54" customFormat="1" ht="12.75" x14ac:dyDescent="0.25">
      <c r="A33" s="53" t="s">
        <v>33</v>
      </c>
      <c r="B33" s="53" t="s">
        <v>501</v>
      </c>
      <c r="C33" s="53">
        <v>8</v>
      </c>
      <c r="D33" s="53" t="s">
        <v>2379</v>
      </c>
      <c r="E33" s="53" t="s">
        <v>2391</v>
      </c>
      <c r="F33" s="57" t="str">
        <f t="shared" si="1"/>
        <v>CG15AdultQ39</v>
      </c>
      <c r="G33" s="54" t="s">
        <v>2392</v>
      </c>
    </row>
    <row r="34" spans="1:7" s="54" customFormat="1" ht="12.75" x14ac:dyDescent="0.25">
      <c r="A34" s="53" t="s">
        <v>33</v>
      </c>
      <c r="B34" s="53" t="s">
        <v>501</v>
      </c>
      <c r="C34" s="53">
        <v>8</v>
      </c>
      <c r="D34" s="53" t="s">
        <v>2379</v>
      </c>
      <c r="E34" s="53" t="s">
        <v>2393</v>
      </c>
      <c r="F34" s="57" t="str">
        <f t="shared" si="1"/>
        <v>CG15AdultQ40</v>
      </c>
      <c r="G34" s="54" t="s">
        <v>2394</v>
      </c>
    </row>
    <row r="35" spans="1:7" s="54" customFormat="1" ht="12.75" x14ac:dyDescent="0.25">
      <c r="A35" s="53" t="s">
        <v>33</v>
      </c>
      <c r="B35" s="53" t="s">
        <v>501</v>
      </c>
      <c r="C35" s="53">
        <v>8</v>
      </c>
      <c r="D35" s="53" t="s">
        <v>2379</v>
      </c>
      <c r="E35" s="53" t="s">
        <v>2395</v>
      </c>
      <c r="F35" s="57" t="str">
        <f t="shared" si="1"/>
        <v>CG15AdultQ41</v>
      </c>
      <c r="G35" s="54" t="s">
        <v>2396</v>
      </c>
    </row>
    <row r="36" spans="1:7" s="54" customFormat="1" ht="12.75" x14ac:dyDescent="0.25">
      <c r="A36" s="53" t="s">
        <v>33</v>
      </c>
      <c r="B36" s="53" t="s">
        <v>501</v>
      </c>
      <c r="C36" s="53">
        <v>8</v>
      </c>
      <c r="D36" s="53" t="s">
        <v>2379</v>
      </c>
      <c r="E36" s="53" t="s">
        <v>2397</v>
      </c>
      <c r="F36" s="57" t="str">
        <f t="shared" si="1"/>
        <v>CG15AdultQ42</v>
      </c>
      <c r="G36" s="54" t="s">
        <v>2398</v>
      </c>
    </row>
    <row r="37" spans="1:7" s="54" customFormat="1" ht="12.75" x14ac:dyDescent="0.25">
      <c r="A37" s="53" t="s">
        <v>33</v>
      </c>
      <c r="B37" s="53" t="s">
        <v>501</v>
      </c>
      <c r="C37" s="53">
        <v>8</v>
      </c>
      <c r="D37" s="53" t="s">
        <v>2379</v>
      </c>
      <c r="E37" s="53" t="s">
        <v>2400</v>
      </c>
      <c r="F37" s="57" t="str">
        <f t="shared" si="1"/>
        <v>CG15AdultQ43</v>
      </c>
      <c r="G37" s="54" t="s">
        <v>2399</v>
      </c>
    </row>
    <row r="38" spans="1:7" s="54" customFormat="1" ht="12.75" x14ac:dyDescent="0.25">
      <c r="A38" s="53" t="s">
        <v>33</v>
      </c>
      <c r="B38" s="53" t="s">
        <v>501</v>
      </c>
      <c r="C38" s="53">
        <v>9</v>
      </c>
      <c r="D38" s="53" t="s">
        <v>2401</v>
      </c>
      <c r="E38" s="53" t="s">
        <v>2402</v>
      </c>
      <c r="F38" s="57" t="str">
        <f t="shared" si="1"/>
        <v>CG15AdultQ44</v>
      </c>
      <c r="G38" s="54" t="s">
        <v>2403</v>
      </c>
    </row>
    <row r="39" spans="1:7" s="54" customFormat="1" ht="12.75" x14ac:dyDescent="0.25">
      <c r="A39" s="53" t="s">
        <v>33</v>
      </c>
      <c r="B39" s="53" t="s">
        <v>501</v>
      </c>
      <c r="C39" s="53">
        <v>9</v>
      </c>
      <c r="D39" s="53" t="s">
        <v>2401</v>
      </c>
      <c r="E39" s="53" t="s">
        <v>2404</v>
      </c>
      <c r="F39" s="57" t="str">
        <f t="shared" si="1"/>
        <v>CG15AdultQ45</v>
      </c>
      <c r="G39" s="54" t="s">
        <v>2405</v>
      </c>
    </row>
    <row r="40" spans="1:7" s="54" customFormat="1" ht="12.75" x14ac:dyDescent="0.25">
      <c r="A40" s="53" t="s">
        <v>33</v>
      </c>
      <c r="B40" s="53" t="s">
        <v>501</v>
      </c>
      <c r="C40" s="53">
        <v>9</v>
      </c>
      <c r="D40" s="53" t="s">
        <v>2401</v>
      </c>
      <c r="E40" s="53" t="s">
        <v>2406</v>
      </c>
      <c r="F40" s="57" t="str">
        <f t="shared" si="1"/>
        <v>CG15AdultQ46</v>
      </c>
      <c r="G40" s="54" t="s">
        <v>2407</v>
      </c>
    </row>
    <row r="41" spans="1:7" s="54" customFormat="1" ht="12.75" x14ac:dyDescent="0.25">
      <c r="A41" s="53" t="s">
        <v>33</v>
      </c>
      <c r="B41" s="53" t="s">
        <v>501</v>
      </c>
      <c r="C41" s="53">
        <v>9</v>
      </c>
      <c r="D41" s="53" t="s">
        <v>2401</v>
      </c>
      <c r="E41" s="53" t="s">
        <v>2408</v>
      </c>
      <c r="F41" s="57" t="str">
        <f t="shared" si="1"/>
        <v>CG15AdultQ47</v>
      </c>
      <c r="G41" s="54" t="s">
        <v>2409</v>
      </c>
    </row>
    <row r="42" spans="1:7" s="54" customFormat="1" ht="12.75" x14ac:dyDescent="0.25">
      <c r="A42" s="53" t="s">
        <v>33</v>
      </c>
      <c r="B42" s="53" t="s">
        <v>501</v>
      </c>
      <c r="C42" s="53">
        <v>9</v>
      </c>
      <c r="D42" s="53" t="s">
        <v>2401</v>
      </c>
      <c r="E42" s="53" t="s">
        <v>2410</v>
      </c>
      <c r="F42" s="57" t="str">
        <f t="shared" si="1"/>
        <v>CG15AdultQ48</v>
      </c>
      <c r="G42" s="54" t="s">
        <v>2411</v>
      </c>
    </row>
    <row r="43" spans="1:7" s="54" customFormat="1" ht="12.75" x14ac:dyDescent="0.25">
      <c r="A43" s="53" t="s">
        <v>33</v>
      </c>
      <c r="B43" s="53" t="s">
        <v>501</v>
      </c>
      <c r="C43" s="53">
        <v>10</v>
      </c>
      <c r="D43" s="53" t="s">
        <v>2412</v>
      </c>
      <c r="E43" s="53" t="s">
        <v>2413</v>
      </c>
      <c r="F43" s="57" t="str">
        <f t="shared" si="1"/>
        <v>CG15AdultQ49</v>
      </c>
      <c r="G43" s="54" t="s">
        <v>2414</v>
      </c>
    </row>
    <row r="44" spans="1:7" s="54" customFormat="1" ht="12.75" x14ac:dyDescent="0.25">
      <c r="A44" s="53" t="s">
        <v>33</v>
      </c>
      <c r="B44" s="53" t="s">
        <v>501</v>
      </c>
      <c r="C44" s="53">
        <v>10</v>
      </c>
      <c r="D44" s="53" t="s">
        <v>2412</v>
      </c>
      <c r="E44" s="53" t="s">
        <v>2415</v>
      </c>
      <c r="F44" s="57" t="str">
        <f t="shared" si="1"/>
        <v>CG15AdultQ50</v>
      </c>
      <c r="G44" s="54" t="s">
        <v>2416</v>
      </c>
    </row>
    <row r="45" spans="1:7" s="54" customFormat="1" ht="12.75" x14ac:dyDescent="0.25">
      <c r="A45" s="53" t="s">
        <v>33</v>
      </c>
      <c r="B45" s="53" t="s">
        <v>501</v>
      </c>
      <c r="C45" s="53">
        <v>10</v>
      </c>
      <c r="D45" s="53" t="s">
        <v>2412</v>
      </c>
      <c r="E45" s="53" t="s">
        <v>2417</v>
      </c>
      <c r="F45" s="57" t="str">
        <f t="shared" si="1"/>
        <v>CG15AdultQ51</v>
      </c>
      <c r="G45" s="54" t="s">
        <v>2418</v>
      </c>
    </row>
    <row r="46" spans="1:7" s="54" customFormat="1" ht="12.75" x14ac:dyDescent="0.25">
      <c r="A46" s="53" t="s">
        <v>33</v>
      </c>
      <c r="B46" s="53" t="s">
        <v>501</v>
      </c>
      <c r="C46" s="53">
        <v>10</v>
      </c>
      <c r="D46" s="53" t="s">
        <v>2412</v>
      </c>
      <c r="E46" s="53" t="s">
        <v>2419</v>
      </c>
      <c r="F46" s="57" t="str">
        <f t="shared" si="1"/>
        <v>CG15AdultQ52</v>
      </c>
      <c r="G46" s="54" t="s">
        <v>2420</v>
      </c>
    </row>
    <row r="47" spans="1:7" s="54" customFormat="1" ht="12.75" x14ac:dyDescent="0.25">
      <c r="A47" s="53" t="s">
        <v>33</v>
      </c>
      <c r="B47" s="53" t="s">
        <v>501</v>
      </c>
      <c r="C47" s="53">
        <v>11</v>
      </c>
      <c r="D47" s="53" t="s">
        <v>2422</v>
      </c>
      <c r="E47" s="53" t="s">
        <v>2421</v>
      </c>
      <c r="F47" s="57" t="str">
        <f t="shared" ref="F47:F64" si="2">A47&amp;B47&amp;E47</f>
        <v>CG15AdultQ53</v>
      </c>
      <c r="G47" s="54" t="s">
        <v>2423</v>
      </c>
    </row>
    <row r="48" spans="1:7" s="54" customFormat="1" ht="12.75" x14ac:dyDescent="0.25">
      <c r="A48" s="53" t="s">
        <v>33</v>
      </c>
      <c r="B48" s="53" t="s">
        <v>501</v>
      </c>
      <c r="C48" s="53">
        <v>11</v>
      </c>
      <c r="D48" s="53" t="s">
        <v>2422</v>
      </c>
      <c r="E48" s="53" t="s">
        <v>2424</v>
      </c>
      <c r="F48" s="57" t="str">
        <f t="shared" si="2"/>
        <v>CG15AdultQ54</v>
      </c>
      <c r="G48" s="54" t="s">
        <v>2425</v>
      </c>
    </row>
    <row r="49" spans="1:7" s="54" customFormat="1" ht="12.75" x14ac:dyDescent="0.25">
      <c r="A49" s="53" t="s">
        <v>33</v>
      </c>
      <c r="B49" s="53" t="s">
        <v>501</v>
      </c>
      <c r="C49" s="53">
        <v>11</v>
      </c>
      <c r="D49" s="53" t="s">
        <v>2422</v>
      </c>
      <c r="E49" s="53" t="s">
        <v>2426</v>
      </c>
      <c r="F49" s="57" t="str">
        <f t="shared" si="2"/>
        <v>CG15AdultQ55</v>
      </c>
      <c r="G49" s="54" t="s">
        <v>2427</v>
      </c>
    </row>
    <row r="50" spans="1:7" s="54" customFormat="1" ht="12.75" x14ac:dyDescent="0.25">
      <c r="A50" s="53" t="s">
        <v>33</v>
      </c>
      <c r="B50" s="53" t="s">
        <v>501</v>
      </c>
      <c r="C50" s="53">
        <v>11</v>
      </c>
      <c r="D50" s="53" t="s">
        <v>2422</v>
      </c>
      <c r="E50" s="53" t="s">
        <v>2428</v>
      </c>
      <c r="F50" s="57" t="str">
        <f t="shared" si="2"/>
        <v>CG15AdultQ56</v>
      </c>
      <c r="G50" s="54" t="s">
        <v>2429</v>
      </c>
    </row>
    <row r="51" spans="1:7" s="54" customFormat="1" ht="12.75" x14ac:dyDescent="0.25">
      <c r="A51" s="53" t="s">
        <v>33</v>
      </c>
      <c r="B51" s="53" t="s">
        <v>501</v>
      </c>
      <c r="C51" s="53">
        <v>12</v>
      </c>
      <c r="D51" s="53" t="s">
        <v>2430</v>
      </c>
      <c r="E51" s="53" t="s">
        <v>2431</v>
      </c>
      <c r="F51" s="57" t="str">
        <f t="shared" si="2"/>
        <v>CG15AdultQ57</v>
      </c>
      <c r="G51" s="54" t="s">
        <v>2432</v>
      </c>
    </row>
    <row r="52" spans="1:7" s="54" customFormat="1" ht="12.75" x14ac:dyDescent="0.25">
      <c r="A52" s="53" t="s">
        <v>33</v>
      </c>
      <c r="B52" s="53" t="s">
        <v>501</v>
      </c>
      <c r="C52" s="53">
        <v>12</v>
      </c>
      <c r="D52" s="53" t="s">
        <v>2430</v>
      </c>
      <c r="E52" s="53" t="s">
        <v>2433</v>
      </c>
      <c r="F52" s="57" t="str">
        <f t="shared" si="2"/>
        <v>CG15AdultQ58</v>
      </c>
      <c r="G52" s="54" t="s">
        <v>2632</v>
      </c>
    </row>
    <row r="53" spans="1:7" s="54" customFormat="1" ht="12.75" x14ac:dyDescent="0.25">
      <c r="A53" s="53" t="s">
        <v>33</v>
      </c>
      <c r="B53" s="53" t="s">
        <v>501</v>
      </c>
      <c r="C53" s="53">
        <v>12</v>
      </c>
      <c r="D53" s="53" t="s">
        <v>2430</v>
      </c>
      <c r="E53" s="53" t="s">
        <v>2434</v>
      </c>
      <c r="F53" s="57" t="str">
        <f t="shared" si="2"/>
        <v>CG15AdultQ59</v>
      </c>
      <c r="G53" s="54" t="s">
        <v>2435</v>
      </c>
    </row>
    <row r="54" spans="1:7" s="54" customFormat="1" ht="12.75" x14ac:dyDescent="0.25">
      <c r="A54" s="53" t="s">
        <v>33</v>
      </c>
      <c r="B54" s="53" t="s">
        <v>501</v>
      </c>
      <c r="C54" s="53">
        <v>12</v>
      </c>
      <c r="D54" s="53" t="s">
        <v>2430</v>
      </c>
      <c r="E54" s="53" t="s">
        <v>2437</v>
      </c>
      <c r="F54" s="57" t="str">
        <f t="shared" si="2"/>
        <v>CG15AdultQ60</v>
      </c>
      <c r="G54" s="54" t="s">
        <v>2436</v>
      </c>
    </row>
    <row r="55" spans="1:7" s="54" customFormat="1" ht="12.75" x14ac:dyDescent="0.25">
      <c r="A55" s="53" t="s">
        <v>33</v>
      </c>
      <c r="B55" s="53" t="s">
        <v>501</v>
      </c>
      <c r="C55" s="53">
        <v>12</v>
      </c>
      <c r="D55" s="53" t="s">
        <v>2430</v>
      </c>
      <c r="E55" s="53" t="s">
        <v>2438</v>
      </c>
      <c r="F55" s="57" t="str">
        <f t="shared" si="2"/>
        <v>CG15AdultQ61</v>
      </c>
      <c r="G55" s="54" t="s">
        <v>2439</v>
      </c>
    </row>
    <row r="56" spans="1:7" s="54" customFormat="1" ht="12.75" x14ac:dyDescent="0.25">
      <c r="A56" s="53" t="s">
        <v>33</v>
      </c>
      <c r="B56" s="53" t="s">
        <v>501</v>
      </c>
      <c r="C56" s="53">
        <v>12</v>
      </c>
      <c r="D56" s="53" t="s">
        <v>2430</v>
      </c>
      <c r="E56" s="53" t="s">
        <v>2441</v>
      </c>
      <c r="F56" s="57" t="str">
        <f t="shared" si="2"/>
        <v>CG15AdultQ62</v>
      </c>
      <c r="G56" s="54" t="s">
        <v>2440</v>
      </c>
    </row>
    <row r="57" spans="1:7" s="54" customFormat="1" ht="12.75" x14ac:dyDescent="0.25">
      <c r="A57" s="53" t="s">
        <v>33</v>
      </c>
      <c r="B57" s="53" t="s">
        <v>501</v>
      </c>
      <c r="C57" s="53">
        <v>13</v>
      </c>
      <c r="D57" s="53" t="s">
        <v>930</v>
      </c>
      <c r="E57" s="79" t="s">
        <v>945</v>
      </c>
      <c r="F57" s="57" t="str">
        <f t="shared" si="2"/>
        <v>CG15AdultQ16</v>
      </c>
      <c r="G57" s="54" t="s">
        <v>944</v>
      </c>
    </row>
    <row r="58" spans="1:7" s="54" customFormat="1" ht="12.75" x14ac:dyDescent="0.25">
      <c r="A58" s="53" t="s">
        <v>33</v>
      </c>
      <c r="B58" s="53" t="s">
        <v>501</v>
      </c>
      <c r="C58" s="53">
        <v>13</v>
      </c>
      <c r="D58" s="53" t="s">
        <v>930</v>
      </c>
      <c r="E58" s="79" t="s">
        <v>946</v>
      </c>
      <c r="F58" s="57" t="str">
        <f t="shared" si="2"/>
        <v>CG15AdultQ17</v>
      </c>
      <c r="G58" s="54" t="s">
        <v>2633</v>
      </c>
    </row>
    <row r="59" spans="1:7" s="54" customFormat="1" ht="12.75" x14ac:dyDescent="0.25">
      <c r="A59" s="53" t="s">
        <v>33</v>
      </c>
      <c r="B59" s="53" t="s">
        <v>501</v>
      </c>
      <c r="C59" s="53">
        <v>13</v>
      </c>
      <c r="D59" s="53" t="s">
        <v>930</v>
      </c>
      <c r="E59" s="79" t="s">
        <v>947</v>
      </c>
      <c r="F59" s="57" t="str">
        <f t="shared" si="2"/>
        <v>CG15AdultQ18</v>
      </c>
      <c r="G59" s="54" t="s">
        <v>949</v>
      </c>
    </row>
    <row r="60" spans="1:7" s="54" customFormat="1" ht="12.75" x14ac:dyDescent="0.25">
      <c r="A60" s="53" t="s">
        <v>33</v>
      </c>
      <c r="B60" s="53" t="s">
        <v>501</v>
      </c>
      <c r="C60" s="53">
        <v>13</v>
      </c>
      <c r="D60" s="53" t="s">
        <v>930</v>
      </c>
      <c r="E60" s="53" t="s">
        <v>905</v>
      </c>
      <c r="F60" s="57" t="str">
        <f t="shared" si="2"/>
        <v xml:space="preserve">CG15AdultQ19 </v>
      </c>
      <c r="G60" s="54" t="s">
        <v>906</v>
      </c>
    </row>
    <row r="61" spans="1:7" s="54" customFormat="1" ht="12.75" x14ac:dyDescent="0.25">
      <c r="A61" s="53" t="s">
        <v>33</v>
      </c>
      <c r="B61" s="53" t="s">
        <v>501</v>
      </c>
      <c r="C61" s="53">
        <v>13</v>
      </c>
      <c r="D61" s="53" t="s">
        <v>930</v>
      </c>
      <c r="E61" s="53" t="s">
        <v>907</v>
      </c>
      <c r="F61" s="57" t="str">
        <f t="shared" si="2"/>
        <v>CG15AdultQ24</v>
      </c>
      <c r="G61" s="54" t="s">
        <v>908</v>
      </c>
    </row>
    <row r="62" spans="1:7" s="54" customFormat="1" ht="12.75" x14ac:dyDescent="0.25">
      <c r="A62" s="53" t="s">
        <v>33</v>
      </c>
      <c r="B62" s="53" t="s">
        <v>501</v>
      </c>
      <c r="C62" s="53">
        <v>13</v>
      </c>
      <c r="D62" s="53" t="s">
        <v>930</v>
      </c>
      <c r="E62" s="53" t="s">
        <v>922</v>
      </c>
      <c r="F62" s="57" t="str">
        <f t="shared" si="2"/>
        <v>CG15AdultQ65</v>
      </c>
      <c r="G62" s="54" t="s">
        <v>924</v>
      </c>
    </row>
    <row r="63" spans="1:7" s="54" customFormat="1" ht="12.75" x14ac:dyDescent="0.25">
      <c r="A63" s="53" t="s">
        <v>33</v>
      </c>
      <c r="B63" s="53" t="s">
        <v>501</v>
      </c>
      <c r="C63" s="53">
        <v>13</v>
      </c>
      <c r="D63" s="53" t="s">
        <v>930</v>
      </c>
      <c r="E63" s="53" t="s">
        <v>925</v>
      </c>
      <c r="F63" s="57" t="str">
        <f t="shared" si="2"/>
        <v>CG15AdultQ66</v>
      </c>
      <c r="G63" s="54" t="s">
        <v>926</v>
      </c>
    </row>
    <row r="64" spans="1:7" s="54" customFormat="1" ht="12.75" x14ac:dyDescent="0.25">
      <c r="A64" s="53" t="s">
        <v>33</v>
      </c>
      <c r="B64" s="53" t="s">
        <v>501</v>
      </c>
      <c r="C64" s="53">
        <v>13</v>
      </c>
      <c r="D64" s="53" t="s">
        <v>930</v>
      </c>
      <c r="E64" s="53" t="s">
        <v>927</v>
      </c>
      <c r="F64" s="57" t="str">
        <f t="shared" si="2"/>
        <v>CG15AdultQ67</v>
      </c>
      <c r="G64" s="54" t="s">
        <v>928</v>
      </c>
    </row>
    <row r="65" spans="1:7" s="54" customFormat="1" ht="12.75" x14ac:dyDescent="0.25">
      <c r="A65" s="53" t="s">
        <v>33</v>
      </c>
      <c r="B65" s="53" t="s">
        <v>501</v>
      </c>
      <c r="C65" s="53">
        <v>13</v>
      </c>
      <c r="D65" s="53" t="s">
        <v>930</v>
      </c>
      <c r="E65" s="53" t="s">
        <v>932</v>
      </c>
      <c r="F65" s="57" t="str">
        <f>A65&amp;B65&amp;E65</f>
        <v>CG15AdultQ70</v>
      </c>
      <c r="G65" s="54" t="s">
        <v>933</v>
      </c>
    </row>
    <row r="66" spans="1:7" s="54" customFormat="1" ht="12.75" x14ac:dyDescent="0.25">
      <c r="A66" s="53" t="s">
        <v>33</v>
      </c>
      <c r="B66" s="53" t="s">
        <v>501</v>
      </c>
      <c r="C66" s="53">
        <v>13</v>
      </c>
      <c r="D66" s="53" t="s">
        <v>930</v>
      </c>
      <c r="E66" s="53" t="s">
        <v>935</v>
      </c>
      <c r="F66" s="57" t="str">
        <f>A66&amp;B66&amp;E66</f>
        <v>CG15AdultQ72</v>
      </c>
      <c r="G66" s="54" t="s">
        <v>936</v>
      </c>
    </row>
    <row r="67" spans="1:7" s="54" customFormat="1" ht="12.75" x14ac:dyDescent="0.25">
      <c r="A67" s="53" t="s">
        <v>33</v>
      </c>
      <c r="B67" s="53" t="s">
        <v>501</v>
      </c>
      <c r="C67" s="53">
        <v>13</v>
      </c>
      <c r="D67" s="53" t="s">
        <v>930</v>
      </c>
      <c r="E67" s="53" t="s">
        <v>938</v>
      </c>
      <c r="F67" s="57" t="str">
        <f>A67&amp;B67&amp;E67</f>
        <v>CG15AdultQ73</v>
      </c>
      <c r="G67" s="54" t="s">
        <v>941</v>
      </c>
    </row>
    <row r="68" spans="1:7" s="54" customFormat="1" ht="12.75" x14ac:dyDescent="0.25">
      <c r="A68" s="53" t="s">
        <v>33</v>
      </c>
      <c r="B68" s="53" t="s">
        <v>501</v>
      </c>
      <c r="C68" s="53">
        <v>13</v>
      </c>
      <c r="D68" s="53" t="s">
        <v>930</v>
      </c>
      <c r="E68" s="53" t="s">
        <v>942</v>
      </c>
      <c r="F68" s="57" t="str">
        <f>A68&amp;B68&amp;E68</f>
        <v>CG15AdultQ74</v>
      </c>
      <c r="G68" s="54" t="s">
        <v>943</v>
      </c>
    </row>
    <row r="69" spans="1:7" s="54" customFormat="1" ht="12.75" x14ac:dyDescent="0.25">
      <c r="C69" s="53"/>
      <c r="D69" s="53"/>
      <c r="E69" s="53"/>
      <c r="F69" s="57"/>
    </row>
    <row r="70" spans="1:7" s="54" customFormat="1" ht="12.75" x14ac:dyDescent="0.25">
      <c r="C70" s="53"/>
      <c r="D70" s="53"/>
      <c r="E70" s="53"/>
      <c r="F70"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9"/>
  <sheetViews>
    <sheetView zoomScale="70" zoomScaleNormal="70" workbookViewId="0">
      <selection activeCell="I18" sqref="I18"/>
    </sheetView>
  </sheetViews>
  <sheetFormatPr defaultColWidth="16.125" defaultRowHeight="15.75" x14ac:dyDescent="0.25"/>
  <cols>
    <col min="1" max="1" width="19.25" style="6" customWidth="1"/>
  </cols>
  <sheetData>
    <row r="1" spans="1:9" x14ac:dyDescent="0.25">
      <c r="A1" s="21" t="s">
        <v>2317</v>
      </c>
      <c r="B1" s="3" t="s">
        <v>3671</v>
      </c>
      <c r="C1" s="3" t="s">
        <v>909</v>
      </c>
      <c r="D1" s="3" t="s">
        <v>910</v>
      </c>
      <c r="E1" s="3" t="s">
        <v>911</v>
      </c>
      <c r="F1" s="3" t="s">
        <v>912</v>
      </c>
      <c r="G1" s="62" t="s">
        <v>2637</v>
      </c>
      <c r="H1" s="62" t="s">
        <v>2638</v>
      </c>
      <c r="I1" s="62" t="s">
        <v>2639</v>
      </c>
    </row>
    <row r="2" spans="1:9" x14ac:dyDescent="0.25">
      <c r="A2" s="6" t="s">
        <v>3633</v>
      </c>
      <c r="B2" s="54" t="s">
        <v>2382</v>
      </c>
      <c r="C2" s="54" t="s">
        <v>61</v>
      </c>
      <c r="D2" s="54" t="s">
        <v>61</v>
      </c>
      <c r="E2" s="54" t="s">
        <v>61</v>
      </c>
      <c r="F2" s="54" t="s">
        <v>61</v>
      </c>
    </row>
    <row r="3" spans="1:9" x14ac:dyDescent="0.25">
      <c r="A3" s="6" t="s">
        <v>3634</v>
      </c>
      <c r="B3" s="54" t="s">
        <v>948</v>
      </c>
      <c r="C3" s="54" t="s">
        <v>61</v>
      </c>
      <c r="D3" s="54" t="s">
        <v>61</v>
      </c>
      <c r="E3" s="54" t="s">
        <v>61</v>
      </c>
      <c r="F3" s="54" t="s">
        <v>61</v>
      </c>
    </row>
    <row r="4" spans="1:9" x14ac:dyDescent="0.25">
      <c r="A4" s="6" t="s">
        <v>3635</v>
      </c>
      <c r="B4" s="54" t="s">
        <v>2381</v>
      </c>
      <c r="C4" s="54" t="s">
        <v>913</v>
      </c>
      <c r="D4" s="54" t="s">
        <v>937</v>
      </c>
      <c r="E4" s="55" t="s">
        <v>919</v>
      </c>
      <c r="F4" s="54" t="s">
        <v>920</v>
      </c>
    </row>
    <row r="5" spans="1:9" x14ac:dyDescent="0.25">
      <c r="A5" s="6" t="s">
        <v>3636</v>
      </c>
      <c r="B5" s="54" t="s">
        <v>2381</v>
      </c>
      <c r="C5" s="54" t="s">
        <v>913</v>
      </c>
      <c r="D5" s="54" t="s">
        <v>937</v>
      </c>
      <c r="E5" s="54" t="s">
        <v>915</v>
      </c>
      <c r="F5" s="54" t="s">
        <v>61</v>
      </c>
    </row>
    <row r="6" spans="1:9" x14ac:dyDescent="0.25">
      <c r="A6" s="6" t="s">
        <v>3637</v>
      </c>
      <c r="B6" s="54" t="s">
        <v>2381</v>
      </c>
      <c r="C6" s="54" t="s">
        <v>913</v>
      </c>
      <c r="D6" s="54" t="s">
        <v>937</v>
      </c>
      <c r="E6" s="54" t="s">
        <v>915</v>
      </c>
      <c r="F6" s="54" t="s">
        <v>2329</v>
      </c>
    </row>
    <row r="7" spans="1:9" x14ac:dyDescent="0.25">
      <c r="A7" s="6" t="s">
        <v>3638</v>
      </c>
      <c r="B7" s="54" t="s">
        <v>2381</v>
      </c>
      <c r="C7" s="54" t="s">
        <v>913</v>
      </c>
      <c r="D7" s="54" t="s">
        <v>937</v>
      </c>
      <c r="E7" s="54" t="s">
        <v>915</v>
      </c>
      <c r="F7" s="54" t="s">
        <v>2390</v>
      </c>
    </row>
    <row r="8" spans="1:9" x14ac:dyDescent="0.25">
      <c r="A8" s="6" t="s">
        <v>3639</v>
      </c>
      <c r="B8" s="54" t="s">
        <v>2381</v>
      </c>
      <c r="C8" s="54" t="s">
        <v>913</v>
      </c>
      <c r="D8" s="54" t="s">
        <v>937</v>
      </c>
      <c r="E8" s="54" t="s">
        <v>918</v>
      </c>
      <c r="F8" s="54" t="s">
        <v>916</v>
      </c>
    </row>
    <row r="9" spans="1:9" x14ac:dyDescent="0.25">
      <c r="A9" s="6" t="s">
        <v>3640</v>
      </c>
      <c r="B9" s="54" t="s">
        <v>2381</v>
      </c>
      <c r="C9" s="54" t="s">
        <v>913</v>
      </c>
      <c r="D9" s="54" t="s">
        <v>937</v>
      </c>
      <c r="E9" s="54" t="s">
        <v>918</v>
      </c>
      <c r="F9" s="54" t="s">
        <v>2390</v>
      </c>
    </row>
    <row r="10" spans="1:9" x14ac:dyDescent="0.25">
      <c r="A10" s="6" t="s">
        <v>3641</v>
      </c>
      <c r="B10" s="54" t="s">
        <v>2381</v>
      </c>
      <c r="C10" s="54" t="s">
        <v>913</v>
      </c>
      <c r="D10" s="54" t="s">
        <v>937</v>
      </c>
      <c r="E10" s="54" t="s">
        <v>939</v>
      </c>
      <c r="F10" s="54" t="s">
        <v>940</v>
      </c>
    </row>
    <row r="11" spans="1:9" x14ac:dyDescent="0.25">
      <c r="A11" s="6" t="s">
        <v>3642</v>
      </c>
      <c r="B11" s="54" t="s">
        <v>2381</v>
      </c>
      <c r="C11" s="54" t="s">
        <v>913</v>
      </c>
      <c r="D11" s="54" t="s">
        <v>937</v>
      </c>
      <c r="E11" s="56" t="s">
        <v>939</v>
      </c>
      <c r="F11" s="54" t="s">
        <v>916</v>
      </c>
    </row>
    <row r="12" spans="1:9" x14ac:dyDescent="0.25">
      <c r="A12" s="6" t="s">
        <v>3643</v>
      </c>
      <c r="B12" s="54" t="s">
        <v>2381</v>
      </c>
      <c r="C12" s="54" t="s">
        <v>913</v>
      </c>
      <c r="D12" s="54" t="s">
        <v>937</v>
      </c>
      <c r="E12" s="54" t="s">
        <v>939</v>
      </c>
      <c r="F12" s="54" t="s">
        <v>2390</v>
      </c>
    </row>
    <row r="13" spans="1:9" x14ac:dyDescent="0.25">
      <c r="A13" s="6" t="s">
        <v>3644</v>
      </c>
      <c r="B13" s="54" t="s">
        <v>2381</v>
      </c>
      <c r="C13" s="54" t="s">
        <v>913</v>
      </c>
      <c r="D13" s="54" t="s">
        <v>58</v>
      </c>
      <c r="E13" s="54" t="s">
        <v>923</v>
      </c>
      <c r="F13" s="54">
        <v>1985</v>
      </c>
    </row>
    <row r="14" spans="1:9" x14ac:dyDescent="0.25">
      <c r="A14" s="6" t="s">
        <v>3645</v>
      </c>
      <c r="B14" s="54" t="s">
        <v>2381</v>
      </c>
      <c r="C14" s="54" t="s">
        <v>913</v>
      </c>
      <c r="D14" s="55" t="s">
        <v>917</v>
      </c>
      <c r="E14" s="54" t="s">
        <v>919</v>
      </c>
      <c r="F14" s="54" t="s">
        <v>920</v>
      </c>
    </row>
    <row r="15" spans="1:9" x14ac:dyDescent="0.25">
      <c r="A15" s="6" t="s">
        <v>3646</v>
      </c>
      <c r="B15" s="54" t="s">
        <v>2381</v>
      </c>
      <c r="C15" s="54" t="s">
        <v>913</v>
      </c>
      <c r="D15" s="55" t="s">
        <v>917</v>
      </c>
      <c r="E15" s="54" t="s">
        <v>918</v>
      </c>
      <c r="F15" s="54" t="s">
        <v>916</v>
      </c>
    </row>
    <row r="16" spans="1:9" x14ac:dyDescent="0.25">
      <c r="A16" s="6" t="s">
        <v>3647</v>
      </c>
      <c r="B16" s="54" t="s">
        <v>2381</v>
      </c>
      <c r="C16" s="54" t="s">
        <v>913</v>
      </c>
      <c r="D16" s="55" t="s">
        <v>917</v>
      </c>
      <c r="E16" s="54" t="s">
        <v>918</v>
      </c>
      <c r="F16" s="54" t="s">
        <v>2347</v>
      </c>
    </row>
    <row r="17" spans="1:6" x14ac:dyDescent="0.25">
      <c r="A17" s="6" t="s">
        <v>3648</v>
      </c>
      <c r="B17" s="54" t="s">
        <v>2381</v>
      </c>
      <c r="C17" s="54" t="s">
        <v>913</v>
      </c>
      <c r="D17" s="55" t="s">
        <v>917</v>
      </c>
      <c r="E17" s="54" t="s">
        <v>918</v>
      </c>
      <c r="F17" s="54" t="s">
        <v>2390</v>
      </c>
    </row>
    <row r="18" spans="1:6" x14ac:dyDescent="0.25">
      <c r="A18" s="6" t="s">
        <v>3649</v>
      </c>
      <c r="B18" s="54" t="s">
        <v>2381</v>
      </c>
      <c r="C18" s="54" t="s">
        <v>913</v>
      </c>
      <c r="D18" s="55" t="s">
        <v>917</v>
      </c>
      <c r="E18" s="54" t="s">
        <v>939</v>
      </c>
      <c r="F18" s="54" t="s">
        <v>940</v>
      </c>
    </row>
    <row r="19" spans="1:6" x14ac:dyDescent="0.25">
      <c r="A19" s="6" t="s">
        <v>3650</v>
      </c>
      <c r="B19" s="54" t="s">
        <v>2381</v>
      </c>
      <c r="C19" s="54" t="s">
        <v>913</v>
      </c>
      <c r="D19" s="55" t="s">
        <v>917</v>
      </c>
      <c r="E19" s="54" t="s">
        <v>939</v>
      </c>
      <c r="F19" s="54" t="s">
        <v>916</v>
      </c>
    </row>
    <row r="20" spans="1:6" x14ac:dyDescent="0.25">
      <c r="A20" s="6" t="s">
        <v>3651</v>
      </c>
      <c r="B20" s="54" t="s">
        <v>2381</v>
      </c>
      <c r="C20" s="54" t="s">
        <v>913</v>
      </c>
      <c r="D20" s="55" t="s">
        <v>917</v>
      </c>
      <c r="E20" s="54" t="s">
        <v>939</v>
      </c>
      <c r="F20" s="54" t="s">
        <v>2347</v>
      </c>
    </row>
    <row r="21" spans="1:6" x14ac:dyDescent="0.25">
      <c r="A21" s="6" t="s">
        <v>3652</v>
      </c>
      <c r="B21" s="54" t="s">
        <v>2381</v>
      </c>
      <c r="C21" s="54" t="s">
        <v>913</v>
      </c>
      <c r="D21" s="55" t="s">
        <v>917</v>
      </c>
      <c r="E21" s="54" t="s">
        <v>939</v>
      </c>
      <c r="F21" s="54" t="s">
        <v>2390</v>
      </c>
    </row>
    <row r="22" spans="1:6" x14ac:dyDescent="0.25">
      <c r="A22" s="6" t="s">
        <v>3653</v>
      </c>
      <c r="B22" s="54" t="s">
        <v>2381</v>
      </c>
      <c r="C22" s="54" t="s">
        <v>913</v>
      </c>
      <c r="D22" s="55" t="s">
        <v>2336</v>
      </c>
      <c r="E22" s="54" t="s">
        <v>919</v>
      </c>
      <c r="F22" s="54" t="s">
        <v>920</v>
      </c>
    </row>
    <row r="23" spans="1:6" x14ac:dyDescent="0.25">
      <c r="A23" s="6" t="s">
        <v>3654</v>
      </c>
      <c r="B23" s="54" t="s">
        <v>2381</v>
      </c>
      <c r="C23" s="54" t="s">
        <v>913</v>
      </c>
      <c r="D23" s="55" t="s">
        <v>2336</v>
      </c>
      <c r="E23" s="54" t="s">
        <v>919</v>
      </c>
      <c r="F23" s="54" t="s">
        <v>2347</v>
      </c>
    </row>
    <row r="24" spans="1:6" x14ac:dyDescent="0.25">
      <c r="A24" s="6" t="s">
        <v>3655</v>
      </c>
      <c r="B24" s="54" t="s">
        <v>2381</v>
      </c>
      <c r="C24" s="54" t="s">
        <v>913</v>
      </c>
      <c r="D24" s="55" t="s">
        <v>2336</v>
      </c>
      <c r="E24" s="54" t="s">
        <v>918</v>
      </c>
      <c r="F24" s="54" t="s">
        <v>916</v>
      </c>
    </row>
    <row r="25" spans="1:6" x14ac:dyDescent="0.25">
      <c r="A25" s="6" t="s">
        <v>3656</v>
      </c>
      <c r="B25" s="54" t="s">
        <v>2381</v>
      </c>
      <c r="C25" s="54" t="s">
        <v>913</v>
      </c>
      <c r="D25" s="55" t="s">
        <v>2336</v>
      </c>
      <c r="E25" s="54" t="s">
        <v>918</v>
      </c>
      <c r="F25" s="54" t="s">
        <v>2347</v>
      </c>
    </row>
    <row r="26" spans="1:6" x14ac:dyDescent="0.25">
      <c r="A26" s="6" t="s">
        <v>3657</v>
      </c>
      <c r="B26" s="54" t="s">
        <v>2381</v>
      </c>
      <c r="C26" s="54" t="s">
        <v>913</v>
      </c>
      <c r="D26" s="55" t="s">
        <v>2336</v>
      </c>
      <c r="E26" s="54" t="s">
        <v>918</v>
      </c>
      <c r="F26" s="54" t="s">
        <v>2390</v>
      </c>
    </row>
    <row r="27" spans="1:6" x14ac:dyDescent="0.25">
      <c r="A27" s="6" t="s">
        <v>3658</v>
      </c>
      <c r="B27" s="54" t="s">
        <v>2381</v>
      </c>
      <c r="C27" s="54" t="s">
        <v>913</v>
      </c>
      <c r="D27" s="55" t="s">
        <v>2336</v>
      </c>
      <c r="E27" s="54" t="s">
        <v>939</v>
      </c>
      <c r="F27" s="54" t="s">
        <v>940</v>
      </c>
    </row>
    <row r="28" spans="1:6" x14ac:dyDescent="0.25">
      <c r="A28" s="6" t="s">
        <v>3659</v>
      </c>
      <c r="B28" s="54" t="s">
        <v>2381</v>
      </c>
      <c r="C28" s="54" t="s">
        <v>913</v>
      </c>
      <c r="D28" s="54" t="s">
        <v>2336</v>
      </c>
      <c r="E28" s="54" t="s">
        <v>939</v>
      </c>
      <c r="F28" s="54" t="s">
        <v>934</v>
      </c>
    </row>
    <row r="29" spans="1:6" x14ac:dyDescent="0.25">
      <c r="A29" s="6" t="s">
        <v>3660</v>
      </c>
      <c r="B29" s="54" t="s">
        <v>2381</v>
      </c>
      <c r="C29" s="54" t="s">
        <v>913</v>
      </c>
      <c r="D29" s="55" t="s">
        <v>2336</v>
      </c>
      <c r="E29" s="54" t="s">
        <v>939</v>
      </c>
      <c r="F29" s="55" t="s">
        <v>2340</v>
      </c>
    </row>
    <row r="30" spans="1:6" x14ac:dyDescent="0.25">
      <c r="A30" s="6" t="s">
        <v>3661</v>
      </c>
      <c r="B30" s="54" t="s">
        <v>2381</v>
      </c>
      <c r="C30" s="54" t="s">
        <v>913</v>
      </c>
      <c r="D30" s="55" t="s">
        <v>2336</v>
      </c>
      <c r="E30" s="54" t="s">
        <v>939</v>
      </c>
      <c r="F30" s="54" t="s">
        <v>916</v>
      </c>
    </row>
    <row r="31" spans="1:6" x14ac:dyDescent="0.25">
      <c r="A31" s="6" t="s">
        <v>3662</v>
      </c>
      <c r="B31" s="54" t="s">
        <v>2381</v>
      </c>
      <c r="C31" s="54" t="s">
        <v>913</v>
      </c>
      <c r="D31" s="55" t="s">
        <v>2336</v>
      </c>
      <c r="E31" s="54" t="s">
        <v>939</v>
      </c>
      <c r="F31" s="54" t="s">
        <v>2347</v>
      </c>
    </row>
    <row r="32" spans="1:6" x14ac:dyDescent="0.25">
      <c r="A32" s="6" t="s">
        <v>3663</v>
      </c>
      <c r="B32" s="54" t="s">
        <v>2381</v>
      </c>
      <c r="C32" s="54" t="s">
        <v>913</v>
      </c>
      <c r="D32" s="55" t="s">
        <v>2336</v>
      </c>
      <c r="E32" s="54" t="s">
        <v>939</v>
      </c>
      <c r="F32" s="54" t="s">
        <v>2390</v>
      </c>
    </row>
    <row r="33" spans="1:6" x14ac:dyDescent="0.25">
      <c r="A33" s="6" t="s">
        <v>3664</v>
      </c>
      <c r="B33" s="54" t="s">
        <v>2381</v>
      </c>
      <c r="C33" s="54" t="s">
        <v>913</v>
      </c>
      <c r="D33" s="55" t="s">
        <v>2336</v>
      </c>
      <c r="E33" s="54" t="s">
        <v>921</v>
      </c>
      <c r="F33" s="54" t="s">
        <v>916</v>
      </c>
    </row>
    <row r="34" spans="1:6" x14ac:dyDescent="0.25">
      <c r="A34" s="6" t="s">
        <v>3665</v>
      </c>
      <c r="B34" s="54" t="s">
        <v>2381</v>
      </c>
      <c r="C34" s="54" t="s">
        <v>913</v>
      </c>
      <c r="D34" s="54" t="s">
        <v>914</v>
      </c>
      <c r="E34" s="54" t="s">
        <v>915</v>
      </c>
      <c r="F34" s="54" t="s">
        <v>61</v>
      </c>
    </row>
    <row r="35" spans="1:6" x14ac:dyDescent="0.25">
      <c r="A35" s="6" t="s">
        <v>3666</v>
      </c>
      <c r="B35" s="54" t="s">
        <v>2381</v>
      </c>
      <c r="C35" s="54" t="s">
        <v>913</v>
      </c>
      <c r="D35" s="54" t="s">
        <v>914</v>
      </c>
      <c r="E35" s="54" t="s">
        <v>915</v>
      </c>
      <c r="F35" s="54" t="s">
        <v>934</v>
      </c>
    </row>
    <row r="36" spans="1:6" x14ac:dyDescent="0.25">
      <c r="A36" s="6" t="s">
        <v>3667</v>
      </c>
      <c r="B36" s="54" t="s">
        <v>2381</v>
      </c>
      <c r="C36" s="54" t="s">
        <v>913</v>
      </c>
      <c r="D36" s="54" t="s">
        <v>914</v>
      </c>
      <c r="E36" s="54" t="s">
        <v>915</v>
      </c>
      <c r="F36" s="54" t="s">
        <v>2340</v>
      </c>
    </row>
    <row r="37" spans="1:6" x14ac:dyDescent="0.25">
      <c r="A37" s="6" t="s">
        <v>3668</v>
      </c>
      <c r="B37" s="54" t="s">
        <v>2381</v>
      </c>
      <c r="C37" s="54" t="s">
        <v>913</v>
      </c>
      <c r="D37" s="54" t="s">
        <v>914</v>
      </c>
      <c r="E37" s="54" t="s">
        <v>915</v>
      </c>
      <c r="F37" s="54" t="s">
        <v>916</v>
      </c>
    </row>
    <row r="38" spans="1:6" x14ac:dyDescent="0.25">
      <c r="A38" s="6" t="s">
        <v>3669</v>
      </c>
      <c r="B38" s="54" t="s">
        <v>2381</v>
      </c>
      <c r="C38" s="54" t="s">
        <v>913</v>
      </c>
      <c r="D38" s="54" t="s">
        <v>914</v>
      </c>
      <c r="E38" s="54" t="s">
        <v>915</v>
      </c>
      <c r="F38" s="54" t="s">
        <v>2347</v>
      </c>
    </row>
    <row r="39" spans="1:6" x14ac:dyDescent="0.25">
      <c r="A39" s="6" t="s">
        <v>3670</v>
      </c>
      <c r="B39" s="54" t="s">
        <v>2381</v>
      </c>
      <c r="C39" s="54" t="s">
        <v>913</v>
      </c>
      <c r="D39" s="54" t="s">
        <v>914</v>
      </c>
      <c r="E39" s="54" t="s">
        <v>915</v>
      </c>
      <c r="F39" s="54" t="s">
        <v>2390</v>
      </c>
    </row>
  </sheetData>
  <sortState ref="B2:F213">
    <sortCondition ref="C2:C213"/>
    <sortCondition ref="D2:D213"/>
    <sortCondition ref="E2:E213"/>
    <sortCondition ref="F2:F21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H284"/>
  <sheetViews>
    <sheetView zoomScale="80" zoomScaleNormal="80" workbookViewId="0">
      <selection activeCell="J11" sqref="J11"/>
    </sheetView>
  </sheetViews>
  <sheetFormatPr defaultRowHeight="15.75" x14ac:dyDescent="0.25"/>
  <cols>
    <col min="1" max="1" width="12.75" style="40" customWidth="1"/>
    <col min="2" max="2" width="10.75" style="40" customWidth="1"/>
    <col min="3" max="3" width="22.875" style="40" customWidth="1"/>
    <col min="4" max="4" width="9.25" style="40" customWidth="1"/>
    <col min="5" max="5" width="24.25" style="6" customWidth="1"/>
    <col min="6" max="6" width="21.75" style="6" customWidth="1"/>
    <col min="7" max="7" width="14.875" style="6" customWidth="1"/>
    <col min="8" max="8" width="12.25" style="6" bestFit="1" customWidth="1"/>
  </cols>
  <sheetData>
    <row r="1" spans="1:8" x14ac:dyDescent="0.25">
      <c r="A1" s="38" t="s">
        <v>0</v>
      </c>
      <c r="B1" s="38" t="s">
        <v>503</v>
      </c>
      <c r="C1" s="38" t="s">
        <v>102</v>
      </c>
      <c r="D1" s="38" t="s">
        <v>113</v>
      </c>
      <c r="E1" s="21" t="s">
        <v>502</v>
      </c>
      <c r="F1" s="21" t="s">
        <v>498</v>
      </c>
      <c r="G1" s="21" t="s">
        <v>902</v>
      </c>
      <c r="H1" s="21" t="s">
        <v>903</v>
      </c>
    </row>
    <row r="2" spans="1:8" s="15" customFormat="1" x14ac:dyDescent="0.25">
      <c r="A2" s="39" t="s">
        <v>33</v>
      </c>
      <c r="B2" s="39" t="s">
        <v>501</v>
      </c>
      <c r="C2" s="39" t="s">
        <v>504</v>
      </c>
      <c r="D2" s="39" t="s">
        <v>527</v>
      </c>
      <c r="E2" s="6" t="str">
        <f>A2&amp;B2&amp;C2</f>
        <v>CG15AdultES1</v>
      </c>
      <c r="F2" s="5" t="str">
        <f>A2&amp;B2&amp;D2</f>
        <v>CG15AdultST8</v>
      </c>
      <c r="G2" s="6" t="str">
        <f>"G" &amp; RIGHT(A2,2) &amp; C2</f>
        <v>G15ES1</v>
      </c>
      <c r="H2" s="6" t="str">
        <f>"G"&amp;RIGHT(A2,2)&amp;D2</f>
        <v>G15ST8</v>
      </c>
    </row>
    <row r="3" spans="1:8" x14ac:dyDescent="0.25">
      <c r="A3" s="40" t="s">
        <v>33</v>
      </c>
      <c r="B3" s="40" t="s">
        <v>501</v>
      </c>
      <c r="C3" s="40" t="s">
        <v>506</v>
      </c>
      <c r="D3" s="40" t="s">
        <v>528</v>
      </c>
      <c r="E3" s="6" t="str">
        <f>A3&amp;B3&amp;C3</f>
        <v>CG15AdultES3</v>
      </c>
      <c r="F3" s="5" t="str">
        <f>A3&amp;B3&amp;D3</f>
        <v>CG15AdultST9</v>
      </c>
      <c r="G3" s="6" t="str">
        <f>"G" &amp; RIGHT(A3,2) &amp; C3</f>
        <v>G15ES3</v>
      </c>
      <c r="H3" s="6" t="str">
        <f>"G"&amp;RIGHT(A3,2)&amp;D3</f>
        <v>G15ST9</v>
      </c>
    </row>
    <row r="4" spans="1:8" x14ac:dyDescent="0.25">
      <c r="A4" s="40" t="s">
        <v>33</v>
      </c>
      <c r="B4" s="40" t="s">
        <v>501</v>
      </c>
      <c r="C4" s="40" t="s">
        <v>506</v>
      </c>
      <c r="D4" s="40" t="s">
        <v>529</v>
      </c>
      <c r="E4" s="6" t="str">
        <f t="shared" ref="E4:E54" si="0">A4&amp;B4&amp;C4</f>
        <v>CG15AdultES3</v>
      </c>
      <c r="F4" s="5" t="str">
        <f t="shared" ref="F4:F54" si="1">A4&amp;B4&amp;D4</f>
        <v>CG15AdultST10</v>
      </c>
      <c r="G4" s="6" t="str">
        <f t="shared" ref="G4:G54" si="2">"G" &amp; RIGHT(A4,2) &amp; C4</f>
        <v>G15ES3</v>
      </c>
      <c r="H4" s="6" t="str">
        <f t="shared" ref="H4:H54" si="3">"G"&amp;RIGHT(A4,2)&amp;D4</f>
        <v>G15ST10</v>
      </c>
    </row>
    <row r="5" spans="1:8" x14ac:dyDescent="0.25">
      <c r="A5" s="40" t="s">
        <v>33</v>
      </c>
      <c r="B5" s="40" t="s">
        <v>501</v>
      </c>
      <c r="C5" s="40" t="s">
        <v>506</v>
      </c>
      <c r="D5" s="40" t="s">
        <v>530</v>
      </c>
      <c r="E5" s="6" t="str">
        <f t="shared" si="0"/>
        <v>CG15AdultES3</v>
      </c>
      <c r="F5" s="5" t="str">
        <f t="shared" si="1"/>
        <v>CG15AdultST11</v>
      </c>
      <c r="G5" s="6" t="str">
        <f t="shared" si="2"/>
        <v>G15ES3</v>
      </c>
      <c r="H5" s="6" t="str">
        <f t="shared" si="3"/>
        <v>G15ST11</v>
      </c>
    </row>
    <row r="6" spans="1:8" x14ac:dyDescent="0.25">
      <c r="A6" s="40" t="s">
        <v>33</v>
      </c>
      <c r="B6" s="40" t="s">
        <v>501</v>
      </c>
      <c r="C6" s="40" t="s">
        <v>506</v>
      </c>
      <c r="D6" s="40" t="s">
        <v>531</v>
      </c>
      <c r="E6" s="6" t="str">
        <f t="shared" si="0"/>
        <v>CG15AdultES3</v>
      </c>
      <c r="F6" s="5" t="str">
        <f t="shared" si="1"/>
        <v>CG15AdultST12</v>
      </c>
      <c r="G6" s="6" t="str">
        <f t="shared" si="2"/>
        <v>G15ES3</v>
      </c>
      <c r="H6" s="6" t="str">
        <f t="shared" si="3"/>
        <v>G15ST12</v>
      </c>
    </row>
    <row r="7" spans="1:8" x14ac:dyDescent="0.25">
      <c r="A7" s="40" t="s">
        <v>33</v>
      </c>
      <c r="B7" s="40" t="s">
        <v>501</v>
      </c>
      <c r="C7" s="40" t="s">
        <v>507</v>
      </c>
      <c r="D7" s="40" t="s">
        <v>532</v>
      </c>
      <c r="E7" s="6" t="str">
        <f t="shared" si="0"/>
        <v>CG15AdultES4</v>
      </c>
      <c r="F7" s="5" t="str">
        <f t="shared" si="1"/>
        <v>CG15AdultST13</v>
      </c>
      <c r="G7" s="6" t="str">
        <f t="shared" si="2"/>
        <v>G15ES4</v>
      </c>
      <c r="H7" s="6" t="str">
        <f t="shared" si="3"/>
        <v>G15ST13</v>
      </c>
    </row>
    <row r="8" spans="1:8" x14ac:dyDescent="0.25">
      <c r="A8" s="40" t="s">
        <v>33</v>
      </c>
      <c r="B8" s="40" t="s">
        <v>501</v>
      </c>
      <c r="C8" s="40" t="s">
        <v>507</v>
      </c>
      <c r="D8" s="40" t="s">
        <v>533</v>
      </c>
      <c r="E8" s="6" t="str">
        <f t="shared" si="0"/>
        <v>CG15AdultES4</v>
      </c>
      <c r="F8" s="5" t="str">
        <f t="shared" si="1"/>
        <v>CG15AdultST14</v>
      </c>
      <c r="G8" s="6" t="str">
        <f t="shared" si="2"/>
        <v>G15ES4</v>
      </c>
      <c r="H8" s="6" t="str">
        <f t="shared" si="3"/>
        <v>G15ST14</v>
      </c>
    </row>
    <row r="9" spans="1:8" x14ac:dyDescent="0.25">
      <c r="A9" s="40" t="s">
        <v>33</v>
      </c>
      <c r="B9" s="40" t="s">
        <v>501</v>
      </c>
      <c r="C9" s="40" t="s">
        <v>507</v>
      </c>
      <c r="D9" s="40" t="s">
        <v>534</v>
      </c>
      <c r="E9" s="6" t="str">
        <f t="shared" si="0"/>
        <v>CG15AdultES4</v>
      </c>
      <c r="F9" s="5" t="str">
        <f t="shared" si="1"/>
        <v>CG15AdultST15</v>
      </c>
      <c r="G9" s="6" t="str">
        <f t="shared" si="2"/>
        <v>G15ES4</v>
      </c>
      <c r="H9" s="6" t="str">
        <f t="shared" si="3"/>
        <v>G15ST15</v>
      </c>
    </row>
    <row r="10" spans="1:8" x14ac:dyDescent="0.25">
      <c r="A10" s="40" t="s">
        <v>33</v>
      </c>
      <c r="B10" s="40" t="s">
        <v>501</v>
      </c>
      <c r="C10" s="40" t="s">
        <v>507</v>
      </c>
      <c r="D10" s="40" t="s">
        <v>535</v>
      </c>
      <c r="E10" s="6" t="str">
        <f t="shared" si="0"/>
        <v>CG15AdultES4</v>
      </c>
      <c r="F10" s="5" t="str">
        <f t="shared" si="1"/>
        <v>CG15AdultST16</v>
      </c>
      <c r="G10" s="6" t="str">
        <f t="shared" si="2"/>
        <v>G15ES4</v>
      </c>
      <c r="H10" s="6" t="str">
        <f t="shared" si="3"/>
        <v>G15ST16</v>
      </c>
    </row>
    <row r="11" spans="1:8" x14ac:dyDescent="0.25">
      <c r="A11" s="40" t="s">
        <v>33</v>
      </c>
      <c r="B11" s="40" t="s">
        <v>501</v>
      </c>
      <c r="C11" s="40" t="s">
        <v>507</v>
      </c>
      <c r="D11" s="40" t="s">
        <v>536</v>
      </c>
      <c r="E11" s="6" t="str">
        <f t="shared" si="0"/>
        <v>CG15AdultES4</v>
      </c>
      <c r="F11" s="5" t="str">
        <f t="shared" si="1"/>
        <v>CG15AdultST17</v>
      </c>
      <c r="G11" s="6" t="str">
        <f t="shared" si="2"/>
        <v>G15ES4</v>
      </c>
      <c r="H11" s="6" t="str">
        <f t="shared" si="3"/>
        <v>G15ST17</v>
      </c>
    </row>
    <row r="12" spans="1:8" x14ac:dyDescent="0.25">
      <c r="A12" s="40" t="s">
        <v>33</v>
      </c>
      <c r="B12" s="40" t="s">
        <v>501</v>
      </c>
      <c r="C12" s="40" t="s">
        <v>508</v>
      </c>
      <c r="D12" s="40" t="s">
        <v>537</v>
      </c>
      <c r="E12" s="6" t="str">
        <f t="shared" si="0"/>
        <v>CG15AdultES5</v>
      </c>
      <c r="F12" s="5" t="str">
        <f t="shared" si="1"/>
        <v>CG15AdultST18</v>
      </c>
      <c r="G12" s="6" t="str">
        <f t="shared" si="2"/>
        <v>G15ES5</v>
      </c>
      <c r="H12" s="6" t="str">
        <f t="shared" si="3"/>
        <v>G15ST18</v>
      </c>
    </row>
    <row r="13" spans="1:8" x14ac:dyDescent="0.25">
      <c r="A13" s="40" t="s">
        <v>33</v>
      </c>
      <c r="B13" s="40" t="s">
        <v>501</v>
      </c>
      <c r="C13" s="40" t="s">
        <v>509</v>
      </c>
      <c r="D13" s="40" t="s">
        <v>534</v>
      </c>
      <c r="E13" s="6" t="str">
        <f t="shared" si="0"/>
        <v>CG15AdultES6</v>
      </c>
      <c r="F13" s="5" t="str">
        <f t="shared" si="1"/>
        <v>CG15AdultST15</v>
      </c>
      <c r="G13" s="6" t="str">
        <f t="shared" si="2"/>
        <v>G15ES6</v>
      </c>
      <c r="H13" s="6" t="str">
        <f t="shared" si="3"/>
        <v>G15ST15</v>
      </c>
    </row>
    <row r="14" spans="1:8" x14ac:dyDescent="0.25">
      <c r="A14" s="40" t="s">
        <v>33</v>
      </c>
      <c r="B14" s="40" t="s">
        <v>501</v>
      </c>
      <c r="C14" s="40" t="s">
        <v>509</v>
      </c>
      <c r="D14" s="40" t="s">
        <v>538</v>
      </c>
      <c r="E14" s="6" t="str">
        <f t="shared" si="0"/>
        <v>CG15AdultES6</v>
      </c>
      <c r="F14" s="5" t="str">
        <f t="shared" si="1"/>
        <v>CG15AdultST19</v>
      </c>
      <c r="G14" s="6" t="str">
        <f t="shared" si="2"/>
        <v>G15ES6</v>
      </c>
      <c r="H14" s="6" t="str">
        <f t="shared" si="3"/>
        <v>G15ST19</v>
      </c>
    </row>
    <row r="15" spans="1:8" x14ac:dyDescent="0.25">
      <c r="A15" s="40" t="s">
        <v>33</v>
      </c>
      <c r="B15" s="40" t="s">
        <v>501</v>
      </c>
      <c r="C15" s="40" t="s">
        <v>509</v>
      </c>
      <c r="D15" s="40" t="s">
        <v>539</v>
      </c>
      <c r="E15" s="6" t="str">
        <f t="shared" si="0"/>
        <v>CG15AdultES6</v>
      </c>
      <c r="F15" s="5" t="str">
        <f t="shared" si="1"/>
        <v>CG15AdultST20</v>
      </c>
      <c r="G15" s="6" t="str">
        <f t="shared" si="2"/>
        <v>G15ES6</v>
      </c>
      <c r="H15" s="6" t="str">
        <f t="shared" si="3"/>
        <v>G15ST20</v>
      </c>
    </row>
    <row r="16" spans="1:8" x14ac:dyDescent="0.25">
      <c r="A16" s="40" t="s">
        <v>33</v>
      </c>
      <c r="B16" s="40" t="s">
        <v>501</v>
      </c>
      <c r="C16" s="40" t="s">
        <v>509</v>
      </c>
      <c r="D16" s="40" t="s">
        <v>540</v>
      </c>
      <c r="E16" s="6" t="str">
        <f t="shared" si="0"/>
        <v>CG15AdultES6</v>
      </c>
      <c r="F16" s="5" t="str">
        <f t="shared" si="1"/>
        <v>CG15AdultST21</v>
      </c>
      <c r="G16" s="6" t="str">
        <f t="shared" si="2"/>
        <v>G15ES6</v>
      </c>
      <c r="H16" s="6" t="str">
        <f t="shared" si="3"/>
        <v>G15ST21</v>
      </c>
    </row>
    <row r="17" spans="1:8" x14ac:dyDescent="0.25">
      <c r="A17" s="40" t="s">
        <v>33</v>
      </c>
      <c r="B17" s="40" t="s">
        <v>501</v>
      </c>
      <c r="C17" s="40" t="s">
        <v>510</v>
      </c>
      <c r="D17" s="40" t="s">
        <v>541</v>
      </c>
      <c r="E17" s="6" t="str">
        <f t="shared" si="0"/>
        <v>CG15AdultES7</v>
      </c>
      <c r="F17" s="5" t="str">
        <f t="shared" si="1"/>
        <v>CG15AdultST22</v>
      </c>
      <c r="G17" s="6" t="str">
        <f t="shared" si="2"/>
        <v>G15ES7</v>
      </c>
      <c r="H17" s="6" t="str">
        <f t="shared" si="3"/>
        <v>G15ST22</v>
      </c>
    </row>
    <row r="18" spans="1:8" x14ac:dyDescent="0.25">
      <c r="A18" s="40" t="s">
        <v>33</v>
      </c>
      <c r="B18" s="40" t="s">
        <v>501</v>
      </c>
      <c r="C18" s="40" t="s">
        <v>510</v>
      </c>
      <c r="D18" s="40" t="s">
        <v>542</v>
      </c>
      <c r="E18" s="6" t="str">
        <f t="shared" si="0"/>
        <v>CG15AdultES7</v>
      </c>
      <c r="F18" s="5" t="str">
        <f t="shared" si="1"/>
        <v>CG15AdultST23</v>
      </c>
      <c r="G18" s="6" t="str">
        <f t="shared" si="2"/>
        <v>G15ES7</v>
      </c>
      <c r="H18" s="6" t="str">
        <f t="shared" si="3"/>
        <v>G15ST23</v>
      </c>
    </row>
    <row r="19" spans="1:8" x14ac:dyDescent="0.25">
      <c r="A19" s="40" t="s">
        <v>33</v>
      </c>
      <c r="B19" s="40" t="s">
        <v>501</v>
      </c>
      <c r="C19" s="40" t="s">
        <v>511</v>
      </c>
      <c r="D19" s="40" t="s">
        <v>543</v>
      </c>
      <c r="E19" s="6" t="str">
        <f t="shared" si="0"/>
        <v>CG15AdultES8</v>
      </c>
      <c r="F19" s="5" t="str">
        <f t="shared" si="1"/>
        <v>CG15AdultST24</v>
      </c>
      <c r="G19" s="6" t="str">
        <f t="shared" si="2"/>
        <v>G15ES8</v>
      </c>
      <c r="H19" s="6" t="str">
        <f t="shared" si="3"/>
        <v>G15ST24</v>
      </c>
    </row>
    <row r="20" spans="1:8" x14ac:dyDescent="0.25">
      <c r="A20" s="40" t="s">
        <v>33</v>
      </c>
      <c r="B20" s="40" t="s">
        <v>501</v>
      </c>
      <c r="C20" s="40" t="s">
        <v>511</v>
      </c>
      <c r="D20" s="40" t="s">
        <v>544</v>
      </c>
      <c r="E20" s="6" t="str">
        <f t="shared" si="0"/>
        <v>CG15AdultES8</v>
      </c>
      <c r="F20" s="5" t="str">
        <f t="shared" si="1"/>
        <v>CG15AdultST25</v>
      </c>
      <c r="G20" s="6" t="str">
        <f t="shared" si="2"/>
        <v>G15ES8</v>
      </c>
      <c r="H20" s="6" t="str">
        <f t="shared" si="3"/>
        <v>G15ST25</v>
      </c>
    </row>
    <row r="21" spans="1:8" x14ac:dyDescent="0.25">
      <c r="A21" s="40" t="s">
        <v>33</v>
      </c>
      <c r="B21" s="40" t="s">
        <v>501</v>
      </c>
      <c r="C21" s="40" t="s">
        <v>512</v>
      </c>
      <c r="D21" s="40" t="s">
        <v>545</v>
      </c>
      <c r="E21" s="6" t="str">
        <f t="shared" si="0"/>
        <v>CG15AdultES9</v>
      </c>
      <c r="F21" s="5" t="str">
        <f t="shared" si="1"/>
        <v>CG15AdultST26</v>
      </c>
      <c r="G21" s="6" t="str">
        <f t="shared" si="2"/>
        <v>G15ES9</v>
      </c>
      <c r="H21" s="6" t="str">
        <f t="shared" si="3"/>
        <v>G15ST26</v>
      </c>
    </row>
    <row r="22" spans="1:8" x14ac:dyDescent="0.25">
      <c r="A22" s="40" t="s">
        <v>33</v>
      </c>
      <c r="B22" s="40" t="s">
        <v>501</v>
      </c>
      <c r="C22" s="40" t="s">
        <v>512</v>
      </c>
      <c r="D22" s="40" t="s">
        <v>546</v>
      </c>
      <c r="E22" s="6" t="str">
        <f t="shared" si="0"/>
        <v>CG15AdultES9</v>
      </c>
      <c r="F22" s="5" t="str">
        <f t="shared" si="1"/>
        <v>CG15AdultST27</v>
      </c>
      <c r="G22" s="6" t="str">
        <f t="shared" si="2"/>
        <v>G15ES9</v>
      </c>
      <c r="H22" s="6" t="str">
        <f t="shared" si="3"/>
        <v>G15ST27</v>
      </c>
    </row>
    <row r="23" spans="1:8" x14ac:dyDescent="0.25">
      <c r="A23" s="40" t="s">
        <v>33</v>
      </c>
      <c r="B23" s="40" t="s">
        <v>501</v>
      </c>
      <c r="C23" s="40" t="s">
        <v>512</v>
      </c>
      <c r="D23" s="40" t="s">
        <v>547</v>
      </c>
      <c r="E23" s="6" t="str">
        <f t="shared" si="0"/>
        <v>CG15AdultES9</v>
      </c>
      <c r="F23" s="5" t="str">
        <f t="shared" si="1"/>
        <v>CG15AdultST28</v>
      </c>
      <c r="G23" s="6" t="str">
        <f t="shared" si="2"/>
        <v>G15ES9</v>
      </c>
      <c r="H23" s="6" t="str">
        <f t="shared" si="3"/>
        <v>G15ST28</v>
      </c>
    </row>
    <row r="24" spans="1:8" x14ac:dyDescent="0.25">
      <c r="A24" s="40" t="s">
        <v>33</v>
      </c>
      <c r="B24" s="40" t="s">
        <v>501</v>
      </c>
      <c r="C24" s="40" t="s">
        <v>512</v>
      </c>
      <c r="D24" s="40" t="s">
        <v>548</v>
      </c>
      <c r="E24" s="6" t="str">
        <f t="shared" si="0"/>
        <v>CG15AdultES9</v>
      </c>
      <c r="F24" s="5" t="str">
        <f t="shared" si="1"/>
        <v>CG15AdultST29</v>
      </c>
      <c r="G24" s="6" t="str">
        <f t="shared" si="2"/>
        <v>G15ES9</v>
      </c>
      <c r="H24" s="6" t="str">
        <f t="shared" si="3"/>
        <v>G15ST29</v>
      </c>
    </row>
    <row r="25" spans="1:8" x14ac:dyDescent="0.25">
      <c r="A25" s="40" t="s">
        <v>33</v>
      </c>
      <c r="B25" s="40" t="s">
        <v>501</v>
      </c>
      <c r="C25" s="40" t="s">
        <v>512</v>
      </c>
      <c r="D25" s="40" t="s">
        <v>549</v>
      </c>
      <c r="E25" s="6" t="str">
        <f t="shared" si="0"/>
        <v>CG15AdultES9</v>
      </c>
      <c r="F25" s="5" t="str">
        <f t="shared" si="1"/>
        <v>CG15AdultST30</v>
      </c>
      <c r="G25" s="6" t="str">
        <f t="shared" si="2"/>
        <v>G15ES9</v>
      </c>
      <c r="H25" s="6" t="str">
        <f t="shared" si="3"/>
        <v>G15ST30</v>
      </c>
    </row>
    <row r="26" spans="1:8" x14ac:dyDescent="0.25">
      <c r="A26" s="40" t="s">
        <v>33</v>
      </c>
      <c r="B26" s="40" t="s">
        <v>501</v>
      </c>
      <c r="C26" s="40" t="s">
        <v>512</v>
      </c>
      <c r="D26" s="40" t="s">
        <v>550</v>
      </c>
      <c r="E26" s="6" t="str">
        <f t="shared" si="0"/>
        <v>CG15AdultES9</v>
      </c>
      <c r="F26" s="5" t="str">
        <f t="shared" si="1"/>
        <v>CG15AdultST31</v>
      </c>
      <c r="G26" s="6" t="str">
        <f t="shared" si="2"/>
        <v>G15ES9</v>
      </c>
      <c r="H26" s="6" t="str">
        <f t="shared" si="3"/>
        <v>G15ST31</v>
      </c>
    </row>
    <row r="27" spans="1:8" x14ac:dyDescent="0.25">
      <c r="A27" s="40" t="s">
        <v>33</v>
      </c>
      <c r="B27" s="40" t="s">
        <v>501</v>
      </c>
      <c r="C27" s="40" t="s">
        <v>512</v>
      </c>
      <c r="D27" s="40" t="s">
        <v>551</v>
      </c>
      <c r="E27" s="6" t="str">
        <f t="shared" si="0"/>
        <v>CG15AdultES9</v>
      </c>
      <c r="F27" s="5" t="str">
        <f t="shared" si="1"/>
        <v>CG15AdultST32</v>
      </c>
      <c r="G27" s="6" t="str">
        <f t="shared" si="2"/>
        <v>G15ES9</v>
      </c>
      <c r="H27" s="6" t="str">
        <f t="shared" si="3"/>
        <v>G15ST32</v>
      </c>
    </row>
    <row r="28" spans="1:8" x14ac:dyDescent="0.25">
      <c r="A28" s="40" t="s">
        <v>33</v>
      </c>
      <c r="B28" s="40" t="s">
        <v>501</v>
      </c>
      <c r="C28" s="40" t="s">
        <v>512</v>
      </c>
      <c r="D28" s="40" t="s">
        <v>552</v>
      </c>
      <c r="E28" s="6" t="str">
        <f t="shared" si="0"/>
        <v>CG15AdultES9</v>
      </c>
      <c r="F28" s="5" t="str">
        <f t="shared" si="1"/>
        <v>CG15AdultST33</v>
      </c>
      <c r="G28" s="6" t="str">
        <f t="shared" si="2"/>
        <v>G15ES9</v>
      </c>
      <c r="H28" s="6" t="str">
        <f t="shared" si="3"/>
        <v>G15ST33</v>
      </c>
    </row>
    <row r="29" spans="1:8" x14ac:dyDescent="0.25">
      <c r="A29" s="40" t="s">
        <v>33</v>
      </c>
      <c r="B29" s="40" t="s">
        <v>501</v>
      </c>
      <c r="C29" s="40" t="s">
        <v>512</v>
      </c>
      <c r="D29" s="40" t="s">
        <v>553</v>
      </c>
      <c r="E29" s="6" t="str">
        <f t="shared" si="0"/>
        <v>CG15AdultES9</v>
      </c>
      <c r="F29" s="5" t="str">
        <f t="shared" si="1"/>
        <v>CG15AdultST34</v>
      </c>
      <c r="G29" s="6" t="str">
        <f t="shared" si="2"/>
        <v>G15ES9</v>
      </c>
      <c r="H29" s="6" t="str">
        <f t="shared" si="3"/>
        <v>G15ST34</v>
      </c>
    </row>
    <row r="30" spans="1:8" x14ac:dyDescent="0.25">
      <c r="A30" s="40" t="s">
        <v>33</v>
      </c>
      <c r="B30" s="40" t="s">
        <v>501</v>
      </c>
      <c r="C30" s="40" t="s">
        <v>512</v>
      </c>
      <c r="D30" s="40" t="s">
        <v>554</v>
      </c>
      <c r="E30" s="6" t="str">
        <f t="shared" si="0"/>
        <v>CG15AdultES9</v>
      </c>
      <c r="F30" s="5" t="str">
        <f t="shared" si="1"/>
        <v>CG15AdultST35</v>
      </c>
      <c r="G30" s="6" t="str">
        <f t="shared" si="2"/>
        <v>G15ES9</v>
      </c>
      <c r="H30" s="6" t="str">
        <f t="shared" si="3"/>
        <v>G15ST35</v>
      </c>
    </row>
    <row r="31" spans="1:8" x14ac:dyDescent="0.25">
      <c r="A31" s="40" t="s">
        <v>33</v>
      </c>
      <c r="B31" s="40" t="s">
        <v>501</v>
      </c>
      <c r="C31" s="40" t="s">
        <v>512</v>
      </c>
      <c r="D31" s="40" t="s">
        <v>555</v>
      </c>
      <c r="E31" s="6" t="str">
        <f t="shared" si="0"/>
        <v>CG15AdultES9</v>
      </c>
      <c r="F31" s="5" t="str">
        <f t="shared" si="1"/>
        <v>CG15AdultST36</v>
      </c>
      <c r="G31" s="6" t="str">
        <f t="shared" si="2"/>
        <v>G15ES9</v>
      </c>
      <c r="H31" s="6" t="str">
        <f t="shared" si="3"/>
        <v>G15ST36</v>
      </c>
    </row>
    <row r="32" spans="1:8" x14ac:dyDescent="0.25">
      <c r="A32" s="40" t="s">
        <v>33</v>
      </c>
      <c r="B32" s="40" t="s">
        <v>501</v>
      </c>
      <c r="C32" s="40" t="s">
        <v>513</v>
      </c>
      <c r="D32" s="40" t="s">
        <v>556</v>
      </c>
      <c r="E32" s="6" t="str">
        <f t="shared" si="0"/>
        <v>CG15AdultES10</v>
      </c>
      <c r="F32" s="5" t="str">
        <f t="shared" si="1"/>
        <v>CG15AdultST37</v>
      </c>
      <c r="G32" s="6" t="str">
        <f t="shared" si="2"/>
        <v>G15ES10</v>
      </c>
      <c r="H32" s="6" t="str">
        <f t="shared" si="3"/>
        <v>G15ST37</v>
      </c>
    </row>
    <row r="33" spans="1:8" x14ac:dyDescent="0.25">
      <c r="A33" s="40" t="s">
        <v>33</v>
      </c>
      <c r="B33" s="40" t="s">
        <v>501</v>
      </c>
      <c r="C33" s="40" t="s">
        <v>514</v>
      </c>
      <c r="D33" s="40" t="s">
        <v>557</v>
      </c>
      <c r="E33" s="6" t="str">
        <f t="shared" si="0"/>
        <v>CG15AdultES11</v>
      </c>
      <c r="F33" s="5" t="str">
        <f t="shared" si="1"/>
        <v>CG15AdultST38</v>
      </c>
      <c r="G33" s="6" t="str">
        <f t="shared" si="2"/>
        <v>G15ES11</v>
      </c>
      <c r="H33" s="6" t="str">
        <f t="shared" si="3"/>
        <v>G15ST38</v>
      </c>
    </row>
    <row r="34" spans="1:8" x14ac:dyDescent="0.25">
      <c r="A34" s="40" t="s">
        <v>33</v>
      </c>
      <c r="B34" s="40" t="s">
        <v>501</v>
      </c>
      <c r="C34" s="40" t="s">
        <v>514</v>
      </c>
      <c r="D34" s="40" t="s">
        <v>558</v>
      </c>
      <c r="E34" s="6" t="str">
        <f t="shared" si="0"/>
        <v>CG15AdultES11</v>
      </c>
      <c r="F34" s="5" t="str">
        <f t="shared" si="1"/>
        <v>CG15AdultST39</v>
      </c>
      <c r="G34" s="6" t="str">
        <f t="shared" si="2"/>
        <v>G15ES11</v>
      </c>
      <c r="H34" s="6" t="str">
        <f t="shared" si="3"/>
        <v>G15ST39</v>
      </c>
    </row>
    <row r="35" spans="1:8" x14ac:dyDescent="0.25">
      <c r="A35" s="40" t="s">
        <v>33</v>
      </c>
      <c r="B35" s="40" t="s">
        <v>501</v>
      </c>
      <c r="C35" s="40" t="s">
        <v>514</v>
      </c>
      <c r="D35" s="40" t="s">
        <v>559</v>
      </c>
      <c r="E35" s="6" t="str">
        <f t="shared" si="0"/>
        <v>CG15AdultES11</v>
      </c>
      <c r="F35" s="5" t="str">
        <f t="shared" si="1"/>
        <v>CG15AdultST40</v>
      </c>
      <c r="G35" s="6" t="str">
        <f t="shared" si="2"/>
        <v>G15ES11</v>
      </c>
      <c r="H35" s="6" t="str">
        <f t="shared" si="3"/>
        <v>G15ST40</v>
      </c>
    </row>
    <row r="36" spans="1:8" x14ac:dyDescent="0.25">
      <c r="A36" s="40" t="s">
        <v>33</v>
      </c>
      <c r="B36" s="40" t="s">
        <v>501</v>
      </c>
      <c r="C36" s="40" t="s">
        <v>514</v>
      </c>
      <c r="D36" s="40" t="s">
        <v>560</v>
      </c>
      <c r="E36" s="6" t="str">
        <f t="shared" si="0"/>
        <v>CG15AdultES11</v>
      </c>
      <c r="F36" s="5" t="str">
        <f t="shared" si="1"/>
        <v>CG15AdultST41</v>
      </c>
      <c r="G36" s="6" t="str">
        <f t="shared" si="2"/>
        <v>G15ES11</v>
      </c>
      <c r="H36" s="6" t="str">
        <f t="shared" si="3"/>
        <v>G15ST41</v>
      </c>
    </row>
    <row r="37" spans="1:8" x14ac:dyDescent="0.25">
      <c r="A37" s="40" t="s">
        <v>33</v>
      </c>
      <c r="B37" s="40" t="s">
        <v>501</v>
      </c>
      <c r="C37" s="40" t="s">
        <v>514</v>
      </c>
      <c r="D37" s="40" t="s">
        <v>561</v>
      </c>
      <c r="E37" s="6" t="str">
        <f t="shared" si="0"/>
        <v>CG15AdultES11</v>
      </c>
      <c r="F37" s="5" t="str">
        <f t="shared" si="1"/>
        <v>CG15AdultST42</v>
      </c>
      <c r="G37" s="6" t="str">
        <f t="shared" si="2"/>
        <v>G15ES11</v>
      </c>
      <c r="H37" s="6" t="str">
        <f t="shared" si="3"/>
        <v>G15ST42</v>
      </c>
    </row>
    <row r="38" spans="1:8" x14ac:dyDescent="0.25">
      <c r="A38" s="40" t="s">
        <v>33</v>
      </c>
      <c r="B38" s="40" t="s">
        <v>501</v>
      </c>
      <c r="C38" s="40" t="s">
        <v>514</v>
      </c>
      <c r="D38" s="40" t="s">
        <v>562</v>
      </c>
      <c r="E38" s="6" t="str">
        <f t="shared" si="0"/>
        <v>CG15AdultES11</v>
      </c>
      <c r="F38" s="5" t="str">
        <f t="shared" si="1"/>
        <v>CG15AdultST43</v>
      </c>
      <c r="G38" s="6" t="str">
        <f t="shared" si="2"/>
        <v>G15ES11</v>
      </c>
      <c r="H38" s="6" t="str">
        <f t="shared" si="3"/>
        <v>G15ST43</v>
      </c>
    </row>
    <row r="39" spans="1:8" x14ac:dyDescent="0.25">
      <c r="A39" s="40" t="s">
        <v>33</v>
      </c>
      <c r="B39" s="40" t="s">
        <v>501</v>
      </c>
      <c r="C39" s="40" t="s">
        <v>514</v>
      </c>
      <c r="D39" s="40" t="s">
        <v>563</v>
      </c>
      <c r="E39" s="6" t="str">
        <f t="shared" si="0"/>
        <v>CG15AdultES11</v>
      </c>
      <c r="F39" s="5" t="str">
        <f t="shared" si="1"/>
        <v>CG15AdultST44</v>
      </c>
      <c r="G39" s="6" t="str">
        <f t="shared" si="2"/>
        <v>G15ES11</v>
      </c>
      <c r="H39" s="6" t="str">
        <f t="shared" si="3"/>
        <v>G15ST44</v>
      </c>
    </row>
    <row r="40" spans="1:8" x14ac:dyDescent="0.25">
      <c r="A40" s="40" t="s">
        <v>33</v>
      </c>
      <c r="B40" s="40" t="s">
        <v>501</v>
      </c>
      <c r="C40" s="40" t="s">
        <v>515</v>
      </c>
      <c r="D40" s="40" t="s">
        <v>564</v>
      </c>
      <c r="E40" s="6" t="str">
        <f t="shared" si="0"/>
        <v>CG15AdultES12</v>
      </c>
      <c r="F40" s="5" t="str">
        <f t="shared" si="1"/>
        <v>CG15AdultST45</v>
      </c>
      <c r="G40" s="6" t="str">
        <f t="shared" si="2"/>
        <v>G15ES12</v>
      </c>
      <c r="H40" s="6" t="str">
        <f t="shared" si="3"/>
        <v>G15ST45</v>
      </c>
    </row>
    <row r="41" spans="1:8" x14ac:dyDescent="0.25">
      <c r="A41" s="40" t="s">
        <v>33</v>
      </c>
      <c r="B41" s="40" t="s">
        <v>501</v>
      </c>
      <c r="C41" s="40" t="s">
        <v>515</v>
      </c>
      <c r="D41" s="40" t="s">
        <v>565</v>
      </c>
      <c r="E41" s="6" t="str">
        <f t="shared" si="0"/>
        <v>CG15AdultES12</v>
      </c>
      <c r="F41" s="5" t="str">
        <f t="shared" si="1"/>
        <v>CG15AdultST46</v>
      </c>
      <c r="G41" s="6" t="str">
        <f t="shared" si="2"/>
        <v>G15ES12</v>
      </c>
      <c r="H41" s="6" t="str">
        <f t="shared" si="3"/>
        <v>G15ST46</v>
      </c>
    </row>
    <row r="42" spans="1:8" x14ac:dyDescent="0.25">
      <c r="A42" s="40" t="s">
        <v>33</v>
      </c>
      <c r="B42" s="40" t="s">
        <v>501</v>
      </c>
      <c r="C42" s="40" t="s">
        <v>515</v>
      </c>
      <c r="D42" s="40" t="s">
        <v>566</v>
      </c>
      <c r="E42" s="6" t="str">
        <f t="shared" si="0"/>
        <v>CG15AdultES12</v>
      </c>
      <c r="F42" s="5" t="str">
        <f t="shared" si="1"/>
        <v>CG15AdultST47</v>
      </c>
      <c r="G42" s="6" t="str">
        <f t="shared" si="2"/>
        <v>G15ES12</v>
      </c>
      <c r="H42" s="6" t="str">
        <f t="shared" si="3"/>
        <v>G15ST47</v>
      </c>
    </row>
    <row r="43" spans="1:8" x14ac:dyDescent="0.25">
      <c r="A43" s="40" t="s">
        <v>33</v>
      </c>
      <c r="B43" s="40" t="s">
        <v>501</v>
      </c>
      <c r="C43" s="40" t="s">
        <v>515</v>
      </c>
      <c r="D43" s="40" t="s">
        <v>567</v>
      </c>
      <c r="E43" s="6" t="str">
        <f t="shared" si="0"/>
        <v>CG15AdultES12</v>
      </c>
      <c r="F43" s="5" t="str">
        <f t="shared" si="1"/>
        <v>CG15AdultST48</v>
      </c>
      <c r="G43" s="6" t="str">
        <f t="shared" si="2"/>
        <v>G15ES12</v>
      </c>
      <c r="H43" s="6" t="str">
        <f t="shared" si="3"/>
        <v>G15ST48</v>
      </c>
    </row>
    <row r="44" spans="1:8" x14ac:dyDescent="0.25">
      <c r="A44" s="40" t="s">
        <v>33</v>
      </c>
      <c r="B44" s="40" t="s">
        <v>501</v>
      </c>
      <c r="C44" s="40" t="s">
        <v>516</v>
      </c>
      <c r="D44" s="40" t="s">
        <v>568</v>
      </c>
      <c r="E44" s="6" t="str">
        <f t="shared" si="0"/>
        <v>CG15AdultES13</v>
      </c>
      <c r="F44" s="5" t="str">
        <f t="shared" si="1"/>
        <v>CG15AdultST49</v>
      </c>
      <c r="G44" s="6" t="str">
        <f t="shared" si="2"/>
        <v>G15ES13</v>
      </c>
      <c r="H44" s="6" t="str">
        <f t="shared" si="3"/>
        <v>G15ST49</v>
      </c>
    </row>
    <row r="45" spans="1:8" x14ac:dyDescent="0.25">
      <c r="A45" s="40" t="s">
        <v>33</v>
      </c>
      <c r="B45" s="40" t="s">
        <v>501</v>
      </c>
      <c r="C45" s="40" t="s">
        <v>517</v>
      </c>
      <c r="D45" s="40" t="s">
        <v>531</v>
      </c>
      <c r="E45" s="6" t="str">
        <f t="shared" si="0"/>
        <v>CG15AdultES14</v>
      </c>
      <c r="F45" s="5" t="str">
        <f t="shared" si="1"/>
        <v>CG15AdultST12</v>
      </c>
      <c r="G45" s="6" t="str">
        <f t="shared" si="2"/>
        <v>G15ES14</v>
      </c>
      <c r="H45" s="6" t="str">
        <f t="shared" si="3"/>
        <v>G15ST12</v>
      </c>
    </row>
    <row r="46" spans="1:8" x14ac:dyDescent="0.25">
      <c r="A46" s="40" t="s">
        <v>33</v>
      </c>
      <c r="B46" s="40" t="s">
        <v>501</v>
      </c>
      <c r="C46" s="40" t="s">
        <v>517</v>
      </c>
      <c r="D46" s="40" t="s">
        <v>569</v>
      </c>
      <c r="E46" s="6" t="str">
        <f t="shared" si="0"/>
        <v>CG15AdultES14</v>
      </c>
      <c r="F46" s="5" t="str">
        <f t="shared" si="1"/>
        <v>CG15AdultST50</v>
      </c>
      <c r="G46" s="6" t="str">
        <f t="shared" si="2"/>
        <v>G15ES14</v>
      </c>
      <c r="H46" s="6" t="str">
        <f t="shared" si="3"/>
        <v>G15ST50</v>
      </c>
    </row>
    <row r="47" spans="1:8" x14ac:dyDescent="0.25">
      <c r="A47" s="40" t="s">
        <v>33</v>
      </c>
      <c r="B47" s="40" t="s">
        <v>501</v>
      </c>
      <c r="C47" s="40" t="s">
        <v>518</v>
      </c>
      <c r="D47" s="40" t="s">
        <v>570</v>
      </c>
      <c r="E47" s="6" t="str">
        <f t="shared" si="0"/>
        <v>CG15AdultES15</v>
      </c>
      <c r="F47" s="5" t="str">
        <f t="shared" si="1"/>
        <v>CG15AdultST51</v>
      </c>
      <c r="G47" s="6" t="str">
        <f t="shared" si="2"/>
        <v>G15ES15</v>
      </c>
      <c r="H47" s="6" t="str">
        <f t="shared" si="3"/>
        <v>G15ST51</v>
      </c>
    </row>
    <row r="48" spans="1:8" x14ac:dyDescent="0.25">
      <c r="A48" s="40" t="s">
        <v>33</v>
      </c>
      <c r="B48" s="40" t="s">
        <v>501</v>
      </c>
      <c r="C48" s="40" t="s">
        <v>518</v>
      </c>
      <c r="D48" s="40" t="s">
        <v>571</v>
      </c>
      <c r="E48" s="6" t="str">
        <f t="shared" si="0"/>
        <v>CG15AdultES15</v>
      </c>
      <c r="F48" s="5" t="str">
        <f t="shared" si="1"/>
        <v>CG15AdultST52</v>
      </c>
      <c r="G48" s="6" t="str">
        <f t="shared" si="2"/>
        <v>G15ES15</v>
      </c>
      <c r="H48" s="6" t="str">
        <f t="shared" si="3"/>
        <v>G15ST52</v>
      </c>
    </row>
    <row r="49" spans="1:8" x14ac:dyDescent="0.25">
      <c r="A49" s="40" t="s">
        <v>33</v>
      </c>
      <c r="B49" s="40" t="s">
        <v>501</v>
      </c>
      <c r="C49" s="40" t="s">
        <v>519</v>
      </c>
      <c r="D49" s="40" t="s">
        <v>572</v>
      </c>
      <c r="E49" s="6" t="str">
        <f t="shared" si="0"/>
        <v>CG15AdultES16</v>
      </c>
      <c r="F49" s="5" t="str">
        <f t="shared" si="1"/>
        <v>CG15AdultST53</v>
      </c>
      <c r="G49" s="6" t="str">
        <f t="shared" si="2"/>
        <v>G15ES16</v>
      </c>
      <c r="H49" s="6" t="str">
        <f t="shared" si="3"/>
        <v>G15ST53</v>
      </c>
    </row>
    <row r="50" spans="1:8" x14ac:dyDescent="0.25">
      <c r="A50" s="40" t="s">
        <v>33</v>
      </c>
      <c r="B50" s="40" t="s">
        <v>501</v>
      </c>
      <c r="C50" s="40" t="s">
        <v>519</v>
      </c>
      <c r="D50" s="40" t="s">
        <v>573</v>
      </c>
      <c r="E50" s="6" t="str">
        <f t="shared" si="0"/>
        <v>CG15AdultES16</v>
      </c>
      <c r="F50" s="5" t="str">
        <f t="shared" si="1"/>
        <v>CG15AdultST54</v>
      </c>
      <c r="G50" s="6" t="str">
        <f t="shared" si="2"/>
        <v>G15ES16</v>
      </c>
      <c r="H50" s="6" t="str">
        <f t="shared" si="3"/>
        <v>G15ST54</v>
      </c>
    </row>
    <row r="51" spans="1:8" x14ac:dyDescent="0.25">
      <c r="A51" s="40" t="s">
        <v>33</v>
      </c>
      <c r="B51" s="40" t="s">
        <v>501</v>
      </c>
      <c r="C51" s="40" t="s">
        <v>519</v>
      </c>
      <c r="D51" s="40" t="s">
        <v>574</v>
      </c>
      <c r="E51" s="6" t="str">
        <f t="shared" si="0"/>
        <v>CG15AdultES16</v>
      </c>
      <c r="F51" s="5" t="str">
        <f t="shared" si="1"/>
        <v>CG15AdultST55</v>
      </c>
      <c r="G51" s="6" t="str">
        <f t="shared" si="2"/>
        <v>G15ES16</v>
      </c>
      <c r="H51" s="6" t="str">
        <f t="shared" si="3"/>
        <v>G15ST55</v>
      </c>
    </row>
    <row r="52" spans="1:8" x14ac:dyDescent="0.25">
      <c r="A52" s="40" t="s">
        <v>33</v>
      </c>
      <c r="B52" s="40" t="s">
        <v>501</v>
      </c>
      <c r="C52" s="40" t="s">
        <v>967</v>
      </c>
      <c r="D52" s="40" t="s">
        <v>853</v>
      </c>
      <c r="E52" s="6" t="str">
        <f t="shared" si="0"/>
        <v>CG15AdultES18</v>
      </c>
      <c r="F52" s="5" t="str">
        <f t="shared" si="1"/>
        <v>CG15AdultST334</v>
      </c>
      <c r="G52" s="6" t="str">
        <f t="shared" si="2"/>
        <v>G15ES18</v>
      </c>
      <c r="H52" s="6" t="str">
        <f t="shared" si="3"/>
        <v>G15ST334</v>
      </c>
    </row>
    <row r="53" spans="1:8" x14ac:dyDescent="0.25">
      <c r="A53" s="40" t="s">
        <v>33</v>
      </c>
      <c r="B53" s="40" t="s">
        <v>501</v>
      </c>
      <c r="C53" s="40" t="s">
        <v>967</v>
      </c>
      <c r="D53" s="40" t="s">
        <v>854</v>
      </c>
      <c r="E53" s="6" t="str">
        <f t="shared" si="0"/>
        <v>CG15AdultES18</v>
      </c>
      <c r="F53" s="5" t="str">
        <f t="shared" si="1"/>
        <v>CG15AdultST335</v>
      </c>
      <c r="G53" s="6" t="str">
        <f t="shared" si="2"/>
        <v>G15ES18</v>
      </c>
      <c r="H53" s="6" t="str">
        <f t="shared" si="3"/>
        <v>G15ST335</v>
      </c>
    </row>
    <row r="54" spans="1:8" x14ac:dyDescent="0.25">
      <c r="A54" s="40" t="s">
        <v>33</v>
      </c>
      <c r="B54" s="40" t="s">
        <v>501</v>
      </c>
      <c r="C54" s="40" t="s">
        <v>967</v>
      </c>
      <c r="D54" s="40" t="s">
        <v>816</v>
      </c>
      <c r="E54" s="6" t="str">
        <f t="shared" si="0"/>
        <v>CG15AdultES18</v>
      </c>
      <c r="F54" s="5" t="str">
        <f t="shared" si="1"/>
        <v>CG15AdultST297</v>
      </c>
      <c r="G54" s="6" t="str">
        <f t="shared" si="2"/>
        <v>G15ES18</v>
      </c>
      <c r="H54" s="6" t="str">
        <f t="shared" si="3"/>
        <v>G15ST297</v>
      </c>
    </row>
    <row r="55" spans="1:8" x14ac:dyDescent="0.25">
      <c r="A55" s="40" t="s">
        <v>33</v>
      </c>
      <c r="B55" s="40" t="s">
        <v>501</v>
      </c>
      <c r="C55" s="40" t="s">
        <v>2971</v>
      </c>
      <c r="D55" s="40" t="s">
        <v>581</v>
      </c>
      <c r="E55" s="6" t="str">
        <f t="shared" ref="E55:E118" si="4">A55&amp;B55&amp;C55</f>
        <v>CG15AdultES19</v>
      </c>
      <c r="F55" s="5" t="str">
        <f t="shared" ref="F55:F118" si="5">A55&amp;B55&amp;D55</f>
        <v>CG15AdultST62</v>
      </c>
      <c r="G55" s="6" t="str">
        <f t="shared" ref="G55:G118" si="6">"G" &amp; RIGHT(A55,2) &amp; C55</f>
        <v>G15ES19</v>
      </c>
      <c r="H55" s="6" t="str">
        <f t="shared" ref="H55:H118" si="7">"G"&amp;RIGHT(A55,2)&amp;D55</f>
        <v>G15ST62</v>
      </c>
    </row>
    <row r="56" spans="1:8" x14ac:dyDescent="0.25">
      <c r="A56" s="40" t="s">
        <v>33</v>
      </c>
      <c r="B56" s="40" t="s">
        <v>501</v>
      </c>
      <c r="C56" s="40" t="s">
        <v>2972</v>
      </c>
      <c r="D56" s="40" t="s">
        <v>582</v>
      </c>
      <c r="E56" s="6" t="str">
        <f t="shared" si="4"/>
        <v>CG15AdultES20</v>
      </c>
      <c r="F56" s="5" t="str">
        <f t="shared" si="5"/>
        <v>CG15AdultST63</v>
      </c>
      <c r="G56" s="6" t="str">
        <f t="shared" si="6"/>
        <v>G15ES20</v>
      </c>
      <c r="H56" s="6" t="str">
        <f t="shared" si="7"/>
        <v>G15ST63</v>
      </c>
    </row>
    <row r="57" spans="1:8" x14ac:dyDescent="0.25">
      <c r="A57" s="40" t="s">
        <v>33</v>
      </c>
      <c r="B57" s="40" t="s">
        <v>501</v>
      </c>
      <c r="C57" s="40" t="s">
        <v>2972</v>
      </c>
      <c r="D57" s="40" t="s">
        <v>583</v>
      </c>
      <c r="E57" s="6" t="str">
        <f t="shared" si="4"/>
        <v>CG15AdultES20</v>
      </c>
      <c r="F57" s="5" t="str">
        <f t="shared" si="5"/>
        <v>CG15AdultST64</v>
      </c>
      <c r="G57" s="6" t="str">
        <f t="shared" si="6"/>
        <v>G15ES20</v>
      </c>
      <c r="H57" s="6" t="str">
        <f t="shared" si="7"/>
        <v>G15ST64</v>
      </c>
    </row>
    <row r="58" spans="1:8" x14ac:dyDescent="0.25">
      <c r="A58" s="40" t="s">
        <v>33</v>
      </c>
      <c r="B58" s="40" t="s">
        <v>501</v>
      </c>
      <c r="C58" s="40" t="s">
        <v>2973</v>
      </c>
      <c r="D58" s="40" t="s">
        <v>584</v>
      </c>
      <c r="E58" s="6" t="str">
        <f t="shared" si="4"/>
        <v>CG15AdultES21</v>
      </c>
      <c r="F58" s="5" t="str">
        <f t="shared" si="5"/>
        <v>CG15AdultST65</v>
      </c>
      <c r="G58" s="6" t="str">
        <f t="shared" si="6"/>
        <v>G15ES21</v>
      </c>
      <c r="H58" s="6" t="str">
        <f t="shared" si="7"/>
        <v>G15ST65</v>
      </c>
    </row>
    <row r="59" spans="1:8" x14ac:dyDescent="0.25">
      <c r="A59" s="40" t="s">
        <v>33</v>
      </c>
      <c r="B59" s="40" t="s">
        <v>501</v>
      </c>
      <c r="C59" s="40" t="s">
        <v>2973</v>
      </c>
      <c r="D59" s="40" t="s">
        <v>585</v>
      </c>
      <c r="E59" s="6" t="str">
        <f t="shared" si="4"/>
        <v>CG15AdultES21</v>
      </c>
      <c r="F59" s="5" t="str">
        <f t="shared" si="5"/>
        <v>CG15AdultST66</v>
      </c>
      <c r="G59" s="6" t="str">
        <f t="shared" si="6"/>
        <v>G15ES21</v>
      </c>
      <c r="H59" s="6" t="str">
        <f t="shared" si="7"/>
        <v>G15ST66</v>
      </c>
    </row>
    <row r="60" spans="1:8" x14ac:dyDescent="0.25">
      <c r="A60" s="40" t="s">
        <v>33</v>
      </c>
      <c r="B60" s="40" t="s">
        <v>501</v>
      </c>
      <c r="C60" s="40" t="s">
        <v>2973</v>
      </c>
      <c r="D60" s="40" t="s">
        <v>586</v>
      </c>
      <c r="E60" s="6" t="str">
        <f t="shared" si="4"/>
        <v>CG15AdultES21</v>
      </c>
      <c r="F60" s="5" t="str">
        <f t="shared" si="5"/>
        <v>CG15AdultST67</v>
      </c>
      <c r="G60" s="6" t="str">
        <f t="shared" si="6"/>
        <v>G15ES21</v>
      </c>
      <c r="H60" s="6" t="str">
        <f t="shared" si="7"/>
        <v>G15ST67</v>
      </c>
    </row>
    <row r="61" spans="1:8" x14ac:dyDescent="0.25">
      <c r="A61" s="40" t="s">
        <v>33</v>
      </c>
      <c r="B61" s="40" t="s">
        <v>501</v>
      </c>
      <c r="C61" s="40" t="s">
        <v>2973</v>
      </c>
      <c r="D61" s="40" t="s">
        <v>587</v>
      </c>
      <c r="E61" s="6" t="str">
        <f t="shared" si="4"/>
        <v>CG15AdultES21</v>
      </c>
      <c r="F61" s="5" t="str">
        <f t="shared" si="5"/>
        <v>CG15AdultST68</v>
      </c>
      <c r="G61" s="6" t="str">
        <f t="shared" si="6"/>
        <v>G15ES21</v>
      </c>
      <c r="H61" s="6" t="str">
        <f t="shared" si="7"/>
        <v>G15ST68</v>
      </c>
    </row>
    <row r="62" spans="1:8" x14ac:dyDescent="0.25">
      <c r="A62" s="40" t="s">
        <v>33</v>
      </c>
      <c r="B62" s="40" t="s">
        <v>501</v>
      </c>
      <c r="C62" s="40" t="s">
        <v>2973</v>
      </c>
      <c r="D62" s="40" t="s">
        <v>588</v>
      </c>
      <c r="E62" s="6" t="str">
        <f t="shared" si="4"/>
        <v>CG15AdultES21</v>
      </c>
      <c r="F62" s="5" t="str">
        <f t="shared" si="5"/>
        <v>CG15AdultST69</v>
      </c>
      <c r="G62" s="6" t="str">
        <f t="shared" si="6"/>
        <v>G15ES21</v>
      </c>
      <c r="H62" s="6" t="str">
        <f t="shared" si="7"/>
        <v>G15ST69</v>
      </c>
    </row>
    <row r="63" spans="1:8" x14ac:dyDescent="0.25">
      <c r="A63" s="40" t="s">
        <v>33</v>
      </c>
      <c r="B63" s="40" t="s">
        <v>501</v>
      </c>
      <c r="C63" s="40" t="s">
        <v>2973</v>
      </c>
      <c r="D63" s="40" t="s">
        <v>589</v>
      </c>
      <c r="E63" s="6" t="str">
        <f t="shared" si="4"/>
        <v>CG15AdultES21</v>
      </c>
      <c r="F63" s="5" t="str">
        <f t="shared" si="5"/>
        <v>CG15AdultST70</v>
      </c>
      <c r="G63" s="6" t="str">
        <f t="shared" si="6"/>
        <v>G15ES21</v>
      </c>
      <c r="H63" s="6" t="str">
        <f t="shared" si="7"/>
        <v>G15ST70</v>
      </c>
    </row>
    <row r="64" spans="1:8" x14ac:dyDescent="0.25">
      <c r="A64" s="40" t="s">
        <v>33</v>
      </c>
      <c r="B64" s="40" t="s">
        <v>501</v>
      </c>
      <c r="C64" s="40" t="s">
        <v>2973</v>
      </c>
      <c r="D64" s="40" t="s">
        <v>590</v>
      </c>
      <c r="E64" s="6" t="str">
        <f t="shared" si="4"/>
        <v>CG15AdultES21</v>
      </c>
      <c r="F64" s="5" t="str">
        <f t="shared" si="5"/>
        <v>CG15AdultST71</v>
      </c>
      <c r="G64" s="6" t="str">
        <f t="shared" si="6"/>
        <v>G15ES21</v>
      </c>
      <c r="H64" s="6" t="str">
        <f t="shared" si="7"/>
        <v>G15ST71</v>
      </c>
    </row>
    <row r="65" spans="1:8" x14ac:dyDescent="0.25">
      <c r="A65" s="40" t="s">
        <v>33</v>
      </c>
      <c r="B65" s="40" t="s">
        <v>501</v>
      </c>
      <c r="C65" s="40" t="s">
        <v>2973</v>
      </c>
      <c r="D65" s="40" t="s">
        <v>591</v>
      </c>
      <c r="E65" s="6" t="str">
        <f t="shared" si="4"/>
        <v>CG15AdultES21</v>
      </c>
      <c r="F65" s="5" t="str">
        <f t="shared" si="5"/>
        <v>CG15AdultST72</v>
      </c>
      <c r="G65" s="6" t="str">
        <f t="shared" si="6"/>
        <v>G15ES21</v>
      </c>
      <c r="H65" s="6" t="str">
        <f t="shared" si="7"/>
        <v>G15ST72</v>
      </c>
    </row>
    <row r="66" spans="1:8" x14ac:dyDescent="0.25">
      <c r="A66" s="40" t="s">
        <v>33</v>
      </c>
      <c r="B66" s="40" t="s">
        <v>501</v>
      </c>
      <c r="C66" s="40" t="s">
        <v>2973</v>
      </c>
      <c r="D66" s="40" t="s">
        <v>592</v>
      </c>
      <c r="E66" s="6" t="str">
        <f t="shared" si="4"/>
        <v>CG15AdultES21</v>
      </c>
      <c r="F66" s="5" t="str">
        <f t="shared" si="5"/>
        <v>CG15AdultST73</v>
      </c>
      <c r="G66" s="6" t="str">
        <f t="shared" si="6"/>
        <v>G15ES21</v>
      </c>
      <c r="H66" s="6" t="str">
        <f t="shared" si="7"/>
        <v>G15ST73</v>
      </c>
    </row>
    <row r="67" spans="1:8" x14ac:dyDescent="0.25">
      <c r="A67" s="40" t="s">
        <v>33</v>
      </c>
      <c r="B67" s="40" t="s">
        <v>501</v>
      </c>
      <c r="C67" s="40" t="s">
        <v>2973</v>
      </c>
      <c r="D67" s="40" t="s">
        <v>593</v>
      </c>
      <c r="E67" s="6" t="str">
        <f t="shared" si="4"/>
        <v>CG15AdultES21</v>
      </c>
      <c r="F67" s="5" t="str">
        <f t="shared" si="5"/>
        <v>CG15AdultST74</v>
      </c>
      <c r="G67" s="6" t="str">
        <f t="shared" si="6"/>
        <v>G15ES21</v>
      </c>
      <c r="H67" s="6" t="str">
        <f t="shared" si="7"/>
        <v>G15ST74</v>
      </c>
    </row>
    <row r="68" spans="1:8" x14ac:dyDescent="0.25">
      <c r="A68" s="40" t="s">
        <v>33</v>
      </c>
      <c r="B68" s="40" t="s">
        <v>501</v>
      </c>
      <c r="C68" s="40" t="s">
        <v>2974</v>
      </c>
      <c r="D68" s="40" t="s">
        <v>3086</v>
      </c>
      <c r="E68" s="6" t="str">
        <f t="shared" si="4"/>
        <v>CG15AdultES22</v>
      </c>
      <c r="F68" s="5" t="str">
        <f t="shared" si="5"/>
        <v>CG15AdultST67a</v>
      </c>
      <c r="G68" s="6" t="str">
        <f t="shared" si="6"/>
        <v>G15ES22</v>
      </c>
      <c r="H68" s="6" t="str">
        <f t="shared" si="7"/>
        <v>G15ST67a</v>
      </c>
    </row>
    <row r="69" spans="1:8" x14ac:dyDescent="0.25">
      <c r="A69" s="40" t="s">
        <v>33</v>
      </c>
      <c r="B69" s="40" t="s">
        <v>501</v>
      </c>
      <c r="C69" s="40" t="s">
        <v>2975</v>
      </c>
      <c r="D69" s="40" t="s">
        <v>595</v>
      </c>
      <c r="E69" s="6" t="str">
        <f t="shared" si="4"/>
        <v>CG15AdultES23</v>
      </c>
      <c r="F69" s="5" t="str">
        <f t="shared" si="5"/>
        <v>CG15AdultST76</v>
      </c>
      <c r="G69" s="6" t="str">
        <f t="shared" si="6"/>
        <v>G15ES23</v>
      </c>
      <c r="H69" s="6" t="str">
        <f t="shared" si="7"/>
        <v>G15ST76</v>
      </c>
    </row>
    <row r="70" spans="1:8" x14ac:dyDescent="0.25">
      <c r="A70" s="40" t="s">
        <v>33</v>
      </c>
      <c r="B70" s="40" t="s">
        <v>501</v>
      </c>
      <c r="C70" s="40" t="s">
        <v>2976</v>
      </c>
      <c r="D70" s="40" t="s">
        <v>596</v>
      </c>
      <c r="E70" s="6" t="str">
        <f t="shared" si="4"/>
        <v>CG15AdultES24</v>
      </c>
      <c r="F70" s="5" t="str">
        <f t="shared" si="5"/>
        <v>CG15AdultST77</v>
      </c>
      <c r="G70" s="6" t="str">
        <f t="shared" si="6"/>
        <v>G15ES24</v>
      </c>
      <c r="H70" s="6" t="str">
        <f t="shared" si="7"/>
        <v>G15ST77</v>
      </c>
    </row>
    <row r="71" spans="1:8" x14ac:dyDescent="0.25">
      <c r="A71" s="40" t="s">
        <v>33</v>
      </c>
      <c r="B71" s="40" t="s">
        <v>501</v>
      </c>
      <c r="C71" s="40" t="s">
        <v>2977</v>
      </c>
      <c r="D71" s="40" t="s">
        <v>597</v>
      </c>
      <c r="E71" s="6" t="str">
        <f t="shared" si="4"/>
        <v>CG15AdultES25</v>
      </c>
      <c r="F71" s="5" t="str">
        <f t="shared" si="5"/>
        <v>CG15AdultST78</v>
      </c>
      <c r="G71" s="6" t="str">
        <f t="shared" si="6"/>
        <v>G15ES25</v>
      </c>
      <c r="H71" s="6" t="str">
        <f t="shared" si="7"/>
        <v>G15ST78</v>
      </c>
    </row>
    <row r="72" spans="1:8" x14ac:dyDescent="0.25">
      <c r="A72" s="40" t="s">
        <v>33</v>
      </c>
      <c r="B72" s="40" t="s">
        <v>501</v>
      </c>
      <c r="C72" s="40" t="s">
        <v>2978</v>
      </c>
      <c r="D72" s="40" t="s">
        <v>598</v>
      </c>
      <c r="E72" s="6" t="str">
        <f t="shared" si="4"/>
        <v>CG15AdultES26</v>
      </c>
      <c r="F72" s="5" t="str">
        <f t="shared" si="5"/>
        <v>CG15AdultST79</v>
      </c>
      <c r="G72" s="6" t="str">
        <f t="shared" si="6"/>
        <v>G15ES26</v>
      </c>
      <c r="H72" s="6" t="str">
        <f t="shared" si="7"/>
        <v>G15ST79</v>
      </c>
    </row>
    <row r="73" spans="1:8" x14ac:dyDescent="0.25">
      <c r="A73" s="40" t="s">
        <v>33</v>
      </c>
      <c r="B73" s="40" t="s">
        <v>501</v>
      </c>
      <c r="C73" s="40" t="s">
        <v>2980</v>
      </c>
      <c r="D73" s="40" t="s">
        <v>600</v>
      </c>
      <c r="E73" s="6" t="str">
        <f t="shared" si="4"/>
        <v>CG15AdultES28</v>
      </c>
      <c r="F73" s="5" t="str">
        <f t="shared" si="5"/>
        <v>CG15AdultST81</v>
      </c>
      <c r="G73" s="6" t="str">
        <f t="shared" si="6"/>
        <v>G15ES28</v>
      </c>
      <c r="H73" s="6" t="str">
        <f t="shared" si="7"/>
        <v>G15ST81</v>
      </c>
    </row>
    <row r="74" spans="1:8" x14ac:dyDescent="0.25">
      <c r="A74" s="40" t="s">
        <v>33</v>
      </c>
      <c r="B74" s="40" t="s">
        <v>501</v>
      </c>
      <c r="C74" s="40" t="s">
        <v>2981</v>
      </c>
      <c r="D74" s="40" t="s">
        <v>601</v>
      </c>
      <c r="E74" s="6" t="str">
        <f t="shared" si="4"/>
        <v>CG15AdultES29</v>
      </c>
      <c r="F74" s="5" t="str">
        <f t="shared" si="5"/>
        <v>CG15AdultST82</v>
      </c>
      <c r="G74" s="6" t="str">
        <f t="shared" si="6"/>
        <v>G15ES29</v>
      </c>
      <c r="H74" s="6" t="str">
        <f t="shared" si="7"/>
        <v>G15ST82</v>
      </c>
    </row>
    <row r="75" spans="1:8" x14ac:dyDescent="0.25">
      <c r="A75" s="40" t="s">
        <v>33</v>
      </c>
      <c r="B75" s="40" t="s">
        <v>501</v>
      </c>
      <c r="C75" s="40" t="s">
        <v>2982</v>
      </c>
      <c r="D75" s="40" t="s">
        <v>602</v>
      </c>
      <c r="E75" s="6" t="str">
        <f t="shared" si="4"/>
        <v>CG15AdultES30</v>
      </c>
      <c r="F75" s="5" t="str">
        <f t="shared" si="5"/>
        <v>CG15AdultST83</v>
      </c>
      <c r="G75" s="6" t="str">
        <f t="shared" si="6"/>
        <v>G15ES30</v>
      </c>
      <c r="H75" s="6" t="str">
        <f t="shared" si="7"/>
        <v>G15ST83</v>
      </c>
    </row>
    <row r="76" spans="1:8" x14ac:dyDescent="0.25">
      <c r="A76" s="40" t="s">
        <v>33</v>
      </c>
      <c r="B76" s="40" t="s">
        <v>501</v>
      </c>
      <c r="C76" s="40" t="s">
        <v>2983</v>
      </c>
      <c r="D76" s="40" t="s">
        <v>603</v>
      </c>
      <c r="E76" s="6" t="str">
        <f t="shared" si="4"/>
        <v>CG15AdultES31</v>
      </c>
      <c r="F76" s="5" t="str">
        <f t="shared" si="5"/>
        <v>CG15AdultST84</v>
      </c>
      <c r="G76" s="6" t="str">
        <f t="shared" si="6"/>
        <v>G15ES31</v>
      </c>
      <c r="H76" s="6" t="str">
        <f t="shared" si="7"/>
        <v>G15ST84</v>
      </c>
    </row>
    <row r="77" spans="1:8" x14ac:dyDescent="0.25">
      <c r="A77" s="40" t="s">
        <v>33</v>
      </c>
      <c r="B77" s="40" t="s">
        <v>501</v>
      </c>
      <c r="C77" s="40" t="s">
        <v>2984</v>
      </c>
      <c r="D77" s="40" t="s">
        <v>531</v>
      </c>
      <c r="E77" s="6" t="str">
        <f t="shared" si="4"/>
        <v>CG15AdultES32</v>
      </c>
      <c r="F77" s="5" t="str">
        <f t="shared" si="5"/>
        <v>CG15AdultST12</v>
      </c>
      <c r="G77" s="6" t="str">
        <f t="shared" si="6"/>
        <v>G15ES32</v>
      </c>
      <c r="H77" s="6" t="str">
        <f t="shared" si="7"/>
        <v>G15ST12</v>
      </c>
    </row>
    <row r="78" spans="1:8" x14ac:dyDescent="0.25">
      <c r="A78" s="40" t="s">
        <v>33</v>
      </c>
      <c r="B78" s="40" t="s">
        <v>501</v>
      </c>
      <c r="C78" s="40" t="s">
        <v>2985</v>
      </c>
      <c r="D78" s="40" t="s">
        <v>604</v>
      </c>
      <c r="E78" s="6" t="str">
        <f t="shared" si="4"/>
        <v>CG15AdultES33</v>
      </c>
      <c r="F78" s="5" t="str">
        <f t="shared" si="5"/>
        <v>CG15AdultST85</v>
      </c>
      <c r="G78" s="6" t="str">
        <f t="shared" si="6"/>
        <v>G15ES33</v>
      </c>
      <c r="H78" s="6" t="str">
        <f t="shared" si="7"/>
        <v>G15ST85</v>
      </c>
    </row>
    <row r="79" spans="1:8" x14ac:dyDescent="0.25">
      <c r="A79" s="40" t="s">
        <v>33</v>
      </c>
      <c r="B79" s="40" t="s">
        <v>501</v>
      </c>
      <c r="C79" s="40" t="s">
        <v>2986</v>
      </c>
      <c r="D79" s="40" t="s">
        <v>605</v>
      </c>
      <c r="E79" s="6" t="str">
        <f t="shared" si="4"/>
        <v>CG15AdultES34</v>
      </c>
      <c r="F79" s="5" t="str">
        <f t="shared" si="5"/>
        <v>CG15AdultST86</v>
      </c>
      <c r="G79" s="6" t="str">
        <f t="shared" si="6"/>
        <v>G15ES34</v>
      </c>
      <c r="H79" s="6" t="str">
        <f t="shared" si="7"/>
        <v>G15ST86</v>
      </c>
    </row>
    <row r="80" spans="1:8" x14ac:dyDescent="0.25">
      <c r="A80" s="40" t="s">
        <v>33</v>
      </c>
      <c r="B80" s="40" t="s">
        <v>501</v>
      </c>
      <c r="C80" s="40" t="s">
        <v>2987</v>
      </c>
      <c r="D80" s="40" t="s">
        <v>606</v>
      </c>
      <c r="E80" s="6" t="str">
        <f t="shared" si="4"/>
        <v>CG15AdultES35</v>
      </c>
      <c r="F80" s="5" t="str">
        <f t="shared" si="5"/>
        <v>CG15AdultST87</v>
      </c>
      <c r="G80" s="6" t="str">
        <f t="shared" si="6"/>
        <v>G15ES35</v>
      </c>
      <c r="H80" s="6" t="str">
        <f t="shared" si="7"/>
        <v>G15ST87</v>
      </c>
    </row>
    <row r="81" spans="1:8" x14ac:dyDescent="0.25">
      <c r="A81" s="40" t="s">
        <v>33</v>
      </c>
      <c r="B81" s="40" t="s">
        <v>501</v>
      </c>
      <c r="C81" s="40" t="s">
        <v>2988</v>
      </c>
      <c r="D81" s="40" t="s">
        <v>607</v>
      </c>
      <c r="E81" s="6" t="str">
        <f t="shared" si="4"/>
        <v>CG15AdultES36</v>
      </c>
      <c r="F81" s="5" t="str">
        <f t="shared" si="5"/>
        <v>CG15AdultST88</v>
      </c>
      <c r="G81" s="6" t="str">
        <f t="shared" si="6"/>
        <v>G15ES36</v>
      </c>
      <c r="H81" s="6" t="str">
        <f t="shared" si="7"/>
        <v>G15ST88</v>
      </c>
    </row>
    <row r="82" spans="1:8" x14ac:dyDescent="0.25">
      <c r="A82" s="40" t="s">
        <v>33</v>
      </c>
      <c r="B82" s="40" t="s">
        <v>501</v>
      </c>
      <c r="C82" s="40" t="s">
        <v>2989</v>
      </c>
      <c r="D82" s="40" t="s">
        <v>857</v>
      </c>
      <c r="E82" s="6" t="str">
        <f t="shared" si="4"/>
        <v>CG15AdultES37</v>
      </c>
      <c r="F82" s="5" t="str">
        <f t="shared" si="5"/>
        <v>CG15AdultST338</v>
      </c>
      <c r="G82" s="6" t="str">
        <f t="shared" si="6"/>
        <v>G15ES37</v>
      </c>
      <c r="H82" s="6" t="str">
        <f t="shared" si="7"/>
        <v>G15ST338</v>
      </c>
    </row>
    <row r="83" spans="1:8" x14ac:dyDescent="0.25">
      <c r="A83" s="40" t="s">
        <v>33</v>
      </c>
      <c r="B83" s="40" t="s">
        <v>501</v>
      </c>
      <c r="C83" s="40" t="s">
        <v>2989</v>
      </c>
      <c r="D83" s="40" t="s">
        <v>858</v>
      </c>
      <c r="E83" s="6" t="str">
        <f t="shared" si="4"/>
        <v>CG15AdultES37</v>
      </c>
      <c r="F83" s="5" t="str">
        <f t="shared" si="5"/>
        <v>CG15AdultST339</v>
      </c>
      <c r="G83" s="6" t="str">
        <f t="shared" si="6"/>
        <v>G15ES37</v>
      </c>
      <c r="H83" s="6" t="str">
        <f t="shared" si="7"/>
        <v>G15ST339</v>
      </c>
    </row>
    <row r="84" spans="1:8" x14ac:dyDescent="0.25">
      <c r="A84" s="40" t="s">
        <v>33</v>
      </c>
      <c r="B84" s="40" t="s">
        <v>501</v>
      </c>
      <c r="C84" s="40" t="s">
        <v>2989</v>
      </c>
      <c r="D84" s="40" t="s">
        <v>859</v>
      </c>
      <c r="E84" s="6" t="str">
        <f t="shared" si="4"/>
        <v>CG15AdultES37</v>
      </c>
      <c r="F84" s="5" t="str">
        <f t="shared" si="5"/>
        <v>CG15AdultST340</v>
      </c>
      <c r="G84" s="6" t="str">
        <f t="shared" si="6"/>
        <v>G15ES37</v>
      </c>
      <c r="H84" s="6" t="str">
        <f t="shared" si="7"/>
        <v>G15ST340</v>
      </c>
    </row>
    <row r="85" spans="1:8" x14ac:dyDescent="0.25">
      <c r="A85" s="40" t="s">
        <v>33</v>
      </c>
      <c r="B85" s="40" t="s">
        <v>501</v>
      </c>
      <c r="C85" s="40" t="s">
        <v>2990</v>
      </c>
      <c r="D85" s="40" t="s">
        <v>608</v>
      </c>
      <c r="E85" s="6" t="str">
        <f t="shared" si="4"/>
        <v>CG15AdultES38</v>
      </c>
      <c r="F85" s="5" t="str">
        <f t="shared" si="5"/>
        <v>CG15AdultST89</v>
      </c>
      <c r="G85" s="6" t="str">
        <f t="shared" si="6"/>
        <v>G15ES38</v>
      </c>
      <c r="H85" s="6" t="str">
        <f t="shared" si="7"/>
        <v>G15ST89</v>
      </c>
    </row>
    <row r="86" spans="1:8" x14ac:dyDescent="0.25">
      <c r="A86" s="40" t="s">
        <v>33</v>
      </c>
      <c r="B86" s="40" t="s">
        <v>501</v>
      </c>
      <c r="C86" s="40" t="s">
        <v>2991</v>
      </c>
      <c r="D86" s="40" t="s">
        <v>608</v>
      </c>
      <c r="E86" s="6" t="str">
        <f t="shared" si="4"/>
        <v>CG15AdultES39</v>
      </c>
      <c r="F86" s="5" t="str">
        <f t="shared" si="5"/>
        <v>CG15AdultST89</v>
      </c>
      <c r="G86" s="6" t="str">
        <f t="shared" si="6"/>
        <v>G15ES39</v>
      </c>
      <c r="H86" s="6" t="str">
        <f t="shared" si="7"/>
        <v>G15ST89</v>
      </c>
    </row>
    <row r="87" spans="1:8" x14ac:dyDescent="0.25">
      <c r="A87" s="40" t="s">
        <v>33</v>
      </c>
      <c r="B87" s="40" t="s">
        <v>501</v>
      </c>
      <c r="C87" s="40" t="s">
        <v>2992</v>
      </c>
      <c r="D87" s="40" t="s">
        <v>608</v>
      </c>
      <c r="E87" s="6" t="str">
        <f t="shared" si="4"/>
        <v>CG15AdultES40</v>
      </c>
      <c r="F87" s="5" t="str">
        <f t="shared" si="5"/>
        <v>CG15AdultST89</v>
      </c>
      <c r="G87" s="6" t="str">
        <f t="shared" si="6"/>
        <v>G15ES40</v>
      </c>
      <c r="H87" s="6" t="str">
        <f t="shared" si="7"/>
        <v>G15ST89</v>
      </c>
    </row>
    <row r="88" spans="1:8" x14ac:dyDescent="0.25">
      <c r="A88" s="40" t="s">
        <v>33</v>
      </c>
      <c r="B88" s="40" t="s">
        <v>501</v>
      </c>
      <c r="C88" s="40" t="s">
        <v>2993</v>
      </c>
      <c r="D88" s="40" t="s">
        <v>608</v>
      </c>
      <c r="E88" s="6" t="str">
        <f t="shared" si="4"/>
        <v>CG15AdultES41</v>
      </c>
      <c r="F88" s="5" t="str">
        <f t="shared" si="5"/>
        <v>CG15AdultST89</v>
      </c>
      <c r="G88" s="6" t="str">
        <f t="shared" si="6"/>
        <v>G15ES41</v>
      </c>
      <c r="H88" s="6" t="str">
        <f t="shared" si="7"/>
        <v>G15ST89</v>
      </c>
    </row>
    <row r="89" spans="1:8" x14ac:dyDescent="0.25">
      <c r="A89" s="40" t="s">
        <v>33</v>
      </c>
      <c r="B89" s="40" t="s">
        <v>501</v>
      </c>
      <c r="C89" s="40" t="s">
        <v>2994</v>
      </c>
      <c r="D89" s="40" t="s">
        <v>608</v>
      </c>
      <c r="E89" s="6" t="str">
        <f t="shared" si="4"/>
        <v>CG15AdultES42</v>
      </c>
      <c r="F89" s="5" t="str">
        <f t="shared" si="5"/>
        <v>CG15AdultST89</v>
      </c>
      <c r="G89" s="6" t="str">
        <f t="shared" si="6"/>
        <v>G15ES42</v>
      </c>
      <c r="H89" s="6" t="str">
        <f t="shared" si="7"/>
        <v>G15ST89</v>
      </c>
    </row>
    <row r="90" spans="1:8" x14ac:dyDescent="0.25">
      <c r="A90" s="40" t="s">
        <v>33</v>
      </c>
      <c r="B90" s="40" t="s">
        <v>501</v>
      </c>
      <c r="C90" s="40" t="s">
        <v>2995</v>
      </c>
      <c r="D90" s="40" t="s">
        <v>608</v>
      </c>
      <c r="E90" s="6" t="str">
        <f t="shared" si="4"/>
        <v>CG15AdultES43</v>
      </c>
      <c r="F90" s="5" t="str">
        <f t="shared" si="5"/>
        <v>CG15AdultST89</v>
      </c>
      <c r="G90" s="6" t="str">
        <f t="shared" si="6"/>
        <v>G15ES43</v>
      </c>
      <c r="H90" s="6" t="str">
        <f t="shared" si="7"/>
        <v>G15ST89</v>
      </c>
    </row>
    <row r="91" spans="1:8" x14ac:dyDescent="0.25">
      <c r="A91" s="40" t="s">
        <v>33</v>
      </c>
      <c r="B91" s="40" t="s">
        <v>501</v>
      </c>
      <c r="C91" s="40" t="s">
        <v>2996</v>
      </c>
      <c r="D91" s="40" t="s">
        <v>608</v>
      </c>
      <c r="E91" s="6" t="str">
        <f t="shared" si="4"/>
        <v>CG15AdultES44</v>
      </c>
      <c r="F91" s="5" t="str">
        <f t="shared" si="5"/>
        <v>CG15AdultST89</v>
      </c>
      <c r="G91" s="6" t="str">
        <f t="shared" si="6"/>
        <v>G15ES44</v>
      </c>
      <c r="H91" s="6" t="str">
        <f t="shared" si="7"/>
        <v>G15ST89</v>
      </c>
    </row>
    <row r="92" spans="1:8" x14ac:dyDescent="0.25">
      <c r="A92" s="40" t="s">
        <v>33</v>
      </c>
      <c r="B92" s="40" t="s">
        <v>501</v>
      </c>
      <c r="C92" s="40" t="s">
        <v>2997</v>
      </c>
      <c r="D92" s="40" t="s">
        <v>609</v>
      </c>
      <c r="E92" s="6" t="str">
        <f t="shared" si="4"/>
        <v>CG15AdultES45</v>
      </c>
      <c r="F92" s="5" t="str">
        <f t="shared" si="5"/>
        <v>CG15AdultST90</v>
      </c>
      <c r="G92" s="6" t="str">
        <f t="shared" si="6"/>
        <v>G15ES45</v>
      </c>
      <c r="H92" s="6" t="str">
        <f t="shared" si="7"/>
        <v>G15ST90</v>
      </c>
    </row>
    <row r="93" spans="1:8" x14ac:dyDescent="0.25">
      <c r="A93" s="40" t="s">
        <v>33</v>
      </c>
      <c r="B93" s="40" t="s">
        <v>501</v>
      </c>
      <c r="C93" s="40" t="s">
        <v>2998</v>
      </c>
      <c r="D93" s="40" t="s">
        <v>610</v>
      </c>
      <c r="E93" s="6" t="str">
        <f t="shared" si="4"/>
        <v>CG15AdultES46</v>
      </c>
      <c r="F93" s="5" t="str">
        <f t="shared" si="5"/>
        <v>CG15AdultST91</v>
      </c>
      <c r="G93" s="6" t="str">
        <f t="shared" si="6"/>
        <v>G15ES46</v>
      </c>
      <c r="H93" s="6" t="str">
        <f t="shared" si="7"/>
        <v>G15ST91</v>
      </c>
    </row>
    <row r="94" spans="1:8" x14ac:dyDescent="0.25">
      <c r="A94" s="40" t="s">
        <v>33</v>
      </c>
      <c r="B94" s="40" t="s">
        <v>501</v>
      </c>
      <c r="C94" s="40" t="s">
        <v>2999</v>
      </c>
      <c r="D94" s="40" t="s">
        <v>611</v>
      </c>
      <c r="E94" s="6" t="str">
        <f t="shared" si="4"/>
        <v>CG15AdultES47</v>
      </c>
      <c r="F94" s="5" t="str">
        <f t="shared" si="5"/>
        <v>CG15AdultST92</v>
      </c>
      <c r="G94" s="6" t="str">
        <f t="shared" si="6"/>
        <v>G15ES47</v>
      </c>
      <c r="H94" s="6" t="str">
        <f t="shared" si="7"/>
        <v>G15ST92</v>
      </c>
    </row>
    <row r="95" spans="1:8" x14ac:dyDescent="0.25">
      <c r="A95" s="40" t="s">
        <v>33</v>
      </c>
      <c r="B95" s="40" t="s">
        <v>501</v>
      </c>
      <c r="C95" s="40" t="s">
        <v>3000</v>
      </c>
      <c r="D95" s="40" t="s">
        <v>612</v>
      </c>
      <c r="E95" s="6" t="str">
        <f t="shared" si="4"/>
        <v>CG15AdultES48</v>
      </c>
      <c r="F95" s="5" t="str">
        <f t="shared" si="5"/>
        <v>CG15AdultST93</v>
      </c>
      <c r="G95" s="6" t="str">
        <f t="shared" si="6"/>
        <v>G15ES48</v>
      </c>
      <c r="H95" s="6" t="str">
        <f t="shared" si="7"/>
        <v>G15ST93</v>
      </c>
    </row>
    <row r="96" spans="1:8" x14ac:dyDescent="0.25">
      <c r="A96" s="40" t="s">
        <v>33</v>
      </c>
      <c r="B96" s="40" t="s">
        <v>501</v>
      </c>
      <c r="C96" s="40" t="s">
        <v>3001</v>
      </c>
      <c r="D96" s="40" t="s">
        <v>608</v>
      </c>
      <c r="E96" s="6" t="str">
        <f t="shared" si="4"/>
        <v>CG15AdultES49</v>
      </c>
      <c r="F96" s="5" t="str">
        <f t="shared" si="5"/>
        <v>CG15AdultST89</v>
      </c>
      <c r="G96" s="6" t="str">
        <f t="shared" si="6"/>
        <v>G15ES49</v>
      </c>
      <c r="H96" s="6" t="str">
        <f t="shared" si="7"/>
        <v>G15ST89</v>
      </c>
    </row>
    <row r="97" spans="1:8" x14ac:dyDescent="0.25">
      <c r="A97" s="40" t="s">
        <v>33</v>
      </c>
      <c r="B97" s="40" t="s">
        <v>501</v>
      </c>
      <c r="C97" s="40" t="s">
        <v>3002</v>
      </c>
      <c r="D97" s="40" t="s">
        <v>608</v>
      </c>
      <c r="E97" s="6" t="str">
        <f t="shared" si="4"/>
        <v>CG15AdultES50</v>
      </c>
      <c r="F97" s="5" t="str">
        <f t="shared" si="5"/>
        <v>CG15AdultST89</v>
      </c>
      <c r="G97" s="6" t="str">
        <f t="shared" si="6"/>
        <v>G15ES50</v>
      </c>
      <c r="H97" s="6" t="str">
        <f t="shared" si="7"/>
        <v>G15ST89</v>
      </c>
    </row>
    <row r="98" spans="1:8" x14ac:dyDescent="0.25">
      <c r="A98" s="40" t="s">
        <v>33</v>
      </c>
      <c r="B98" s="40" t="s">
        <v>501</v>
      </c>
      <c r="C98" s="40" t="s">
        <v>3003</v>
      </c>
      <c r="D98" s="40" t="s">
        <v>608</v>
      </c>
      <c r="E98" s="6" t="str">
        <f t="shared" si="4"/>
        <v>CG15AdultES51</v>
      </c>
      <c r="F98" s="5" t="str">
        <f t="shared" si="5"/>
        <v>CG15AdultST89</v>
      </c>
      <c r="G98" s="6" t="str">
        <f t="shared" si="6"/>
        <v>G15ES51</v>
      </c>
      <c r="H98" s="6" t="str">
        <f t="shared" si="7"/>
        <v>G15ST89</v>
      </c>
    </row>
    <row r="99" spans="1:8" x14ac:dyDescent="0.25">
      <c r="A99" s="40" t="s">
        <v>33</v>
      </c>
      <c r="B99" s="40" t="s">
        <v>501</v>
      </c>
      <c r="C99" s="40" t="s">
        <v>3003</v>
      </c>
      <c r="D99" s="40" t="s">
        <v>860</v>
      </c>
      <c r="E99" s="6" t="str">
        <f t="shared" si="4"/>
        <v>CG15AdultES51</v>
      </c>
      <c r="F99" s="5" t="str">
        <f t="shared" si="5"/>
        <v>CG15AdultST341</v>
      </c>
      <c r="G99" s="6" t="str">
        <f t="shared" si="6"/>
        <v>G15ES51</v>
      </c>
      <c r="H99" s="6" t="str">
        <f t="shared" si="7"/>
        <v>G15ST341</v>
      </c>
    </row>
    <row r="100" spans="1:8" x14ac:dyDescent="0.25">
      <c r="A100" s="40" t="s">
        <v>33</v>
      </c>
      <c r="B100" s="40" t="s">
        <v>501</v>
      </c>
      <c r="C100" s="40" t="s">
        <v>3004</v>
      </c>
      <c r="D100" s="40" t="s">
        <v>613</v>
      </c>
      <c r="E100" s="6" t="str">
        <f t="shared" si="4"/>
        <v>CG15AdultES52</v>
      </c>
      <c r="F100" s="5" t="str">
        <f t="shared" si="5"/>
        <v>CG15AdultST94</v>
      </c>
      <c r="G100" s="6" t="str">
        <f t="shared" si="6"/>
        <v>G15ES52</v>
      </c>
      <c r="H100" s="6" t="str">
        <f t="shared" si="7"/>
        <v>G15ST94</v>
      </c>
    </row>
    <row r="101" spans="1:8" x14ac:dyDescent="0.25">
      <c r="A101" s="40" t="s">
        <v>33</v>
      </c>
      <c r="B101" s="40" t="s">
        <v>501</v>
      </c>
      <c r="C101" s="40" t="s">
        <v>3004</v>
      </c>
      <c r="D101" s="40" t="s">
        <v>614</v>
      </c>
      <c r="E101" s="6" t="str">
        <f t="shared" si="4"/>
        <v>CG15AdultES52</v>
      </c>
      <c r="F101" s="5" t="str">
        <f t="shared" si="5"/>
        <v>CG15AdultST95</v>
      </c>
      <c r="G101" s="6" t="str">
        <f t="shared" si="6"/>
        <v>G15ES52</v>
      </c>
      <c r="H101" s="6" t="str">
        <f t="shared" si="7"/>
        <v>G15ST95</v>
      </c>
    </row>
    <row r="102" spans="1:8" x14ac:dyDescent="0.25">
      <c r="A102" s="40" t="s">
        <v>33</v>
      </c>
      <c r="B102" s="40" t="s">
        <v>501</v>
      </c>
      <c r="C102" s="40" t="s">
        <v>3004</v>
      </c>
      <c r="D102" s="40" t="s">
        <v>615</v>
      </c>
      <c r="E102" s="6" t="str">
        <f t="shared" si="4"/>
        <v>CG15AdultES52</v>
      </c>
      <c r="F102" s="5" t="str">
        <f t="shared" si="5"/>
        <v>CG15AdultST96</v>
      </c>
      <c r="G102" s="6" t="str">
        <f t="shared" si="6"/>
        <v>G15ES52</v>
      </c>
      <c r="H102" s="6" t="str">
        <f t="shared" si="7"/>
        <v>G15ST96</v>
      </c>
    </row>
    <row r="103" spans="1:8" x14ac:dyDescent="0.25">
      <c r="A103" s="40" t="s">
        <v>33</v>
      </c>
      <c r="B103" s="40" t="s">
        <v>501</v>
      </c>
      <c r="C103" s="40" t="s">
        <v>3004</v>
      </c>
      <c r="D103" s="40" t="s">
        <v>616</v>
      </c>
      <c r="E103" s="6" t="str">
        <f t="shared" si="4"/>
        <v>CG15AdultES52</v>
      </c>
      <c r="F103" s="5" t="str">
        <f t="shared" si="5"/>
        <v>CG15AdultST97</v>
      </c>
      <c r="G103" s="6" t="str">
        <f t="shared" si="6"/>
        <v>G15ES52</v>
      </c>
      <c r="H103" s="6" t="str">
        <f t="shared" si="7"/>
        <v>G15ST97</v>
      </c>
    </row>
    <row r="104" spans="1:8" x14ac:dyDescent="0.25">
      <c r="A104" s="40" t="s">
        <v>33</v>
      </c>
      <c r="B104" s="40" t="s">
        <v>501</v>
      </c>
      <c r="C104" s="40" t="s">
        <v>3005</v>
      </c>
      <c r="D104" s="40" t="s">
        <v>616</v>
      </c>
      <c r="E104" s="6" t="str">
        <f t="shared" si="4"/>
        <v>CG15AdultES53</v>
      </c>
      <c r="F104" s="5" t="str">
        <f t="shared" si="5"/>
        <v>CG15AdultST97</v>
      </c>
      <c r="G104" s="6" t="str">
        <f t="shared" si="6"/>
        <v>G15ES53</v>
      </c>
      <c r="H104" s="6" t="str">
        <f t="shared" si="7"/>
        <v>G15ST97</v>
      </c>
    </row>
    <row r="105" spans="1:8" x14ac:dyDescent="0.25">
      <c r="A105" s="40" t="s">
        <v>33</v>
      </c>
      <c r="B105" s="40" t="s">
        <v>501</v>
      </c>
      <c r="C105" s="40" t="s">
        <v>3006</v>
      </c>
      <c r="D105" s="40" t="s">
        <v>615</v>
      </c>
      <c r="E105" s="6" t="str">
        <f t="shared" si="4"/>
        <v>CG15AdultES54</v>
      </c>
      <c r="F105" s="5" t="str">
        <f t="shared" si="5"/>
        <v>CG15AdultST96</v>
      </c>
      <c r="G105" s="6" t="str">
        <f t="shared" si="6"/>
        <v>G15ES54</v>
      </c>
      <c r="H105" s="6" t="str">
        <f t="shared" si="7"/>
        <v>G15ST96</v>
      </c>
    </row>
    <row r="106" spans="1:8" x14ac:dyDescent="0.25">
      <c r="A106" s="40" t="s">
        <v>33</v>
      </c>
      <c r="B106" s="40" t="s">
        <v>501</v>
      </c>
      <c r="C106" s="40" t="s">
        <v>3007</v>
      </c>
      <c r="D106" s="40" t="s">
        <v>614</v>
      </c>
      <c r="E106" s="6" t="str">
        <f t="shared" si="4"/>
        <v>CG15AdultES55</v>
      </c>
      <c r="F106" s="5" t="str">
        <f t="shared" si="5"/>
        <v>CG15AdultST95</v>
      </c>
      <c r="G106" s="6" t="str">
        <f t="shared" si="6"/>
        <v>G15ES55</v>
      </c>
      <c r="H106" s="6" t="str">
        <f t="shared" si="7"/>
        <v>G15ST95</v>
      </c>
    </row>
    <row r="107" spans="1:8" x14ac:dyDescent="0.25">
      <c r="A107" s="40" t="s">
        <v>33</v>
      </c>
      <c r="B107" s="40" t="s">
        <v>501</v>
      </c>
      <c r="C107" s="40" t="s">
        <v>3008</v>
      </c>
      <c r="D107" s="40" t="s">
        <v>617</v>
      </c>
      <c r="E107" s="6" t="str">
        <f t="shared" si="4"/>
        <v>CG15AdultES56</v>
      </c>
      <c r="F107" s="5" t="str">
        <f t="shared" si="5"/>
        <v>CG15AdultST98</v>
      </c>
      <c r="G107" s="6" t="str">
        <f t="shared" si="6"/>
        <v>G15ES56</v>
      </c>
      <c r="H107" s="6" t="str">
        <f t="shared" si="7"/>
        <v>G15ST98</v>
      </c>
    </row>
    <row r="108" spans="1:8" x14ac:dyDescent="0.25">
      <c r="A108" s="40" t="s">
        <v>33</v>
      </c>
      <c r="B108" s="40" t="s">
        <v>501</v>
      </c>
      <c r="C108" s="40" t="s">
        <v>3009</v>
      </c>
      <c r="D108" s="40" t="s">
        <v>618</v>
      </c>
      <c r="E108" s="6" t="str">
        <f t="shared" si="4"/>
        <v>CG15AdultES57</v>
      </c>
      <c r="F108" s="5" t="str">
        <f t="shared" si="5"/>
        <v>CG15AdultST99</v>
      </c>
      <c r="G108" s="6" t="str">
        <f t="shared" si="6"/>
        <v>G15ES57</v>
      </c>
      <c r="H108" s="6" t="str">
        <f t="shared" si="7"/>
        <v>G15ST99</v>
      </c>
    </row>
    <row r="109" spans="1:8" x14ac:dyDescent="0.25">
      <c r="A109" s="40" t="s">
        <v>33</v>
      </c>
      <c r="B109" s="40" t="s">
        <v>501</v>
      </c>
      <c r="C109" s="40" t="s">
        <v>3010</v>
      </c>
      <c r="D109" s="40" t="s">
        <v>615</v>
      </c>
      <c r="E109" s="6" t="str">
        <f t="shared" si="4"/>
        <v>CG15AdultES58</v>
      </c>
      <c r="F109" s="5" t="str">
        <f t="shared" si="5"/>
        <v>CG15AdultST96</v>
      </c>
      <c r="G109" s="6" t="str">
        <f t="shared" si="6"/>
        <v>G15ES58</v>
      </c>
      <c r="H109" s="6" t="str">
        <f t="shared" si="7"/>
        <v>G15ST96</v>
      </c>
    </row>
    <row r="110" spans="1:8" x14ac:dyDescent="0.25">
      <c r="A110" s="40" t="s">
        <v>33</v>
      </c>
      <c r="B110" s="40" t="s">
        <v>501</v>
      </c>
      <c r="C110" s="40" t="s">
        <v>3011</v>
      </c>
      <c r="D110" s="40" t="s">
        <v>619</v>
      </c>
      <c r="E110" s="6" t="str">
        <f t="shared" si="4"/>
        <v>CG15AdultES59</v>
      </c>
      <c r="F110" s="5" t="str">
        <f t="shared" si="5"/>
        <v>CG15AdultST100</v>
      </c>
      <c r="G110" s="6" t="str">
        <f t="shared" si="6"/>
        <v>G15ES59</v>
      </c>
      <c r="H110" s="6" t="str">
        <f t="shared" si="7"/>
        <v>G15ST100</v>
      </c>
    </row>
    <row r="111" spans="1:8" x14ac:dyDescent="0.25">
      <c r="A111" s="40" t="s">
        <v>33</v>
      </c>
      <c r="B111" s="40" t="s">
        <v>501</v>
      </c>
      <c r="C111" s="40" t="s">
        <v>3012</v>
      </c>
      <c r="D111" s="40" t="s">
        <v>595</v>
      </c>
      <c r="E111" s="6" t="str">
        <f t="shared" si="4"/>
        <v>CG15AdultES60</v>
      </c>
      <c r="F111" s="5" t="str">
        <f t="shared" si="5"/>
        <v>CG15AdultST76</v>
      </c>
      <c r="G111" s="6" t="str">
        <f t="shared" si="6"/>
        <v>G15ES60</v>
      </c>
      <c r="H111" s="6" t="str">
        <f t="shared" si="7"/>
        <v>G15ST76</v>
      </c>
    </row>
    <row r="112" spans="1:8" x14ac:dyDescent="0.25">
      <c r="A112" s="40" t="s">
        <v>33</v>
      </c>
      <c r="B112" s="40" t="s">
        <v>501</v>
      </c>
      <c r="C112" s="40" t="s">
        <v>3013</v>
      </c>
      <c r="D112" s="40" t="s">
        <v>620</v>
      </c>
      <c r="E112" s="6" t="str">
        <f t="shared" si="4"/>
        <v>CG15AdultES61</v>
      </c>
      <c r="F112" s="5" t="str">
        <f t="shared" si="5"/>
        <v>CG15AdultST101</v>
      </c>
      <c r="G112" s="6" t="str">
        <f t="shared" si="6"/>
        <v>G15ES61</v>
      </c>
      <c r="H112" s="6" t="str">
        <f t="shared" si="7"/>
        <v>G15ST101</v>
      </c>
    </row>
    <row r="113" spans="1:8" x14ac:dyDescent="0.25">
      <c r="A113" s="40" t="s">
        <v>33</v>
      </c>
      <c r="B113" s="40" t="s">
        <v>501</v>
      </c>
      <c r="C113" s="40" t="s">
        <v>3014</v>
      </c>
      <c r="D113" s="40" t="s">
        <v>621</v>
      </c>
      <c r="E113" s="6" t="str">
        <f t="shared" si="4"/>
        <v>CG15AdultES62</v>
      </c>
      <c r="F113" s="5" t="str">
        <f t="shared" si="5"/>
        <v>CG15AdultST102</v>
      </c>
      <c r="G113" s="6" t="str">
        <f t="shared" si="6"/>
        <v>G15ES62</v>
      </c>
      <c r="H113" s="6" t="str">
        <f t="shared" si="7"/>
        <v>G15ST102</v>
      </c>
    </row>
    <row r="114" spans="1:8" x14ac:dyDescent="0.25">
      <c r="A114" s="40" t="s">
        <v>33</v>
      </c>
      <c r="B114" s="40" t="s">
        <v>501</v>
      </c>
      <c r="C114" s="40" t="s">
        <v>3015</v>
      </c>
      <c r="D114" s="40" t="s">
        <v>622</v>
      </c>
      <c r="E114" s="6" t="str">
        <f t="shared" si="4"/>
        <v>CG15AdultES63</v>
      </c>
      <c r="F114" s="5" t="str">
        <f t="shared" si="5"/>
        <v>CG15AdultST103</v>
      </c>
      <c r="G114" s="6" t="str">
        <f t="shared" si="6"/>
        <v>G15ES63</v>
      </c>
      <c r="H114" s="6" t="str">
        <f t="shared" si="7"/>
        <v>G15ST103</v>
      </c>
    </row>
    <row r="115" spans="1:8" x14ac:dyDescent="0.25">
      <c r="A115" s="40" t="s">
        <v>33</v>
      </c>
      <c r="B115" s="40" t="s">
        <v>501</v>
      </c>
      <c r="C115" s="40" t="s">
        <v>3016</v>
      </c>
      <c r="D115" s="40" t="s">
        <v>621</v>
      </c>
      <c r="E115" s="6" t="str">
        <f t="shared" si="4"/>
        <v>CG15AdultES64</v>
      </c>
      <c r="F115" s="5" t="str">
        <f t="shared" si="5"/>
        <v>CG15AdultST102</v>
      </c>
      <c r="G115" s="6" t="str">
        <f t="shared" si="6"/>
        <v>G15ES64</v>
      </c>
      <c r="H115" s="6" t="str">
        <f t="shared" si="7"/>
        <v>G15ST102</v>
      </c>
    </row>
    <row r="116" spans="1:8" x14ac:dyDescent="0.25">
      <c r="A116" s="40" t="s">
        <v>33</v>
      </c>
      <c r="B116" s="40" t="s">
        <v>501</v>
      </c>
      <c r="C116" s="40" t="s">
        <v>3017</v>
      </c>
      <c r="D116" s="40" t="s">
        <v>623</v>
      </c>
      <c r="E116" s="6" t="str">
        <f t="shared" si="4"/>
        <v>CG15AdultES65</v>
      </c>
      <c r="F116" s="5" t="str">
        <f t="shared" si="5"/>
        <v>CG15AdultST104</v>
      </c>
      <c r="G116" s="6" t="str">
        <f t="shared" si="6"/>
        <v>G15ES65</v>
      </c>
      <c r="H116" s="6" t="str">
        <f t="shared" si="7"/>
        <v>G15ST104</v>
      </c>
    </row>
    <row r="117" spans="1:8" x14ac:dyDescent="0.25">
      <c r="A117" s="40" t="s">
        <v>33</v>
      </c>
      <c r="B117" s="40" t="s">
        <v>501</v>
      </c>
      <c r="C117" s="40" t="s">
        <v>3018</v>
      </c>
      <c r="D117" s="40" t="s">
        <v>624</v>
      </c>
      <c r="E117" s="6" t="str">
        <f t="shared" si="4"/>
        <v>CG15AdultES66</v>
      </c>
      <c r="F117" s="5" t="str">
        <f t="shared" si="5"/>
        <v>CG15AdultST105</v>
      </c>
      <c r="G117" s="6" t="str">
        <f t="shared" si="6"/>
        <v>G15ES66</v>
      </c>
      <c r="H117" s="6" t="str">
        <f t="shared" si="7"/>
        <v>G15ST105</v>
      </c>
    </row>
    <row r="118" spans="1:8" x14ac:dyDescent="0.25">
      <c r="A118" s="40" t="s">
        <v>33</v>
      </c>
      <c r="B118" s="40" t="s">
        <v>501</v>
      </c>
      <c r="C118" s="40" t="s">
        <v>3019</v>
      </c>
      <c r="D118" s="40" t="s">
        <v>625</v>
      </c>
      <c r="E118" s="6" t="str">
        <f t="shared" si="4"/>
        <v>CG15AdultES67</v>
      </c>
      <c r="F118" s="5" t="str">
        <f t="shared" si="5"/>
        <v>CG15AdultST106</v>
      </c>
      <c r="G118" s="6" t="str">
        <f t="shared" si="6"/>
        <v>G15ES67</v>
      </c>
      <c r="H118" s="6" t="str">
        <f t="shared" si="7"/>
        <v>G15ST106</v>
      </c>
    </row>
    <row r="119" spans="1:8" x14ac:dyDescent="0.25">
      <c r="A119" s="40" t="s">
        <v>33</v>
      </c>
      <c r="B119" s="40" t="s">
        <v>501</v>
      </c>
      <c r="C119" s="40" t="s">
        <v>3020</v>
      </c>
      <c r="D119" s="40" t="s">
        <v>622</v>
      </c>
      <c r="E119" s="6" t="str">
        <f t="shared" ref="E119:E182" si="8">A119&amp;B119&amp;C119</f>
        <v>CG15AdultES68</v>
      </c>
      <c r="F119" s="5" t="str">
        <f t="shared" ref="F119:F182" si="9">A119&amp;B119&amp;D119</f>
        <v>CG15AdultST103</v>
      </c>
      <c r="G119" s="6" t="str">
        <f t="shared" ref="G119:G182" si="10">"G" &amp; RIGHT(A119,2) &amp; C119</f>
        <v>G15ES68</v>
      </c>
      <c r="H119" s="6" t="str">
        <f t="shared" ref="H119:H182" si="11">"G"&amp;RIGHT(A119,2)&amp;D119</f>
        <v>G15ST103</v>
      </c>
    </row>
    <row r="120" spans="1:8" x14ac:dyDescent="0.25">
      <c r="A120" s="40" t="s">
        <v>33</v>
      </c>
      <c r="B120" s="40" t="s">
        <v>501</v>
      </c>
      <c r="C120" s="40" t="s">
        <v>3021</v>
      </c>
      <c r="D120" s="40" t="s">
        <v>595</v>
      </c>
      <c r="E120" s="6" t="str">
        <f t="shared" si="8"/>
        <v>CG15AdultES69</v>
      </c>
      <c r="F120" s="5" t="str">
        <f t="shared" si="9"/>
        <v>CG15AdultST76</v>
      </c>
      <c r="G120" s="6" t="str">
        <f t="shared" si="10"/>
        <v>G15ES69</v>
      </c>
      <c r="H120" s="6" t="str">
        <f t="shared" si="11"/>
        <v>G15ST76</v>
      </c>
    </row>
    <row r="121" spans="1:8" x14ac:dyDescent="0.25">
      <c r="A121" s="40" t="s">
        <v>33</v>
      </c>
      <c r="B121" s="40" t="s">
        <v>501</v>
      </c>
      <c r="C121" s="40" t="s">
        <v>3022</v>
      </c>
      <c r="D121" s="40" t="s">
        <v>608</v>
      </c>
      <c r="E121" s="6" t="str">
        <f t="shared" si="8"/>
        <v>CG15AdultES70</v>
      </c>
      <c r="F121" s="5" t="str">
        <f t="shared" si="9"/>
        <v>CG15AdultST89</v>
      </c>
      <c r="G121" s="6" t="str">
        <f t="shared" si="10"/>
        <v>G15ES70</v>
      </c>
      <c r="H121" s="6" t="str">
        <f t="shared" si="11"/>
        <v>G15ST89</v>
      </c>
    </row>
    <row r="122" spans="1:8" x14ac:dyDescent="0.25">
      <c r="A122" s="40" t="s">
        <v>33</v>
      </c>
      <c r="B122" s="40" t="s">
        <v>501</v>
      </c>
      <c r="C122" s="40" t="s">
        <v>3023</v>
      </c>
      <c r="D122" s="40" t="s">
        <v>608</v>
      </c>
      <c r="E122" s="6" t="str">
        <f t="shared" si="8"/>
        <v>CG15AdultES71</v>
      </c>
      <c r="F122" s="5" t="str">
        <f t="shared" si="9"/>
        <v>CG15AdultST89</v>
      </c>
      <c r="G122" s="6" t="str">
        <f t="shared" si="10"/>
        <v>G15ES71</v>
      </c>
      <c r="H122" s="6" t="str">
        <f t="shared" si="11"/>
        <v>G15ST89</v>
      </c>
    </row>
    <row r="123" spans="1:8" x14ac:dyDescent="0.25">
      <c r="A123" s="40" t="s">
        <v>33</v>
      </c>
      <c r="B123" s="40" t="s">
        <v>501</v>
      </c>
      <c r="C123" s="40" t="s">
        <v>3024</v>
      </c>
      <c r="D123" s="40" t="s">
        <v>608</v>
      </c>
      <c r="E123" s="6" t="str">
        <f t="shared" si="8"/>
        <v>CG15AdultES72</v>
      </c>
      <c r="F123" s="5" t="str">
        <f t="shared" si="9"/>
        <v>CG15AdultST89</v>
      </c>
      <c r="G123" s="6" t="str">
        <f t="shared" si="10"/>
        <v>G15ES72</v>
      </c>
      <c r="H123" s="6" t="str">
        <f t="shared" si="11"/>
        <v>G15ST89</v>
      </c>
    </row>
    <row r="124" spans="1:8" x14ac:dyDescent="0.25">
      <c r="A124" s="40" t="s">
        <v>33</v>
      </c>
      <c r="B124" s="40" t="s">
        <v>501</v>
      </c>
      <c r="C124" s="40" t="s">
        <v>3025</v>
      </c>
      <c r="D124" s="40" t="s">
        <v>627</v>
      </c>
      <c r="E124" s="6" t="str">
        <f t="shared" si="8"/>
        <v>CG15AdultES73</v>
      </c>
      <c r="F124" s="5" t="str">
        <f t="shared" si="9"/>
        <v>CG15AdultST108</v>
      </c>
      <c r="G124" s="6" t="str">
        <f t="shared" si="10"/>
        <v>G15ES73</v>
      </c>
      <c r="H124" s="6" t="str">
        <f t="shared" si="11"/>
        <v>G15ST108</v>
      </c>
    </row>
    <row r="125" spans="1:8" x14ac:dyDescent="0.25">
      <c r="A125" s="40" t="s">
        <v>33</v>
      </c>
      <c r="B125" s="40" t="s">
        <v>501</v>
      </c>
      <c r="C125" s="40" t="s">
        <v>3026</v>
      </c>
      <c r="D125" s="40" t="s">
        <v>608</v>
      </c>
      <c r="E125" s="6" t="str">
        <f t="shared" si="8"/>
        <v>CG15AdultES74</v>
      </c>
      <c r="F125" s="5" t="str">
        <f t="shared" si="9"/>
        <v>CG15AdultST89</v>
      </c>
      <c r="G125" s="6" t="str">
        <f t="shared" si="10"/>
        <v>G15ES74</v>
      </c>
      <c r="H125" s="6" t="str">
        <f t="shared" si="11"/>
        <v>G15ST89</v>
      </c>
    </row>
    <row r="126" spans="1:8" x14ac:dyDescent="0.25">
      <c r="A126" s="40" t="s">
        <v>33</v>
      </c>
      <c r="B126" s="40" t="s">
        <v>501</v>
      </c>
      <c r="C126" s="40" t="s">
        <v>3027</v>
      </c>
      <c r="D126" s="40" t="s">
        <v>595</v>
      </c>
      <c r="E126" s="6" t="str">
        <f t="shared" si="8"/>
        <v>CG15AdultES75</v>
      </c>
      <c r="F126" s="5" t="str">
        <f t="shared" si="9"/>
        <v>CG15AdultST76</v>
      </c>
      <c r="G126" s="6" t="str">
        <f t="shared" si="10"/>
        <v>G15ES75</v>
      </c>
      <c r="H126" s="6" t="str">
        <f t="shared" si="11"/>
        <v>G15ST76</v>
      </c>
    </row>
    <row r="127" spans="1:8" x14ac:dyDescent="0.25">
      <c r="A127" s="40" t="s">
        <v>33</v>
      </c>
      <c r="B127" s="40" t="s">
        <v>501</v>
      </c>
      <c r="C127" s="40" t="s">
        <v>3028</v>
      </c>
      <c r="D127" s="40" t="s">
        <v>608</v>
      </c>
      <c r="E127" s="6" t="str">
        <f t="shared" si="8"/>
        <v>CG15AdultES76</v>
      </c>
      <c r="F127" s="5" t="str">
        <f t="shared" si="9"/>
        <v>CG15AdultST89</v>
      </c>
      <c r="G127" s="6" t="str">
        <f t="shared" si="10"/>
        <v>G15ES76</v>
      </c>
      <c r="H127" s="6" t="str">
        <f t="shared" si="11"/>
        <v>G15ST89</v>
      </c>
    </row>
    <row r="128" spans="1:8" x14ac:dyDescent="0.25">
      <c r="A128" s="40" t="s">
        <v>33</v>
      </c>
      <c r="B128" s="40" t="s">
        <v>501</v>
      </c>
      <c r="C128" s="40" t="s">
        <v>3029</v>
      </c>
      <c r="D128" s="40" t="s">
        <v>608</v>
      </c>
      <c r="E128" s="6" t="str">
        <f t="shared" si="8"/>
        <v>CG15AdultES77</v>
      </c>
      <c r="F128" s="5" t="str">
        <f t="shared" si="9"/>
        <v>CG15AdultST89</v>
      </c>
      <c r="G128" s="6" t="str">
        <f t="shared" si="10"/>
        <v>G15ES77</v>
      </c>
      <c r="H128" s="6" t="str">
        <f t="shared" si="11"/>
        <v>G15ST89</v>
      </c>
    </row>
    <row r="129" spans="1:8" x14ac:dyDescent="0.25">
      <c r="A129" s="40" t="s">
        <v>33</v>
      </c>
      <c r="B129" s="40" t="s">
        <v>501</v>
      </c>
      <c r="C129" s="40" t="s">
        <v>3030</v>
      </c>
      <c r="D129" s="40" t="s">
        <v>608</v>
      </c>
      <c r="E129" s="6" t="str">
        <f t="shared" si="8"/>
        <v>CG15AdultES78</v>
      </c>
      <c r="F129" s="5" t="str">
        <f t="shared" si="9"/>
        <v>CG15AdultST89</v>
      </c>
      <c r="G129" s="6" t="str">
        <f t="shared" si="10"/>
        <v>G15ES78</v>
      </c>
      <c r="H129" s="6" t="str">
        <f t="shared" si="11"/>
        <v>G15ST89</v>
      </c>
    </row>
    <row r="130" spans="1:8" x14ac:dyDescent="0.25">
      <c r="A130" s="40" t="s">
        <v>33</v>
      </c>
      <c r="B130" s="40" t="s">
        <v>501</v>
      </c>
      <c r="C130" s="40" t="s">
        <v>3031</v>
      </c>
      <c r="D130" s="40" t="s">
        <v>608</v>
      </c>
      <c r="E130" s="6" t="str">
        <f t="shared" si="8"/>
        <v>CG15AdultES79</v>
      </c>
      <c r="F130" s="5" t="str">
        <f t="shared" si="9"/>
        <v>CG15AdultST89</v>
      </c>
      <c r="G130" s="6" t="str">
        <f t="shared" si="10"/>
        <v>G15ES79</v>
      </c>
      <c r="H130" s="6" t="str">
        <f t="shared" si="11"/>
        <v>G15ST89</v>
      </c>
    </row>
    <row r="131" spans="1:8" x14ac:dyDescent="0.25">
      <c r="A131" s="40" t="s">
        <v>33</v>
      </c>
      <c r="B131" s="40" t="s">
        <v>501</v>
      </c>
      <c r="C131" s="40" t="s">
        <v>3032</v>
      </c>
      <c r="D131" s="40" t="s">
        <v>595</v>
      </c>
      <c r="E131" s="6" t="str">
        <f t="shared" si="8"/>
        <v>CG15AdultES80</v>
      </c>
      <c r="F131" s="5" t="str">
        <f t="shared" si="9"/>
        <v>CG15AdultST76</v>
      </c>
      <c r="G131" s="6" t="str">
        <f t="shared" si="10"/>
        <v>G15ES80</v>
      </c>
      <c r="H131" s="6" t="str">
        <f t="shared" si="11"/>
        <v>G15ST76</v>
      </c>
    </row>
    <row r="132" spans="1:8" x14ac:dyDescent="0.25">
      <c r="A132" s="40" t="s">
        <v>33</v>
      </c>
      <c r="B132" s="40" t="s">
        <v>501</v>
      </c>
      <c r="C132" s="40" t="s">
        <v>3033</v>
      </c>
      <c r="D132" s="40" t="s">
        <v>608</v>
      </c>
      <c r="E132" s="6" t="str">
        <f t="shared" si="8"/>
        <v>CG15AdultES81</v>
      </c>
      <c r="F132" s="5" t="str">
        <f t="shared" si="9"/>
        <v>CG15AdultST89</v>
      </c>
      <c r="G132" s="6" t="str">
        <f t="shared" si="10"/>
        <v>G15ES81</v>
      </c>
      <c r="H132" s="6" t="str">
        <f t="shared" si="11"/>
        <v>G15ST89</v>
      </c>
    </row>
    <row r="133" spans="1:8" x14ac:dyDescent="0.25">
      <c r="A133" s="40" t="s">
        <v>33</v>
      </c>
      <c r="B133" s="40" t="s">
        <v>501</v>
      </c>
      <c r="C133" s="40" t="s">
        <v>3034</v>
      </c>
      <c r="D133" s="40" t="s">
        <v>608</v>
      </c>
      <c r="E133" s="6" t="str">
        <f t="shared" si="8"/>
        <v>CG15AdultES82</v>
      </c>
      <c r="F133" s="5" t="str">
        <f t="shared" si="9"/>
        <v>CG15AdultST89</v>
      </c>
      <c r="G133" s="6" t="str">
        <f t="shared" si="10"/>
        <v>G15ES82</v>
      </c>
      <c r="H133" s="6" t="str">
        <f t="shared" si="11"/>
        <v>G15ST89</v>
      </c>
    </row>
    <row r="134" spans="1:8" x14ac:dyDescent="0.25">
      <c r="A134" s="40" t="s">
        <v>33</v>
      </c>
      <c r="B134" s="40" t="s">
        <v>501</v>
      </c>
      <c r="C134" s="40" t="s">
        <v>3035</v>
      </c>
      <c r="D134" s="40" t="s">
        <v>628</v>
      </c>
      <c r="E134" s="6" t="str">
        <f t="shared" si="8"/>
        <v>CG15AdultES83</v>
      </c>
      <c r="F134" s="5" t="str">
        <f t="shared" si="9"/>
        <v>CG15AdultST109</v>
      </c>
      <c r="G134" s="6" t="str">
        <f t="shared" si="10"/>
        <v>G15ES83</v>
      </c>
      <c r="H134" s="6" t="str">
        <f t="shared" si="11"/>
        <v>G15ST109</v>
      </c>
    </row>
    <row r="135" spans="1:8" x14ac:dyDescent="0.25">
      <c r="A135" s="40" t="s">
        <v>33</v>
      </c>
      <c r="B135" s="40" t="s">
        <v>501</v>
      </c>
      <c r="C135" s="40" t="s">
        <v>3035</v>
      </c>
      <c r="D135" s="40" t="s">
        <v>629</v>
      </c>
      <c r="E135" s="6" t="str">
        <f t="shared" si="8"/>
        <v>CG15AdultES83</v>
      </c>
      <c r="F135" s="5" t="str">
        <f t="shared" si="9"/>
        <v>CG15AdultST110</v>
      </c>
      <c r="G135" s="6" t="str">
        <f t="shared" si="10"/>
        <v>G15ES83</v>
      </c>
      <c r="H135" s="6" t="str">
        <f t="shared" si="11"/>
        <v>G15ST110</v>
      </c>
    </row>
    <row r="136" spans="1:8" x14ac:dyDescent="0.25">
      <c r="A136" s="40" t="s">
        <v>33</v>
      </c>
      <c r="B136" s="40" t="s">
        <v>501</v>
      </c>
      <c r="C136" s="40" t="s">
        <v>3035</v>
      </c>
      <c r="D136" s="40" t="s">
        <v>630</v>
      </c>
      <c r="E136" s="6" t="str">
        <f t="shared" si="8"/>
        <v>CG15AdultES83</v>
      </c>
      <c r="F136" s="5" t="str">
        <f t="shared" si="9"/>
        <v>CG15AdultST111</v>
      </c>
      <c r="G136" s="6" t="str">
        <f t="shared" si="10"/>
        <v>G15ES83</v>
      </c>
      <c r="H136" s="6" t="str">
        <f t="shared" si="11"/>
        <v>G15ST111</v>
      </c>
    </row>
    <row r="137" spans="1:8" x14ac:dyDescent="0.25">
      <c r="A137" s="40" t="s">
        <v>33</v>
      </c>
      <c r="B137" s="40" t="s">
        <v>501</v>
      </c>
      <c r="C137" s="40" t="s">
        <v>3036</v>
      </c>
      <c r="D137" s="40" t="s">
        <v>630</v>
      </c>
      <c r="E137" s="6" t="str">
        <f t="shared" si="8"/>
        <v>CG15AdultES84</v>
      </c>
      <c r="F137" s="5" t="str">
        <f t="shared" si="9"/>
        <v>CG15AdultST111</v>
      </c>
      <c r="G137" s="6" t="str">
        <f t="shared" si="10"/>
        <v>G15ES84</v>
      </c>
      <c r="H137" s="6" t="str">
        <f t="shared" si="11"/>
        <v>G15ST111</v>
      </c>
    </row>
    <row r="138" spans="1:8" x14ac:dyDescent="0.25">
      <c r="A138" s="40" t="s">
        <v>33</v>
      </c>
      <c r="B138" s="40" t="s">
        <v>501</v>
      </c>
      <c r="C138" s="40" t="s">
        <v>3037</v>
      </c>
      <c r="D138" s="40" t="s">
        <v>631</v>
      </c>
      <c r="E138" s="6" t="str">
        <f t="shared" si="8"/>
        <v>CG15AdultES85</v>
      </c>
      <c r="F138" s="5" t="str">
        <f t="shared" si="9"/>
        <v>CG15AdultST112</v>
      </c>
      <c r="G138" s="6" t="str">
        <f t="shared" si="10"/>
        <v>G15ES85</v>
      </c>
      <c r="H138" s="6" t="str">
        <f t="shared" si="11"/>
        <v>G15ST112</v>
      </c>
    </row>
    <row r="139" spans="1:8" x14ac:dyDescent="0.25">
      <c r="A139" s="40" t="s">
        <v>33</v>
      </c>
      <c r="B139" s="40" t="s">
        <v>501</v>
      </c>
      <c r="C139" s="40" t="s">
        <v>3038</v>
      </c>
      <c r="D139" s="40" t="s">
        <v>631</v>
      </c>
      <c r="E139" s="6" t="str">
        <f t="shared" si="8"/>
        <v>CG15AdultES86</v>
      </c>
      <c r="F139" s="5" t="str">
        <f t="shared" si="9"/>
        <v>CG15AdultST112</v>
      </c>
      <c r="G139" s="6" t="str">
        <f t="shared" si="10"/>
        <v>G15ES86</v>
      </c>
      <c r="H139" s="6" t="str">
        <f t="shared" si="11"/>
        <v>G15ST112</v>
      </c>
    </row>
    <row r="140" spans="1:8" x14ac:dyDescent="0.25">
      <c r="A140" s="40" t="s">
        <v>33</v>
      </c>
      <c r="B140" s="40" t="s">
        <v>501</v>
      </c>
      <c r="C140" s="40" t="s">
        <v>3039</v>
      </c>
      <c r="D140" s="40" t="s">
        <v>631</v>
      </c>
      <c r="E140" s="6" t="str">
        <f t="shared" si="8"/>
        <v>CG15AdultES87</v>
      </c>
      <c r="F140" s="5" t="str">
        <f t="shared" si="9"/>
        <v>CG15AdultST112</v>
      </c>
      <c r="G140" s="6" t="str">
        <f t="shared" si="10"/>
        <v>G15ES87</v>
      </c>
      <c r="H140" s="6" t="str">
        <f t="shared" si="11"/>
        <v>G15ST112</v>
      </c>
    </row>
    <row r="141" spans="1:8" x14ac:dyDescent="0.25">
      <c r="A141" s="40" t="s">
        <v>33</v>
      </c>
      <c r="B141" s="40" t="s">
        <v>501</v>
      </c>
      <c r="C141" s="40" t="s">
        <v>3040</v>
      </c>
      <c r="D141" s="40" t="s">
        <v>608</v>
      </c>
      <c r="E141" s="6" t="str">
        <f t="shared" si="8"/>
        <v>CG15AdultES88</v>
      </c>
      <c r="F141" s="5" t="str">
        <f t="shared" si="9"/>
        <v>CG15AdultST89</v>
      </c>
      <c r="G141" s="6" t="str">
        <f t="shared" si="10"/>
        <v>G15ES88</v>
      </c>
      <c r="H141" s="6" t="str">
        <f t="shared" si="11"/>
        <v>G15ST89</v>
      </c>
    </row>
    <row r="142" spans="1:8" x14ac:dyDescent="0.25">
      <c r="A142" s="40" t="s">
        <v>33</v>
      </c>
      <c r="B142" s="40" t="s">
        <v>501</v>
      </c>
      <c r="C142" s="40" t="s">
        <v>3041</v>
      </c>
      <c r="D142" s="40" t="s">
        <v>631</v>
      </c>
      <c r="E142" s="6" t="str">
        <f t="shared" si="8"/>
        <v>CG15AdultES89</v>
      </c>
      <c r="F142" s="5" t="str">
        <f t="shared" si="9"/>
        <v>CG15AdultST112</v>
      </c>
      <c r="G142" s="6" t="str">
        <f t="shared" si="10"/>
        <v>G15ES89</v>
      </c>
      <c r="H142" s="6" t="str">
        <f t="shared" si="11"/>
        <v>G15ST112</v>
      </c>
    </row>
    <row r="143" spans="1:8" x14ac:dyDescent="0.25">
      <c r="A143" s="40" t="s">
        <v>33</v>
      </c>
      <c r="B143" s="40" t="s">
        <v>501</v>
      </c>
      <c r="C143" s="40" t="s">
        <v>3041</v>
      </c>
      <c r="D143" s="40" t="s">
        <v>608</v>
      </c>
      <c r="E143" s="6" t="str">
        <f t="shared" si="8"/>
        <v>CG15AdultES89</v>
      </c>
      <c r="F143" s="5" t="str">
        <f t="shared" si="9"/>
        <v>CG15AdultST89</v>
      </c>
      <c r="G143" s="6" t="str">
        <f t="shared" si="10"/>
        <v>G15ES89</v>
      </c>
      <c r="H143" s="6" t="str">
        <f t="shared" si="11"/>
        <v>G15ST89</v>
      </c>
    </row>
    <row r="144" spans="1:8" x14ac:dyDescent="0.25">
      <c r="A144" s="40" t="s">
        <v>33</v>
      </c>
      <c r="B144" s="40" t="s">
        <v>501</v>
      </c>
      <c r="C144" s="40" t="s">
        <v>3042</v>
      </c>
      <c r="D144" s="40" t="s">
        <v>633</v>
      </c>
      <c r="E144" s="6" t="str">
        <f t="shared" si="8"/>
        <v>CG15AdultES90</v>
      </c>
      <c r="F144" s="5" t="str">
        <f t="shared" si="9"/>
        <v>CG15AdultST114</v>
      </c>
      <c r="G144" s="6" t="str">
        <f t="shared" si="10"/>
        <v>G15ES90</v>
      </c>
      <c r="H144" s="6" t="str">
        <f t="shared" si="11"/>
        <v>G15ST114</v>
      </c>
    </row>
    <row r="145" spans="1:8" x14ac:dyDescent="0.25">
      <c r="A145" s="40" t="s">
        <v>33</v>
      </c>
      <c r="B145" s="40" t="s">
        <v>501</v>
      </c>
      <c r="C145" s="40" t="s">
        <v>3043</v>
      </c>
      <c r="D145" s="40" t="s">
        <v>634</v>
      </c>
      <c r="E145" s="6" t="str">
        <f t="shared" si="8"/>
        <v>CG15AdultES91</v>
      </c>
      <c r="F145" s="5" t="str">
        <f t="shared" si="9"/>
        <v>CG15AdultST115</v>
      </c>
      <c r="G145" s="6" t="str">
        <f t="shared" si="10"/>
        <v>G15ES91</v>
      </c>
      <c r="H145" s="6" t="str">
        <f t="shared" si="11"/>
        <v>G15ST115</v>
      </c>
    </row>
    <row r="146" spans="1:8" x14ac:dyDescent="0.25">
      <c r="A146" s="40" t="s">
        <v>33</v>
      </c>
      <c r="B146" s="40" t="s">
        <v>501</v>
      </c>
      <c r="C146" s="40" t="s">
        <v>3044</v>
      </c>
      <c r="D146" s="40" t="s">
        <v>634</v>
      </c>
      <c r="E146" s="6" t="str">
        <f t="shared" si="8"/>
        <v>CG15AdultES92</v>
      </c>
      <c r="F146" s="5" t="str">
        <f t="shared" si="9"/>
        <v>CG15AdultST115</v>
      </c>
      <c r="G146" s="6" t="str">
        <f t="shared" si="10"/>
        <v>G15ES92</v>
      </c>
      <c r="H146" s="6" t="str">
        <f t="shared" si="11"/>
        <v>G15ST115</v>
      </c>
    </row>
    <row r="147" spans="1:8" x14ac:dyDescent="0.25">
      <c r="A147" s="40" t="s">
        <v>33</v>
      </c>
      <c r="B147" s="40" t="s">
        <v>501</v>
      </c>
      <c r="C147" s="40" t="s">
        <v>3045</v>
      </c>
      <c r="D147" s="40" t="s">
        <v>901</v>
      </c>
      <c r="E147" s="6" t="str">
        <f t="shared" si="8"/>
        <v>CG15AdultES93</v>
      </c>
      <c r="F147" s="5" t="str">
        <f t="shared" si="9"/>
        <v>CG15AdultST382</v>
      </c>
      <c r="G147" s="6" t="str">
        <f t="shared" si="10"/>
        <v>G15ES93</v>
      </c>
      <c r="H147" s="6" t="str">
        <f t="shared" si="11"/>
        <v>G15ST382</v>
      </c>
    </row>
    <row r="148" spans="1:8" x14ac:dyDescent="0.25">
      <c r="A148" s="40" t="s">
        <v>33</v>
      </c>
      <c r="B148" s="40" t="s">
        <v>501</v>
      </c>
      <c r="C148" s="40" t="s">
        <v>3046</v>
      </c>
      <c r="D148" s="40" t="s">
        <v>595</v>
      </c>
      <c r="E148" s="6" t="str">
        <f t="shared" si="8"/>
        <v>CG15AdultES94</v>
      </c>
      <c r="F148" s="5" t="str">
        <f t="shared" si="9"/>
        <v>CG15AdultST76</v>
      </c>
      <c r="G148" s="6" t="str">
        <f t="shared" si="10"/>
        <v>G15ES94</v>
      </c>
      <c r="H148" s="6" t="str">
        <f t="shared" si="11"/>
        <v>G15ST76</v>
      </c>
    </row>
    <row r="149" spans="1:8" x14ac:dyDescent="0.25">
      <c r="A149" s="40" t="s">
        <v>33</v>
      </c>
      <c r="B149" s="40" t="s">
        <v>501</v>
      </c>
      <c r="C149" s="40" t="s">
        <v>3046</v>
      </c>
      <c r="D149" s="40" t="s">
        <v>635</v>
      </c>
      <c r="E149" s="6" t="str">
        <f t="shared" si="8"/>
        <v>CG15AdultES94</v>
      </c>
      <c r="F149" s="5" t="str">
        <f t="shared" si="9"/>
        <v>CG15AdultST116</v>
      </c>
      <c r="G149" s="6" t="str">
        <f t="shared" si="10"/>
        <v>G15ES94</v>
      </c>
      <c r="H149" s="6" t="str">
        <f t="shared" si="11"/>
        <v>G15ST116</v>
      </c>
    </row>
    <row r="150" spans="1:8" x14ac:dyDescent="0.25">
      <c r="A150" s="40" t="s">
        <v>33</v>
      </c>
      <c r="B150" s="40" t="s">
        <v>501</v>
      </c>
      <c r="C150" s="40" t="s">
        <v>3047</v>
      </c>
      <c r="D150" s="40" t="s">
        <v>595</v>
      </c>
      <c r="E150" s="6" t="str">
        <f t="shared" si="8"/>
        <v>CG15AdultES95</v>
      </c>
      <c r="F150" s="5" t="str">
        <f t="shared" si="9"/>
        <v>CG15AdultST76</v>
      </c>
      <c r="G150" s="6" t="str">
        <f t="shared" si="10"/>
        <v>G15ES95</v>
      </c>
      <c r="H150" s="6" t="str">
        <f t="shared" si="11"/>
        <v>G15ST76</v>
      </c>
    </row>
    <row r="151" spans="1:8" x14ac:dyDescent="0.25">
      <c r="A151" s="40" t="s">
        <v>33</v>
      </c>
      <c r="B151" s="40" t="s">
        <v>501</v>
      </c>
      <c r="C151" s="40" t="s">
        <v>3049</v>
      </c>
      <c r="D151" s="40" t="s">
        <v>636</v>
      </c>
      <c r="E151" s="6" t="str">
        <f t="shared" si="8"/>
        <v>CG15AdultES97</v>
      </c>
      <c r="F151" s="5" t="str">
        <f t="shared" si="9"/>
        <v>CG15AdultST117</v>
      </c>
      <c r="G151" s="6" t="str">
        <f t="shared" si="10"/>
        <v>G15ES97</v>
      </c>
      <c r="H151" s="6" t="str">
        <f t="shared" si="11"/>
        <v>G15ST117</v>
      </c>
    </row>
    <row r="152" spans="1:8" x14ac:dyDescent="0.25">
      <c r="A152" s="40" t="s">
        <v>33</v>
      </c>
      <c r="B152" s="40" t="s">
        <v>501</v>
      </c>
      <c r="C152" s="40" t="s">
        <v>3050</v>
      </c>
      <c r="D152" s="40" t="s">
        <v>637</v>
      </c>
      <c r="E152" s="6" t="str">
        <f t="shared" si="8"/>
        <v>CG15AdultES98</v>
      </c>
      <c r="F152" s="5" t="str">
        <f t="shared" si="9"/>
        <v>CG15AdultST118</v>
      </c>
      <c r="G152" s="6" t="str">
        <f t="shared" si="10"/>
        <v>G15ES98</v>
      </c>
      <c r="H152" s="6" t="str">
        <f t="shared" si="11"/>
        <v>G15ST118</v>
      </c>
    </row>
    <row r="153" spans="1:8" x14ac:dyDescent="0.25">
      <c r="A153" s="40" t="s">
        <v>33</v>
      </c>
      <c r="B153" s="40" t="s">
        <v>501</v>
      </c>
      <c r="C153" s="40" t="s">
        <v>3051</v>
      </c>
      <c r="D153" s="40" t="s">
        <v>637</v>
      </c>
      <c r="E153" s="6" t="str">
        <f t="shared" si="8"/>
        <v>CG15AdultES99</v>
      </c>
      <c r="F153" s="5" t="str">
        <f t="shared" si="9"/>
        <v>CG15AdultST118</v>
      </c>
      <c r="G153" s="6" t="str">
        <f t="shared" si="10"/>
        <v>G15ES99</v>
      </c>
      <c r="H153" s="6" t="str">
        <f t="shared" si="11"/>
        <v>G15ST118</v>
      </c>
    </row>
    <row r="154" spans="1:8" x14ac:dyDescent="0.25">
      <c r="A154" s="40" t="s">
        <v>33</v>
      </c>
      <c r="B154" s="40" t="s">
        <v>501</v>
      </c>
      <c r="C154" s="40" t="s">
        <v>3051</v>
      </c>
      <c r="D154" s="40" t="s">
        <v>638</v>
      </c>
      <c r="E154" s="6" t="str">
        <f t="shared" si="8"/>
        <v>CG15AdultES99</v>
      </c>
      <c r="F154" s="5" t="str">
        <f t="shared" si="9"/>
        <v>CG15AdultST119</v>
      </c>
      <c r="G154" s="6" t="str">
        <f t="shared" si="10"/>
        <v>G15ES99</v>
      </c>
      <c r="H154" s="6" t="str">
        <f t="shared" si="11"/>
        <v>G15ST119</v>
      </c>
    </row>
    <row r="155" spans="1:8" x14ac:dyDescent="0.25">
      <c r="A155" s="40" t="s">
        <v>33</v>
      </c>
      <c r="B155" s="40" t="s">
        <v>501</v>
      </c>
      <c r="C155" s="40" t="s">
        <v>3052</v>
      </c>
      <c r="D155" s="40" t="s">
        <v>639</v>
      </c>
      <c r="E155" s="6" t="str">
        <f t="shared" si="8"/>
        <v>CG15AdultES100</v>
      </c>
      <c r="F155" s="5" t="str">
        <f t="shared" si="9"/>
        <v>CG15AdultST120</v>
      </c>
      <c r="G155" s="6" t="str">
        <f t="shared" si="10"/>
        <v>G15ES100</v>
      </c>
      <c r="H155" s="6" t="str">
        <f t="shared" si="11"/>
        <v>G15ST120</v>
      </c>
    </row>
    <row r="156" spans="1:8" x14ac:dyDescent="0.25">
      <c r="A156" s="40" t="s">
        <v>33</v>
      </c>
      <c r="B156" s="40" t="s">
        <v>501</v>
      </c>
      <c r="C156" s="40" t="s">
        <v>3053</v>
      </c>
      <c r="D156" s="40" t="s">
        <v>640</v>
      </c>
      <c r="E156" s="6" t="str">
        <f t="shared" si="8"/>
        <v>CG15AdultES101</v>
      </c>
      <c r="F156" s="5" t="str">
        <f t="shared" si="9"/>
        <v>CG15AdultST121</v>
      </c>
      <c r="G156" s="6" t="str">
        <f t="shared" si="10"/>
        <v>G15ES101</v>
      </c>
      <c r="H156" s="6" t="str">
        <f t="shared" si="11"/>
        <v>G15ST121</v>
      </c>
    </row>
    <row r="157" spans="1:8" x14ac:dyDescent="0.25">
      <c r="A157" s="40" t="s">
        <v>33</v>
      </c>
      <c r="B157" s="40" t="s">
        <v>501</v>
      </c>
      <c r="C157" s="40" t="s">
        <v>3054</v>
      </c>
      <c r="D157" s="40" t="s">
        <v>641</v>
      </c>
      <c r="E157" s="6" t="str">
        <f t="shared" si="8"/>
        <v>CG15AdultES102</v>
      </c>
      <c r="F157" s="5" t="str">
        <f t="shared" si="9"/>
        <v>CG15AdultST122</v>
      </c>
      <c r="G157" s="6" t="str">
        <f t="shared" si="10"/>
        <v>G15ES102</v>
      </c>
      <c r="H157" s="6" t="str">
        <f t="shared" si="11"/>
        <v>G15ST122</v>
      </c>
    </row>
    <row r="158" spans="1:8" x14ac:dyDescent="0.25">
      <c r="A158" s="40" t="s">
        <v>33</v>
      </c>
      <c r="B158" s="40" t="s">
        <v>501</v>
      </c>
      <c r="C158" s="40" t="s">
        <v>3055</v>
      </c>
      <c r="D158" s="40" t="s">
        <v>642</v>
      </c>
      <c r="E158" s="6" t="str">
        <f t="shared" si="8"/>
        <v>CG15AdultES103</v>
      </c>
      <c r="F158" s="5" t="str">
        <f t="shared" si="9"/>
        <v>CG15AdultST123</v>
      </c>
      <c r="G158" s="6" t="str">
        <f t="shared" si="10"/>
        <v>G15ES103</v>
      </c>
      <c r="H158" s="6" t="str">
        <f t="shared" si="11"/>
        <v>G15ST123</v>
      </c>
    </row>
    <row r="159" spans="1:8" x14ac:dyDescent="0.25">
      <c r="A159" s="40" t="s">
        <v>33</v>
      </c>
      <c r="B159" s="40" t="s">
        <v>501</v>
      </c>
      <c r="C159" s="40" t="s">
        <v>3056</v>
      </c>
      <c r="D159" s="40" t="s">
        <v>641</v>
      </c>
      <c r="E159" s="6" t="str">
        <f t="shared" si="8"/>
        <v>CG15AdultES104</v>
      </c>
      <c r="F159" s="5" t="str">
        <f t="shared" si="9"/>
        <v>CG15AdultST122</v>
      </c>
      <c r="G159" s="6" t="str">
        <f t="shared" si="10"/>
        <v>G15ES104</v>
      </c>
      <c r="H159" s="6" t="str">
        <f t="shared" si="11"/>
        <v>G15ST122</v>
      </c>
    </row>
    <row r="160" spans="1:8" x14ac:dyDescent="0.25">
      <c r="A160" s="40" t="s">
        <v>33</v>
      </c>
      <c r="B160" s="40" t="s">
        <v>501</v>
      </c>
      <c r="C160" s="40" t="s">
        <v>3056</v>
      </c>
      <c r="D160" s="40" t="s">
        <v>643</v>
      </c>
      <c r="E160" s="6" t="str">
        <f t="shared" si="8"/>
        <v>CG15AdultES104</v>
      </c>
      <c r="F160" s="5" t="str">
        <f t="shared" si="9"/>
        <v>CG15AdultST124</v>
      </c>
      <c r="G160" s="6" t="str">
        <f t="shared" si="10"/>
        <v>G15ES104</v>
      </c>
      <c r="H160" s="6" t="str">
        <f t="shared" si="11"/>
        <v>G15ST124</v>
      </c>
    </row>
    <row r="161" spans="1:8" x14ac:dyDescent="0.25">
      <c r="A161" s="40" t="s">
        <v>33</v>
      </c>
      <c r="B161" s="40" t="s">
        <v>501</v>
      </c>
      <c r="C161" s="40" t="s">
        <v>3057</v>
      </c>
      <c r="D161" s="40" t="s">
        <v>635</v>
      </c>
      <c r="E161" s="6" t="str">
        <f t="shared" si="8"/>
        <v>CG15AdultES105</v>
      </c>
      <c r="F161" s="5" t="str">
        <f t="shared" si="9"/>
        <v>CG15AdultST116</v>
      </c>
      <c r="G161" s="6" t="str">
        <f t="shared" si="10"/>
        <v>G15ES105</v>
      </c>
      <c r="H161" s="6" t="str">
        <f t="shared" si="11"/>
        <v>G15ST116</v>
      </c>
    </row>
    <row r="162" spans="1:8" x14ac:dyDescent="0.25">
      <c r="A162" s="40" t="s">
        <v>33</v>
      </c>
      <c r="B162" s="40" t="s">
        <v>501</v>
      </c>
      <c r="C162" s="40" t="s">
        <v>3057</v>
      </c>
      <c r="D162" s="40" t="s">
        <v>644</v>
      </c>
      <c r="E162" s="6" t="str">
        <f t="shared" si="8"/>
        <v>CG15AdultES105</v>
      </c>
      <c r="F162" s="5" t="str">
        <f t="shared" si="9"/>
        <v>CG15AdultST125</v>
      </c>
      <c r="G162" s="6" t="str">
        <f t="shared" si="10"/>
        <v>G15ES105</v>
      </c>
      <c r="H162" s="6" t="str">
        <f t="shared" si="11"/>
        <v>G15ST125</v>
      </c>
    </row>
    <row r="163" spans="1:8" x14ac:dyDescent="0.25">
      <c r="A163" s="40" t="s">
        <v>33</v>
      </c>
      <c r="B163" s="40" t="s">
        <v>501</v>
      </c>
      <c r="C163" s="40" t="s">
        <v>3058</v>
      </c>
      <c r="D163" s="40" t="s">
        <v>645</v>
      </c>
      <c r="E163" s="6" t="str">
        <f t="shared" si="8"/>
        <v>CG15AdultES106</v>
      </c>
      <c r="F163" s="5" t="str">
        <f t="shared" si="9"/>
        <v>CG15AdultST126</v>
      </c>
      <c r="G163" s="6" t="str">
        <f t="shared" si="10"/>
        <v>G15ES106</v>
      </c>
      <c r="H163" s="6" t="str">
        <f t="shared" si="11"/>
        <v>G15ST126</v>
      </c>
    </row>
    <row r="164" spans="1:8" x14ac:dyDescent="0.25">
      <c r="A164" s="40" t="s">
        <v>33</v>
      </c>
      <c r="B164" s="40" t="s">
        <v>501</v>
      </c>
      <c r="C164" s="40" t="s">
        <v>3058</v>
      </c>
      <c r="D164" s="40" t="s">
        <v>646</v>
      </c>
      <c r="E164" s="6" t="str">
        <f t="shared" si="8"/>
        <v>CG15AdultES106</v>
      </c>
      <c r="F164" s="5" t="str">
        <f t="shared" si="9"/>
        <v>CG15AdultST127</v>
      </c>
      <c r="G164" s="6" t="str">
        <f t="shared" si="10"/>
        <v>G15ES106</v>
      </c>
      <c r="H164" s="6" t="str">
        <f t="shared" si="11"/>
        <v>G15ST127</v>
      </c>
    </row>
    <row r="165" spans="1:8" x14ac:dyDescent="0.25">
      <c r="A165" s="40" t="s">
        <v>33</v>
      </c>
      <c r="B165" s="40" t="s">
        <v>501</v>
      </c>
      <c r="C165" s="40" t="s">
        <v>3058</v>
      </c>
      <c r="D165" s="40" t="s">
        <v>647</v>
      </c>
      <c r="E165" s="6" t="str">
        <f t="shared" si="8"/>
        <v>CG15AdultES106</v>
      </c>
      <c r="F165" s="5" t="str">
        <f t="shared" si="9"/>
        <v>CG15AdultST128</v>
      </c>
      <c r="G165" s="6" t="str">
        <f t="shared" si="10"/>
        <v>G15ES106</v>
      </c>
      <c r="H165" s="6" t="str">
        <f t="shared" si="11"/>
        <v>G15ST128</v>
      </c>
    </row>
    <row r="166" spans="1:8" x14ac:dyDescent="0.25">
      <c r="A166" s="40" t="s">
        <v>33</v>
      </c>
      <c r="B166" s="40" t="s">
        <v>501</v>
      </c>
      <c r="C166" s="40" t="s">
        <v>3059</v>
      </c>
      <c r="D166" s="40" t="s">
        <v>648</v>
      </c>
      <c r="E166" s="6" t="str">
        <f t="shared" si="8"/>
        <v>CG15AdultES107</v>
      </c>
      <c r="F166" s="5" t="str">
        <f t="shared" si="9"/>
        <v>CG15AdultST129</v>
      </c>
      <c r="G166" s="6" t="str">
        <f t="shared" si="10"/>
        <v>G15ES107</v>
      </c>
      <c r="H166" s="6" t="str">
        <f t="shared" si="11"/>
        <v>G15ST129</v>
      </c>
    </row>
    <row r="167" spans="1:8" x14ac:dyDescent="0.25">
      <c r="A167" s="40" t="s">
        <v>33</v>
      </c>
      <c r="B167" s="40" t="s">
        <v>501</v>
      </c>
      <c r="C167" s="40" t="s">
        <v>3060</v>
      </c>
      <c r="D167" s="40" t="s">
        <v>649</v>
      </c>
      <c r="E167" s="6" t="str">
        <f t="shared" si="8"/>
        <v>CG15AdultES108</v>
      </c>
      <c r="F167" s="5" t="str">
        <f t="shared" si="9"/>
        <v>CG15AdultST130</v>
      </c>
      <c r="G167" s="6" t="str">
        <f t="shared" si="10"/>
        <v>G15ES108</v>
      </c>
      <c r="H167" s="6" t="str">
        <f t="shared" si="11"/>
        <v>G15ST130</v>
      </c>
    </row>
    <row r="168" spans="1:8" x14ac:dyDescent="0.25">
      <c r="A168" s="40" t="s">
        <v>33</v>
      </c>
      <c r="B168" s="40" t="s">
        <v>501</v>
      </c>
      <c r="C168" s="40" t="s">
        <v>3061</v>
      </c>
      <c r="D168" s="40" t="s">
        <v>648</v>
      </c>
      <c r="E168" s="6" t="str">
        <f t="shared" si="8"/>
        <v>CG15AdultES109</v>
      </c>
      <c r="F168" s="5" t="str">
        <f t="shared" si="9"/>
        <v>CG15AdultST129</v>
      </c>
      <c r="G168" s="6" t="str">
        <f t="shared" si="10"/>
        <v>G15ES109</v>
      </c>
      <c r="H168" s="6" t="str">
        <f t="shared" si="11"/>
        <v>G15ST129</v>
      </c>
    </row>
    <row r="169" spans="1:8" x14ac:dyDescent="0.25">
      <c r="A169" s="40" t="s">
        <v>33</v>
      </c>
      <c r="B169" s="40" t="s">
        <v>501</v>
      </c>
      <c r="C169" s="40" t="s">
        <v>3062</v>
      </c>
      <c r="D169" s="40" t="s">
        <v>650</v>
      </c>
      <c r="E169" s="6" t="str">
        <f t="shared" si="8"/>
        <v>CG15AdultES110</v>
      </c>
      <c r="F169" s="5" t="str">
        <f t="shared" si="9"/>
        <v>CG15AdultST131</v>
      </c>
      <c r="G169" s="6" t="str">
        <f t="shared" si="10"/>
        <v>G15ES110</v>
      </c>
      <c r="H169" s="6" t="str">
        <f t="shared" si="11"/>
        <v>G15ST131</v>
      </c>
    </row>
    <row r="170" spans="1:8" x14ac:dyDescent="0.25">
      <c r="A170" s="40" t="s">
        <v>33</v>
      </c>
      <c r="B170" s="40" t="s">
        <v>501</v>
      </c>
      <c r="C170" s="40" t="s">
        <v>3063</v>
      </c>
      <c r="D170" s="40" t="s">
        <v>651</v>
      </c>
      <c r="E170" s="6" t="str">
        <f t="shared" si="8"/>
        <v>CG15AdultES111</v>
      </c>
      <c r="F170" s="5" t="str">
        <f t="shared" si="9"/>
        <v>CG15AdultST132</v>
      </c>
      <c r="G170" s="6" t="str">
        <f t="shared" si="10"/>
        <v>G15ES111</v>
      </c>
      <c r="H170" s="6" t="str">
        <f t="shared" si="11"/>
        <v>G15ST132</v>
      </c>
    </row>
    <row r="171" spans="1:8" x14ac:dyDescent="0.25">
      <c r="A171" s="40" t="s">
        <v>33</v>
      </c>
      <c r="B171" s="40" t="s">
        <v>501</v>
      </c>
      <c r="C171" s="40" t="s">
        <v>3064</v>
      </c>
      <c r="D171" s="40" t="s">
        <v>652</v>
      </c>
      <c r="E171" s="6" t="str">
        <f t="shared" si="8"/>
        <v>CG15AdultES112</v>
      </c>
      <c r="F171" s="5" t="str">
        <f t="shared" si="9"/>
        <v>CG15AdultST133</v>
      </c>
      <c r="G171" s="6" t="str">
        <f t="shared" si="10"/>
        <v>G15ES112</v>
      </c>
      <c r="H171" s="6" t="str">
        <f t="shared" si="11"/>
        <v>G15ST133</v>
      </c>
    </row>
    <row r="172" spans="1:8" x14ac:dyDescent="0.25">
      <c r="A172" s="40" t="s">
        <v>33</v>
      </c>
      <c r="B172" s="40" t="s">
        <v>501</v>
      </c>
      <c r="C172" s="40" t="s">
        <v>3065</v>
      </c>
      <c r="D172" s="40" t="s">
        <v>653</v>
      </c>
      <c r="E172" s="6" t="str">
        <f t="shared" si="8"/>
        <v>CG15AdultES113</v>
      </c>
      <c r="F172" s="5" t="str">
        <f t="shared" si="9"/>
        <v>CG15AdultST134</v>
      </c>
      <c r="G172" s="6" t="str">
        <f t="shared" si="10"/>
        <v>G15ES113</v>
      </c>
      <c r="H172" s="6" t="str">
        <f t="shared" si="11"/>
        <v>G15ST134</v>
      </c>
    </row>
    <row r="173" spans="1:8" x14ac:dyDescent="0.25">
      <c r="A173" s="40" t="s">
        <v>33</v>
      </c>
      <c r="B173" s="40" t="s">
        <v>501</v>
      </c>
      <c r="C173" s="40" t="s">
        <v>3065</v>
      </c>
      <c r="D173" s="40" t="s">
        <v>654</v>
      </c>
      <c r="E173" s="6" t="str">
        <f t="shared" si="8"/>
        <v>CG15AdultES113</v>
      </c>
      <c r="F173" s="5" t="str">
        <f t="shared" si="9"/>
        <v>CG15AdultST135</v>
      </c>
      <c r="G173" s="6" t="str">
        <f t="shared" si="10"/>
        <v>G15ES113</v>
      </c>
      <c r="H173" s="6" t="str">
        <f t="shared" si="11"/>
        <v>G15ST135</v>
      </c>
    </row>
    <row r="174" spans="1:8" x14ac:dyDescent="0.25">
      <c r="A174" s="40" t="s">
        <v>33</v>
      </c>
      <c r="B174" s="40" t="s">
        <v>501</v>
      </c>
      <c r="C174" s="40" t="s">
        <v>3065</v>
      </c>
      <c r="D174" s="40" t="s">
        <v>655</v>
      </c>
      <c r="E174" s="6" t="str">
        <f t="shared" si="8"/>
        <v>CG15AdultES113</v>
      </c>
      <c r="F174" s="5" t="str">
        <f t="shared" si="9"/>
        <v>CG15AdultST136</v>
      </c>
      <c r="G174" s="6" t="str">
        <f t="shared" si="10"/>
        <v>G15ES113</v>
      </c>
      <c r="H174" s="6" t="str">
        <f t="shared" si="11"/>
        <v>G15ST136</v>
      </c>
    </row>
    <row r="175" spans="1:8" x14ac:dyDescent="0.25">
      <c r="A175" s="40" t="s">
        <v>33</v>
      </c>
      <c r="B175" s="40" t="s">
        <v>501</v>
      </c>
      <c r="C175" s="40" t="s">
        <v>3066</v>
      </c>
      <c r="D175" s="40" t="s">
        <v>652</v>
      </c>
      <c r="E175" s="6" t="str">
        <f t="shared" si="8"/>
        <v>CG15AdultES114</v>
      </c>
      <c r="F175" s="5" t="str">
        <f t="shared" si="9"/>
        <v>CG15AdultST133</v>
      </c>
      <c r="G175" s="6" t="str">
        <f t="shared" si="10"/>
        <v>G15ES114</v>
      </c>
      <c r="H175" s="6" t="str">
        <f t="shared" si="11"/>
        <v>G15ST133</v>
      </c>
    </row>
    <row r="176" spans="1:8" x14ac:dyDescent="0.25">
      <c r="A176" s="40" t="s">
        <v>33</v>
      </c>
      <c r="B176" s="40" t="s">
        <v>501</v>
      </c>
      <c r="C176" s="40" t="s">
        <v>3066</v>
      </c>
      <c r="D176" s="40" t="s">
        <v>656</v>
      </c>
      <c r="E176" s="6" t="str">
        <f t="shared" si="8"/>
        <v>CG15AdultES114</v>
      </c>
      <c r="F176" s="5" t="str">
        <f t="shared" si="9"/>
        <v>CG15AdultST137</v>
      </c>
      <c r="G176" s="6" t="str">
        <f t="shared" si="10"/>
        <v>G15ES114</v>
      </c>
      <c r="H176" s="6" t="str">
        <f t="shared" si="11"/>
        <v>G15ST137</v>
      </c>
    </row>
    <row r="177" spans="1:8" x14ac:dyDescent="0.25">
      <c r="A177" s="40" t="s">
        <v>33</v>
      </c>
      <c r="B177" s="40" t="s">
        <v>501</v>
      </c>
      <c r="C177" s="40" t="s">
        <v>3066</v>
      </c>
      <c r="D177" s="40" t="s">
        <v>657</v>
      </c>
      <c r="E177" s="6" t="str">
        <f t="shared" si="8"/>
        <v>CG15AdultES114</v>
      </c>
      <c r="F177" s="5" t="str">
        <f t="shared" si="9"/>
        <v>CG15AdultST138</v>
      </c>
      <c r="G177" s="6" t="str">
        <f t="shared" si="10"/>
        <v>G15ES114</v>
      </c>
      <c r="H177" s="6" t="str">
        <f t="shared" si="11"/>
        <v>G15ST138</v>
      </c>
    </row>
    <row r="178" spans="1:8" x14ac:dyDescent="0.25">
      <c r="A178" s="40" t="s">
        <v>33</v>
      </c>
      <c r="B178" s="40" t="s">
        <v>501</v>
      </c>
      <c r="C178" s="40" t="s">
        <v>3066</v>
      </c>
      <c r="D178" s="40" t="s">
        <v>658</v>
      </c>
      <c r="E178" s="6" t="str">
        <f t="shared" si="8"/>
        <v>CG15AdultES114</v>
      </c>
      <c r="F178" s="5" t="str">
        <f t="shared" si="9"/>
        <v>CG15AdultST139</v>
      </c>
      <c r="G178" s="6" t="str">
        <f t="shared" si="10"/>
        <v>G15ES114</v>
      </c>
      <c r="H178" s="6" t="str">
        <f t="shared" si="11"/>
        <v>G15ST139</v>
      </c>
    </row>
    <row r="179" spans="1:8" x14ac:dyDescent="0.25">
      <c r="A179" s="40" t="s">
        <v>33</v>
      </c>
      <c r="B179" s="40" t="s">
        <v>501</v>
      </c>
      <c r="C179" s="40" t="s">
        <v>3066</v>
      </c>
      <c r="D179" s="40" t="s">
        <v>659</v>
      </c>
      <c r="E179" s="6" t="str">
        <f t="shared" si="8"/>
        <v>CG15AdultES114</v>
      </c>
      <c r="F179" s="5" t="str">
        <f t="shared" si="9"/>
        <v>CG15AdultST140</v>
      </c>
      <c r="G179" s="6" t="str">
        <f t="shared" si="10"/>
        <v>G15ES114</v>
      </c>
      <c r="H179" s="6" t="str">
        <f t="shared" si="11"/>
        <v>G15ST140</v>
      </c>
    </row>
    <row r="180" spans="1:8" x14ac:dyDescent="0.25">
      <c r="A180" s="40" t="s">
        <v>33</v>
      </c>
      <c r="B180" s="40" t="s">
        <v>501</v>
      </c>
      <c r="C180" s="40" t="s">
        <v>3066</v>
      </c>
      <c r="D180" s="40" t="s">
        <v>660</v>
      </c>
      <c r="E180" s="6" t="str">
        <f t="shared" si="8"/>
        <v>CG15AdultES114</v>
      </c>
      <c r="F180" s="5" t="str">
        <f t="shared" si="9"/>
        <v>CG15AdultST141</v>
      </c>
      <c r="G180" s="6" t="str">
        <f t="shared" si="10"/>
        <v>G15ES114</v>
      </c>
      <c r="H180" s="6" t="str">
        <f t="shared" si="11"/>
        <v>G15ST141</v>
      </c>
    </row>
    <row r="181" spans="1:8" x14ac:dyDescent="0.25">
      <c r="A181" s="40" t="s">
        <v>33</v>
      </c>
      <c r="B181" s="40" t="s">
        <v>501</v>
      </c>
      <c r="C181" s="40" t="s">
        <v>3066</v>
      </c>
      <c r="D181" s="40" t="s">
        <v>661</v>
      </c>
      <c r="E181" s="6" t="str">
        <f t="shared" si="8"/>
        <v>CG15AdultES114</v>
      </c>
      <c r="F181" s="5" t="str">
        <f t="shared" si="9"/>
        <v>CG15AdultST142</v>
      </c>
      <c r="G181" s="6" t="str">
        <f t="shared" si="10"/>
        <v>G15ES114</v>
      </c>
      <c r="H181" s="6" t="str">
        <f t="shared" si="11"/>
        <v>G15ST142</v>
      </c>
    </row>
    <row r="182" spans="1:8" x14ac:dyDescent="0.25">
      <c r="A182" s="40" t="s">
        <v>33</v>
      </c>
      <c r="B182" s="40" t="s">
        <v>501</v>
      </c>
      <c r="C182" s="40" t="s">
        <v>3066</v>
      </c>
      <c r="D182" s="40" t="s">
        <v>662</v>
      </c>
      <c r="E182" s="6" t="str">
        <f t="shared" si="8"/>
        <v>CG15AdultES114</v>
      </c>
      <c r="F182" s="5" t="str">
        <f t="shared" si="9"/>
        <v>CG15AdultST143</v>
      </c>
      <c r="G182" s="6" t="str">
        <f t="shared" si="10"/>
        <v>G15ES114</v>
      </c>
      <c r="H182" s="6" t="str">
        <f t="shared" si="11"/>
        <v>G15ST143</v>
      </c>
    </row>
    <row r="183" spans="1:8" x14ac:dyDescent="0.25">
      <c r="A183" s="40" t="s">
        <v>33</v>
      </c>
      <c r="B183" s="40" t="s">
        <v>501</v>
      </c>
      <c r="C183" s="40" t="s">
        <v>3066</v>
      </c>
      <c r="D183" s="40" t="s">
        <v>663</v>
      </c>
      <c r="E183" s="6" t="str">
        <f t="shared" ref="E183:E218" si="12">A183&amp;B183&amp;C183</f>
        <v>CG15AdultES114</v>
      </c>
      <c r="F183" s="5" t="str">
        <f t="shared" ref="F183:F218" si="13">A183&amp;B183&amp;D183</f>
        <v>CG15AdultST144</v>
      </c>
      <c r="G183" s="6" t="str">
        <f t="shared" ref="G183:G218" si="14">"G" &amp; RIGHT(A183,2) &amp; C183</f>
        <v>G15ES114</v>
      </c>
      <c r="H183" s="6" t="str">
        <f t="shared" ref="H183:H218" si="15">"G"&amp;RIGHT(A183,2)&amp;D183</f>
        <v>G15ST144</v>
      </c>
    </row>
    <row r="184" spans="1:8" x14ac:dyDescent="0.25">
      <c r="A184" s="40" t="s">
        <v>33</v>
      </c>
      <c r="B184" s="40" t="s">
        <v>501</v>
      </c>
      <c r="C184" s="40" t="s">
        <v>3066</v>
      </c>
      <c r="D184" s="40" t="s">
        <v>664</v>
      </c>
      <c r="E184" s="6" t="str">
        <f t="shared" si="12"/>
        <v>CG15AdultES114</v>
      </c>
      <c r="F184" s="5" t="str">
        <f t="shared" si="13"/>
        <v>CG15AdultST145</v>
      </c>
      <c r="G184" s="6" t="str">
        <f t="shared" si="14"/>
        <v>G15ES114</v>
      </c>
      <c r="H184" s="6" t="str">
        <f t="shared" si="15"/>
        <v>G15ST145</v>
      </c>
    </row>
    <row r="185" spans="1:8" x14ac:dyDescent="0.25">
      <c r="A185" s="40" t="s">
        <v>33</v>
      </c>
      <c r="B185" s="40" t="s">
        <v>501</v>
      </c>
      <c r="C185" s="40" t="s">
        <v>3067</v>
      </c>
      <c r="D185" s="40" t="s">
        <v>665</v>
      </c>
      <c r="E185" s="6" t="str">
        <f t="shared" si="12"/>
        <v>CG15AdultES115</v>
      </c>
      <c r="F185" s="5" t="str">
        <f t="shared" si="13"/>
        <v>CG15AdultST146</v>
      </c>
      <c r="G185" s="6" t="str">
        <f t="shared" si="14"/>
        <v>G15ES115</v>
      </c>
      <c r="H185" s="6" t="str">
        <f t="shared" si="15"/>
        <v>G15ST146</v>
      </c>
    </row>
    <row r="186" spans="1:8" x14ac:dyDescent="0.25">
      <c r="A186" s="40" t="s">
        <v>33</v>
      </c>
      <c r="B186" s="40" t="s">
        <v>501</v>
      </c>
      <c r="C186" s="40" t="s">
        <v>3067</v>
      </c>
      <c r="D186" s="40" t="s">
        <v>666</v>
      </c>
      <c r="E186" s="6" t="str">
        <f t="shared" si="12"/>
        <v>CG15AdultES115</v>
      </c>
      <c r="F186" s="5" t="str">
        <f t="shared" si="13"/>
        <v>CG15AdultST147</v>
      </c>
      <c r="G186" s="6" t="str">
        <f t="shared" si="14"/>
        <v>G15ES115</v>
      </c>
      <c r="H186" s="6" t="str">
        <f t="shared" si="15"/>
        <v>G15ST147</v>
      </c>
    </row>
    <row r="187" spans="1:8" x14ac:dyDescent="0.25">
      <c r="A187" s="40" t="s">
        <v>33</v>
      </c>
      <c r="B187" s="40" t="s">
        <v>501</v>
      </c>
      <c r="C187" s="40" t="s">
        <v>3067</v>
      </c>
      <c r="D187" s="40" t="s">
        <v>667</v>
      </c>
      <c r="E187" s="6" t="str">
        <f t="shared" si="12"/>
        <v>CG15AdultES115</v>
      </c>
      <c r="F187" s="5" t="str">
        <f t="shared" si="13"/>
        <v>CG15AdultST148</v>
      </c>
      <c r="G187" s="6" t="str">
        <f t="shared" si="14"/>
        <v>G15ES115</v>
      </c>
      <c r="H187" s="6" t="str">
        <f t="shared" si="15"/>
        <v>G15ST148</v>
      </c>
    </row>
    <row r="188" spans="1:8" x14ac:dyDescent="0.25">
      <c r="A188" s="40" t="s">
        <v>33</v>
      </c>
      <c r="B188" s="40" t="s">
        <v>501</v>
      </c>
      <c r="C188" s="40" t="s">
        <v>3068</v>
      </c>
      <c r="D188" s="40" t="s">
        <v>667</v>
      </c>
      <c r="E188" s="6" t="str">
        <f t="shared" si="12"/>
        <v>CG15AdultES116</v>
      </c>
      <c r="F188" s="5" t="str">
        <f t="shared" si="13"/>
        <v>CG15AdultST148</v>
      </c>
      <c r="G188" s="6" t="str">
        <f t="shared" si="14"/>
        <v>G15ES116</v>
      </c>
      <c r="H188" s="6" t="str">
        <f t="shared" si="15"/>
        <v>G15ST148</v>
      </c>
    </row>
    <row r="189" spans="1:8" x14ac:dyDescent="0.25">
      <c r="A189" s="40" t="s">
        <v>33</v>
      </c>
      <c r="B189" s="40" t="s">
        <v>501</v>
      </c>
      <c r="C189" s="40" t="s">
        <v>3068</v>
      </c>
      <c r="D189" s="40" t="s">
        <v>668</v>
      </c>
      <c r="E189" s="6" t="str">
        <f t="shared" si="12"/>
        <v>CG15AdultES116</v>
      </c>
      <c r="F189" s="5" t="str">
        <f t="shared" si="13"/>
        <v>CG15AdultST149</v>
      </c>
      <c r="G189" s="6" t="str">
        <f t="shared" si="14"/>
        <v>G15ES116</v>
      </c>
      <c r="H189" s="6" t="str">
        <f t="shared" si="15"/>
        <v>G15ST149</v>
      </c>
    </row>
    <row r="190" spans="1:8" x14ac:dyDescent="0.25">
      <c r="A190" s="40" t="s">
        <v>33</v>
      </c>
      <c r="B190" s="40" t="s">
        <v>501</v>
      </c>
      <c r="C190" s="40" t="s">
        <v>3069</v>
      </c>
      <c r="D190" s="40" t="s">
        <v>647</v>
      </c>
      <c r="E190" s="6" t="str">
        <f t="shared" si="12"/>
        <v>CG15AdultES117</v>
      </c>
      <c r="F190" s="5" t="str">
        <f t="shared" si="13"/>
        <v>CG15AdultST128</v>
      </c>
      <c r="G190" s="6" t="str">
        <f t="shared" si="14"/>
        <v>G15ES117</v>
      </c>
      <c r="H190" s="6" t="str">
        <f t="shared" si="15"/>
        <v>G15ST128</v>
      </c>
    </row>
    <row r="191" spans="1:8" x14ac:dyDescent="0.25">
      <c r="A191" s="40" t="s">
        <v>33</v>
      </c>
      <c r="B191" s="40" t="s">
        <v>501</v>
      </c>
      <c r="C191" s="40" t="s">
        <v>3069</v>
      </c>
      <c r="D191" s="40" t="s">
        <v>660</v>
      </c>
      <c r="E191" s="6" t="str">
        <f t="shared" si="12"/>
        <v>CG15AdultES117</v>
      </c>
      <c r="F191" s="5" t="str">
        <f t="shared" si="13"/>
        <v>CG15AdultST141</v>
      </c>
      <c r="G191" s="6" t="str">
        <f t="shared" si="14"/>
        <v>G15ES117</v>
      </c>
      <c r="H191" s="6" t="str">
        <f t="shared" si="15"/>
        <v>G15ST141</v>
      </c>
    </row>
    <row r="192" spans="1:8" x14ac:dyDescent="0.25">
      <c r="A192" s="40" t="s">
        <v>33</v>
      </c>
      <c r="B192" s="40" t="s">
        <v>501</v>
      </c>
      <c r="C192" s="40" t="s">
        <v>3069</v>
      </c>
      <c r="D192" s="40" t="s">
        <v>665</v>
      </c>
      <c r="E192" s="6" t="str">
        <f t="shared" si="12"/>
        <v>CG15AdultES117</v>
      </c>
      <c r="F192" s="5" t="str">
        <f t="shared" si="13"/>
        <v>CG15AdultST146</v>
      </c>
      <c r="G192" s="6" t="str">
        <f t="shared" si="14"/>
        <v>G15ES117</v>
      </c>
      <c r="H192" s="6" t="str">
        <f t="shared" si="15"/>
        <v>G15ST146</v>
      </c>
    </row>
    <row r="193" spans="1:8" x14ac:dyDescent="0.25">
      <c r="A193" s="40" t="s">
        <v>33</v>
      </c>
      <c r="B193" s="40" t="s">
        <v>501</v>
      </c>
      <c r="C193" s="40" t="s">
        <v>3070</v>
      </c>
      <c r="D193" s="40" t="s">
        <v>652</v>
      </c>
      <c r="E193" s="6" t="str">
        <f t="shared" si="12"/>
        <v>CG15AdultES118</v>
      </c>
      <c r="F193" s="5" t="str">
        <f t="shared" si="13"/>
        <v>CG15AdultST133</v>
      </c>
      <c r="G193" s="6" t="str">
        <f t="shared" si="14"/>
        <v>G15ES118</v>
      </c>
      <c r="H193" s="6" t="str">
        <f t="shared" si="15"/>
        <v>G15ST133</v>
      </c>
    </row>
    <row r="194" spans="1:8" x14ac:dyDescent="0.25">
      <c r="A194" s="40" t="s">
        <v>33</v>
      </c>
      <c r="B194" s="40" t="s">
        <v>501</v>
      </c>
      <c r="C194" s="40" t="s">
        <v>3070</v>
      </c>
      <c r="D194" s="40" t="s">
        <v>656</v>
      </c>
      <c r="E194" s="6" t="str">
        <f t="shared" si="12"/>
        <v>CG15AdultES118</v>
      </c>
      <c r="F194" s="5" t="str">
        <f t="shared" si="13"/>
        <v>CG15AdultST137</v>
      </c>
      <c r="G194" s="6" t="str">
        <f t="shared" si="14"/>
        <v>G15ES118</v>
      </c>
      <c r="H194" s="6" t="str">
        <f t="shared" si="15"/>
        <v>G15ST137</v>
      </c>
    </row>
    <row r="195" spans="1:8" x14ac:dyDescent="0.25">
      <c r="A195" s="40" t="s">
        <v>33</v>
      </c>
      <c r="B195" s="40" t="s">
        <v>501</v>
      </c>
      <c r="C195" s="40" t="s">
        <v>3070</v>
      </c>
      <c r="D195" s="40" t="s">
        <v>668</v>
      </c>
      <c r="E195" s="6" t="str">
        <f t="shared" si="12"/>
        <v>CG15AdultES118</v>
      </c>
      <c r="F195" s="5" t="str">
        <f t="shared" si="13"/>
        <v>CG15AdultST149</v>
      </c>
      <c r="G195" s="6" t="str">
        <f t="shared" si="14"/>
        <v>G15ES118</v>
      </c>
      <c r="H195" s="6" t="str">
        <f t="shared" si="15"/>
        <v>G15ST149</v>
      </c>
    </row>
    <row r="196" spans="1:8" x14ac:dyDescent="0.25">
      <c r="A196" s="40" t="s">
        <v>33</v>
      </c>
      <c r="B196" s="40" t="s">
        <v>501</v>
      </c>
      <c r="C196" s="40" t="s">
        <v>3071</v>
      </c>
      <c r="D196" s="40" t="s">
        <v>654</v>
      </c>
      <c r="E196" s="6" t="str">
        <f t="shared" si="12"/>
        <v>CG15AdultES119</v>
      </c>
      <c r="F196" s="5" t="str">
        <f t="shared" si="13"/>
        <v>CG15AdultST135</v>
      </c>
      <c r="G196" s="6" t="str">
        <f t="shared" si="14"/>
        <v>G15ES119</v>
      </c>
      <c r="H196" s="6" t="str">
        <f t="shared" si="15"/>
        <v>G15ST135</v>
      </c>
    </row>
    <row r="197" spans="1:8" x14ac:dyDescent="0.25">
      <c r="A197" s="40" t="s">
        <v>33</v>
      </c>
      <c r="B197" s="40" t="s">
        <v>501</v>
      </c>
      <c r="C197" s="40" t="s">
        <v>3071</v>
      </c>
      <c r="D197" s="40" t="s">
        <v>668</v>
      </c>
      <c r="E197" s="6" t="str">
        <f t="shared" si="12"/>
        <v>CG15AdultES119</v>
      </c>
      <c r="F197" s="5" t="str">
        <f t="shared" si="13"/>
        <v>CG15AdultST149</v>
      </c>
      <c r="G197" s="6" t="str">
        <f t="shared" si="14"/>
        <v>G15ES119</v>
      </c>
      <c r="H197" s="6" t="str">
        <f t="shared" si="15"/>
        <v>G15ST149</v>
      </c>
    </row>
    <row r="198" spans="1:8" x14ac:dyDescent="0.25">
      <c r="A198" s="40" t="s">
        <v>33</v>
      </c>
      <c r="B198" s="40" t="s">
        <v>501</v>
      </c>
      <c r="C198" s="40" t="s">
        <v>3071</v>
      </c>
      <c r="D198" s="40" t="s">
        <v>669</v>
      </c>
      <c r="E198" s="6" t="str">
        <f t="shared" si="12"/>
        <v>CG15AdultES119</v>
      </c>
      <c r="F198" s="5" t="str">
        <f t="shared" si="13"/>
        <v>CG15AdultST150</v>
      </c>
      <c r="G198" s="6" t="str">
        <f t="shared" si="14"/>
        <v>G15ES119</v>
      </c>
      <c r="H198" s="6" t="str">
        <f t="shared" si="15"/>
        <v>G15ST150</v>
      </c>
    </row>
    <row r="199" spans="1:8" x14ac:dyDescent="0.25">
      <c r="A199" s="40" t="s">
        <v>33</v>
      </c>
      <c r="B199" s="40" t="s">
        <v>501</v>
      </c>
      <c r="C199" s="40" t="s">
        <v>3072</v>
      </c>
      <c r="D199" s="40" t="s">
        <v>661</v>
      </c>
      <c r="E199" s="6" t="str">
        <f t="shared" si="12"/>
        <v>CG15AdultES120</v>
      </c>
      <c r="F199" s="5" t="str">
        <f t="shared" si="13"/>
        <v>CG15AdultST142</v>
      </c>
      <c r="G199" s="6" t="str">
        <f t="shared" si="14"/>
        <v>G15ES120</v>
      </c>
      <c r="H199" s="6" t="str">
        <f t="shared" si="15"/>
        <v>G15ST142</v>
      </c>
    </row>
    <row r="200" spans="1:8" x14ac:dyDescent="0.25">
      <c r="A200" s="40" t="s">
        <v>33</v>
      </c>
      <c r="B200" s="40" t="s">
        <v>501</v>
      </c>
      <c r="C200" s="40" t="s">
        <v>3073</v>
      </c>
      <c r="D200" s="40" t="s">
        <v>670</v>
      </c>
      <c r="E200" s="6" t="str">
        <f t="shared" si="12"/>
        <v>CG15AdultES121</v>
      </c>
      <c r="F200" s="5" t="str">
        <f t="shared" si="13"/>
        <v>CG15AdultST151</v>
      </c>
      <c r="G200" s="6" t="str">
        <f t="shared" si="14"/>
        <v>G15ES121</v>
      </c>
      <c r="H200" s="6" t="str">
        <f t="shared" si="15"/>
        <v>G15ST151</v>
      </c>
    </row>
    <row r="201" spans="1:8" x14ac:dyDescent="0.25">
      <c r="A201" s="40" t="s">
        <v>33</v>
      </c>
      <c r="B201" s="40" t="s">
        <v>501</v>
      </c>
      <c r="C201" s="40" t="s">
        <v>3073</v>
      </c>
      <c r="D201" s="40" t="s">
        <v>671</v>
      </c>
      <c r="E201" s="6" t="str">
        <f t="shared" si="12"/>
        <v>CG15AdultES121</v>
      </c>
      <c r="F201" s="5" t="str">
        <f t="shared" si="13"/>
        <v>CG15AdultST152</v>
      </c>
      <c r="G201" s="6" t="str">
        <f t="shared" si="14"/>
        <v>G15ES121</v>
      </c>
      <c r="H201" s="6" t="str">
        <f t="shared" si="15"/>
        <v>G15ST152</v>
      </c>
    </row>
    <row r="202" spans="1:8" x14ac:dyDescent="0.25">
      <c r="A202" s="40" t="s">
        <v>33</v>
      </c>
      <c r="B202" s="40" t="s">
        <v>501</v>
      </c>
      <c r="C202" s="40" t="s">
        <v>3074</v>
      </c>
      <c r="D202" s="40" t="s">
        <v>655</v>
      </c>
      <c r="E202" s="6" t="str">
        <f t="shared" si="12"/>
        <v>CG15AdultES122</v>
      </c>
      <c r="F202" s="5" t="str">
        <f t="shared" si="13"/>
        <v>CG15AdultST136</v>
      </c>
      <c r="G202" s="6" t="str">
        <f t="shared" si="14"/>
        <v>G15ES122</v>
      </c>
      <c r="H202" s="6" t="str">
        <f t="shared" si="15"/>
        <v>G15ST136</v>
      </c>
    </row>
    <row r="203" spans="1:8" x14ac:dyDescent="0.25">
      <c r="A203" s="40" t="s">
        <v>33</v>
      </c>
      <c r="B203" s="40" t="s">
        <v>501</v>
      </c>
      <c r="C203" s="40" t="s">
        <v>3075</v>
      </c>
      <c r="D203" s="40" t="s">
        <v>672</v>
      </c>
      <c r="E203" s="6" t="str">
        <f t="shared" si="12"/>
        <v>CG15AdultES123</v>
      </c>
      <c r="F203" s="5" t="str">
        <f t="shared" si="13"/>
        <v>CG15AdultST153</v>
      </c>
      <c r="G203" s="6" t="str">
        <f t="shared" si="14"/>
        <v>G15ES123</v>
      </c>
      <c r="H203" s="6" t="str">
        <f t="shared" si="15"/>
        <v>G15ST153</v>
      </c>
    </row>
    <row r="204" spans="1:8" x14ac:dyDescent="0.25">
      <c r="A204" s="40" t="s">
        <v>33</v>
      </c>
      <c r="B204" s="40" t="s">
        <v>501</v>
      </c>
      <c r="C204" s="40" t="s">
        <v>3075</v>
      </c>
      <c r="D204" s="40" t="s">
        <v>673</v>
      </c>
      <c r="E204" s="6" t="str">
        <f t="shared" si="12"/>
        <v>CG15AdultES123</v>
      </c>
      <c r="F204" s="5" t="str">
        <f t="shared" si="13"/>
        <v>CG15AdultST154</v>
      </c>
      <c r="G204" s="6" t="str">
        <f t="shared" si="14"/>
        <v>G15ES123</v>
      </c>
      <c r="H204" s="6" t="str">
        <f t="shared" si="15"/>
        <v>G15ST154</v>
      </c>
    </row>
    <row r="205" spans="1:8" x14ac:dyDescent="0.25">
      <c r="A205" s="40" t="s">
        <v>33</v>
      </c>
      <c r="B205" s="40" t="s">
        <v>501</v>
      </c>
      <c r="C205" s="40" t="s">
        <v>3076</v>
      </c>
      <c r="D205" s="40" t="s">
        <v>649</v>
      </c>
      <c r="E205" s="6" t="str">
        <f t="shared" si="12"/>
        <v>CG15AdultES124</v>
      </c>
      <c r="F205" s="5" t="str">
        <f t="shared" si="13"/>
        <v>CG15AdultST130</v>
      </c>
      <c r="G205" s="6" t="str">
        <f t="shared" si="14"/>
        <v>G15ES124</v>
      </c>
      <c r="H205" s="6" t="str">
        <f t="shared" si="15"/>
        <v>G15ST130</v>
      </c>
    </row>
    <row r="206" spans="1:8" x14ac:dyDescent="0.25">
      <c r="A206" s="40" t="s">
        <v>33</v>
      </c>
      <c r="B206" s="40" t="s">
        <v>501</v>
      </c>
      <c r="C206" s="40" t="s">
        <v>3077</v>
      </c>
      <c r="D206" s="40" t="s">
        <v>662</v>
      </c>
      <c r="E206" s="6" t="str">
        <f t="shared" si="12"/>
        <v>CG15AdultES125</v>
      </c>
      <c r="F206" s="5" t="str">
        <f t="shared" si="13"/>
        <v>CG15AdultST143</v>
      </c>
      <c r="G206" s="6" t="str">
        <f t="shared" si="14"/>
        <v>G15ES125</v>
      </c>
      <c r="H206" s="6" t="str">
        <f t="shared" si="15"/>
        <v>G15ST143</v>
      </c>
    </row>
    <row r="207" spans="1:8" x14ac:dyDescent="0.25">
      <c r="A207" s="40" t="s">
        <v>33</v>
      </c>
      <c r="B207" s="40" t="s">
        <v>501</v>
      </c>
      <c r="C207" s="40" t="s">
        <v>3077</v>
      </c>
      <c r="D207" s="40" t="s">
        <v>674</v>
      </c>
      <c r="E207" s="6" t="str">
        <f t="shared" si="12"/>
        <v>CG15AdultES125</v>
      </c>
      <c r="F207" s="5" t="str">
        <f t="shared" si="13"/>
        <v>CG15AdultST155</v>
      </c>
      <c r="G207" s="6" t="str">
        <f t="shared" si="14"/>
        <v>G15ES125</v>
      </c>
      <c r="H207" s="6" t="str">
        <f t="shared" si="15"/>
        <v>G15ST155</v>
      </c>
    </row>
    <row r="208" spans="1:8" x14ac:dyDescent="0.25">
      <c r="A208" s="40" t="s">
        <v>33</v>
      </c>
      <c r="B208" s="40" t="s">
        <v>501</v>
      </c>
      <c r="C208" s="40" t="s">
        <v>3078</v>
      </c>
      <c r="D208" s="40" t="s">
        <v>675</v>
      </c>
      <c r="E208" s="6" t="str">
        <f t="shared" si="12"/>
        <v>CG15AdultES126</v>
      </c>
      <c r="F208" s="5" t="str">
        <f t="shared" si="13"/>
        <v>CG15AdultST156</v>
      </c>
      <c r="G208" s="6" t="str">
        <f t="shared" si="14"/>
        <v>G15ES126</v>
      </c>
      <c r="H208" s="6" t="str">
        <f t="shared" si="15"/>
        <v>G15ST156</v>
      </c>
    </row>
    <row r="209" spans="1:8" x14ac:dyDescent="0.25">
      <c r="A209" s="40" t="s">
        <v>33</v>
      </c>
      <c r="B209" s="40" t="s">
        <v>501</v>
      </c>
      <c r="C209" s="40" t="s">
        <v>3079</v>
      </c>
      <c r="D209" s="40" t="s">
        <v>676</v>
      </c>
      <c r="E209" s="6" t="str">
        <f t="shared" si="12"/>
        <v>CG15AdultES127</v>
      </c>
      <c r="F209" s="5" t="str">
        <f t="shared" si="13"/>
        <v>CG15AdultST157</v>
      </c>
      <c r="G209" s="6" t="str">
        <f t="shared" si="14"/>
        <v>G15ES127</v>
      </c>
      <c r="H209" s="6" t="str">
        <f t="shared" si="15"/>
        <v>G15ST157</v>
      </c>
    </row>
    <row r="210" spans="1:8" x14ac:dyDescent="0.25">
      <c r="A210" s="40" t="s">
        <v>33</v>
      </c>
      <c r="B210" s="40" t="s">
        <v>501</v>
      </c>
      <c r="C210" s="40" t="s">
        <v>3079</v>
      </c>
      <c r="D210" s="40" t="s">
        <v>677</v>
      </c>
      <c r="E210" s="6" t="str">
        <f t="shared" si="12"/>
        <v>CG15AdultES127</v>
      </c>
      <c r="F210" s="5" t="str">
        <f t="shared" si="13"/>
        <v>CG15AdultST158</v>
      </c>
      <c r="G210" s="6" t="str">
        <f t="shared" si="14"/>
        <v>G15ES127</v>
      </c>
      <c r="H210" s="6" t="str">
        <f t="shared" si="15"/>
        <v>G15ST158</v>
      </c>
    </row>
    <row r="211" spans="1:8" x14ac:dyDescent="0.25">
      <c r="A211" s="40" t="s">
        <v>33</v>
      </c>
      <c r="B211" s="40" t="s">
        <v>501</v>
      </c>
      <c r="C211" s="40" t="s">
        <v>3079</v>
      </c>
      <c r="D211" s="40" t="s">
        <v>678</v>
      </c>
      <c r="E211" s="6" t="str">
        <f t="shared" si="12"/>
        <v>CG15AdultES127</v>
      </c>
      <c r="F211" s="5" t="str">
        <f t="shared" si="13"/>
        <v>CG15AdultST159</v>
      </c>
      <c r="G211" s="6" t="str">
        <f t="shared" si="14"/>
        <v>G15ES127</v>
      </c>
      <c r="H211" s="6" t="str">
        <f t="shared" si="15"/>
        <v>G15ST159</v>
      </c>
    </row>
    <row r="212" spans="1:8" x14ac:dyDescent="0.25">
      <c r="A212" s="40" t="s">
        <v>33</v>
      </c>
      <c r="B212" s="40" t="s">
        <v>501</v>
      </c>
      <c r="C212" s="40" t="s">
        <v>3079</v>
      </c>
      <c r="D212" s="40" t="s">
        <v>679</v>
      </c>
      <c r="E212" s="6" t="str">
        <f t="shared" si="12"/>
        <v>CG15AdultES127</v>
      </c>
      <c r="F212" s="5" t="str">
        <f t="shared" si="13"/>
        <v>CG15AdultST160</v>
      </c>
      <c r="G212" s="6" t="str">
        <f t="shared" si="14"/>
        <v>G15ES127</v>
      </c>
      <c r="H212" s="6" t="str">
        <f t="shared" si="15"/>
        <v>G15ST160</v>
      </c>
    </row>
    <row r="213" spans="1:8" x14ac:dyDescent="0.25">
      <c r="A213" s="40" t="s">
        <v>33</v>
      </c>
      <c r="B213" s="40" t="s">
        <v>501</v>
      </c>
      <c r="C213" s="40" t="s">
        <v>3080</v>
      </c>
      <c r="D213" s="40" t="s">
        <v>678</v>
      </c>
      <c r="E213" s="6" t="str">
        <f t="shared" si="12"/>
        <v>CG15AdultES128</v>
      </c>
      <c r="F213" s="5" t="str">
        <f t="shared" si="13"/>
        <v>CG15AdultST159</v>
      </c>
      <c r="G213" s="6" t="str">
        <f t="shared" si="14"/>
        <v>G15ES128</v>
      </c>
      <c r="H213" s="6" t="str">
        <f t="shared" si="15"/>
        <v>G15ST159</v>
      </c>
    </row>
    <row r="214" spans="1:8" x14ac:dyDescent="0.25">
      <c r="A214" s="40" t="s">
        <v>33</v>
      </c>
      <c r="B214" s="40" t="s">
        <v>501</v>
      </c>
      <c r="C214" s="40" t="s">
        <v>3080</v>
      </c>
      <c r="D214" s="40" t="s">
        <v>679</v>
      </c>
      <c r="E214" s="6" t="str">
        <f t="shared" si="12"/>
        <v>CG15AdultES128</v>
      </c>
      <c r="F214" s="5" t="str">
        <f t="shared" si="13"/>
        <v>CG15AdultST160</v>
      </c>
      <c r="G214" s="6" t="str">
        <f t="shared" si="14"/>
        <v>G15ES128</v>
      </c>
      <c r="H214" s="6" t="str">
        <f t="shared" si="15"/>
        <v>G15ST160</v>
      </c>
    </row>
    <row r="215" spans="1:8" x14ac:dyDescent="0.25">
      <c r="A215" s="40" t="s">
        <v>33</v>
      </c>
      <c r="B215" s="40" t="s">
        <v>501</v>
      </c>
      <c r="C215" s="40" t="s">
        <v>3081</v>
      </c>
      <c r="D215" s="40" t="s">
        <v>680</v>
      </c>
      <c r="E215" s="6" t="str">
        <f t="shared" si="12"/>
        <v>CG15AdultES129</v>
      </c>
      <c r="F215" s="5" t="str">
        <f t="shared" si="13"/>
        <v>CG15AdultST161</v>
      </c>
      <c r="G215" s="6" t="str">
        <f t="shared" si="14"/>
        <v>G15ES129</v>
      </c>
      <c r="H215" s="6" t="str">
        <f t="shared" si="15"/>
        <v>G15ST161</v>
      </c>
    </row>
    <row r="216" spans="1:8" x14ac:dyDescent="0.25">
      <c r="A216" s="40" t="s">
        <v>33</v>
      </c>
      <c r="B216" s="40" t="s">
        <v>501</v>
      </c>
      <c r="C216" s="40" t="s">
        <v>3081</v>
      </c>
      <c r="D216" s="40" t="s">
        <v>681</v>
      </c>
      <c r="E216" s="6" t="str">
        <f t="shared" si="12"/>
        <v>CG15AdultES129</v>
      </c>
      <c r="F216" s="5" t="str">
        <f t="shared" si="13"/>
        <v>CG15AdultST162</v>
      </c>
      <c r="G216" s="6" t="str">
        <f t="shared" si="14"/>
        <v>G15ES129</v>
      </c>
      <c r="H216" s="6" t="str">
        <f t="shared" si="15"/>
        <v>G15ST162</v>
      </c>
    </row>
    <row r="217" spans="1:8" x14ac:dyDescent="0.25">
      <c r="A217" s="40" t="s">
        <v>33</v>
      </c>
      <c r="B217" s="40" t="s">
        <v>501</v>
      </c>
      <c r="C217" s="40" t="s">
        <v>3082</v>
      </c>
      <c r="D217" s="40" t="s">
        <v>682</v>
      </c>
      <c r="E217" s="6" t="str">
        <f t="shared" si="12"/>
        <v>CG15AdultES130</v>
      </c>
      <c r="F217" s="5" t="str">
        <f t="shared" si="13"/>
        <v>CG15AdultST163</v>
      </c>
      <c r="G217" s="6" t="str">
        <f t="shared" si="14"/>
        <v>G15ES130</v>
      </c>
      <c r="H217" s="6" t="str">
        <f t="shared" si="15"/>
        <v>G15ST163</v>
      </c>
    </row>
    <row r="218" spans="1:8" x14ac:dyDescent="0.25">
      <c r="A218" s="40" t="s">
        <v>33</v>
      </c>
      <c r="B218" s="40" t="s">
        <v>501</v>
      </c>
      <c r="C218" s="40" t="s">
        <v>3083</v>
      </c>
      <c r="D218" s="40" t="s">
        <v>683</v>
      </c>
      <c r="E218" s="6" t="str">
        <f t="shared" si="12"/>
        <v>CG15AdultES131</v>
      </c>
      <c r="F218" s="5" t="str">
        <f t="shared" si="13"/>
        <v>CG15AdultST164</v>
      </c>
      <c r="G218" s="6" t="str">
        <f t="shared" si="14"/>
        <v>G15ES131</v>
      </c>
      <c r="H218" s="6" t="str">
        <f t="shared" si="15"/>
        <v>G15ST164</v>
      </c>
    </row>
    <row r="219" spans="1:8" x14ac:dyDescent="0.25">
      <c r="A219" s="40" t="s">
        <v>33</v>
      </c>
      <c r="B219" s="40" t="s">
        <v>501</v>
      </c>
      <c r="C219" s="40" t="s">
        <v>3551</v>
      </c>
      <c r="D219" s="40" t="s">
        <v>684</v>
      </c>
      <c r="E219" s="6" t="str">
        <f t="shared" ref="E219:E282" si="16">A219&amp;B219&amp;C219</f>
        <v>CG15AdultES134</v>
      </c>
      <c r="F219" s="5" t="str">
        <f t="shared" ref="F219:F282" si="17">A219&amp;B219&amp;D219</f>
        <v>CG15AdultST165</v>
      </c>
      <c r="G219" s="6" t="str">
        <f t="shared" ref="G219:G282" si="18">"G" &amp; RIGHT(A219,2) &amp; C219</f>
        <v>G15ES134</v>
      </c>
      <c r="H219" s="6" t="str">
        <f t="shared" ref="H219:H282" si="19">"G"&amp;RIGHT(A219,2)&amp;D219</f>
        <v>G15ST165</v>
      </c>
    </row>
    <row r="220" spans="1:8" x14ac:dyDescent="0.25">
      <c r="A220" s="40" t="s">
        <v>33</v>
      </c>
      <c r="B220" s="40" t="s">
        <v>501</v>
      </c>
      <c r="C220" s="40" t="s">
        <v>3552</v>
      </c>
      <c r="D220" s="40" t="s">
        <v>685</v>
      </c>
      <c r="E220" s="6" t="str">
        <f t="shared" si="16"/>
        <v>CG15AdultES135</v>
      </c>
      <c r="F220" s="5" t="str">
        <f t="shared" si="17"/>
        <v>CG15AdultST166</v>
      </c>
      <c r="G220" s="6" t="str">
        <f t="shared" si="18"/>
        <v>G15ES135</v>
      </c>
      <c r="H220" s="6" t="str">
        <f t="shared" si="19"/>
        <v>G15ST166</v>
      </c>
    </row>
    <row r="221" spans="1:8" x14ac:dyDescent="0.25">
      <c r="A221" s="40" t="s">
        <v>33</v>
      </c>
      <c r="B221" s="40" t="s">
        <v>501</v>
      </c>
      <c r="C221" s="40" t="s">
        <v>3553</v>
      </c>
      <c r="D221" s="40" t="s">
        <v>686</v>
      </c>
      <c r="E221" s="6" t="str">
        <f t="shared" si="16"/>
        <v>CG15AdultES136</v>
      </c>
      <c r="F221" s="5" t="str">
        <f t="shared" si="17"/>
        <v>CG15AdultST167</v>
      </c>
      <c r="G221" s="6" t="str">
        <f t="shared" si="18"/>
        <v>G15ES136</v>
      </c>
      <c r="H221" s="6" t="str">
        <f t="shared" si="19"/>
        <v>G15ST167</v>
      </c>
    </row>
    <row r="222" spans="1:8" x14ac:dyDescent="0.25">
      <c r="A222" s="40" t="s">
        <v>33</v>
      </c>
      <c r="B222" s="40" t="s">
        <v>501</v>
      </c>
      <c r="C222" s="40" t="s">
        <v>3554</v>
      </c>
      <c r="D222" s="40" t="s">
        <v>687</v>
      </c>
      <c r="E222" s="6" t="str">
        <f t="shared" si="16"/>
        <v>CG15AdultES137</v>
      </c>
      <c r="F222" s="5" t="str">
        <f t="shared" si="17"/>
        <v>CG15AdultST168</v>
      </c>
      <c r="G222" s="6" t="str">
        <f t="shared" si="18"/>
        <v>G15ES137</v>
      </c>
      <c r="H222" s="6" t="str">
        <f t="shared" si="19"/>
        <v>G15ST168</v>
      </c>
    </row>
    <row r="223" spans="1:8" x14ac:dyDescent="0.25">
      <c r="A223" s="40" t="s">
        <v>33</v>
      </c>
      <c r="B223" s="40" t="s">
        <v>501</v>
      </c>
      <c r="C223" s="40" t="s">
        <v>3555</v>
      </c>
      <c r="D223" s="40" t="s">
        <v>688</v>
      </c>
      <c r="E223" s="6" t="str">
        <f t="shared" si="16"/>
        <v>CG15AdultES138</v>
      </c>
      <c r="F223" s="5" t="str">
        <f t="shared" si="17"/>
        <v>CG15AdultST169</v>
      </c>
      <c r="G223" s="6" t="str">
        <f t="shared" si="18"/>
        <v>G15ES138</v>
      </c>
      <c r="H223" s="6" t="str">
        <f t="shared" si="19"/>
        <v>G15ST169</v>
      </c>
    </row>
    <row r="224" spans="1:8" x14ac:dyDescent="0.25">
      <c r="A224" s="40" t="s">
        <v>33</v>
      </c>
      <c r="B224" s="40" t="s">
        <v>501</v>
      </c>
      <c r="C224" s="40" t="s">
        <v>3556</v>
      </c>
      <c r="D224" s="40" t="s">
        <v>866</v>
      </c>
      <c r="E224" s="6" t="str">
        <f t="shared" si="16"/>
        <v>CG15AdultES139</v>
      </c>
      <c r="F224" s="5" t="str">
        <f t="shared" si="17"/>
        <v>CG15AdultST347</v>
      </c>
      <c r="G224" s="6" t="str">
        <f t="shared" si="18"/>
        <v>G15ES139</v>
      </c>
      <c r="H224" s="6" t="str">
        <f t="shared" si="19"/>
        <v>G15ST347</v>
      </c>
    </row>
    <row r="225" spans="1:8" x14ac:dyDescent="0.25">
      <c r="A225" s="40" t="s">
        <v>33</v>
      </c>
      <c r="B225" s="40" t="s">
        <v>501</v>
      </c>
      <c r="C225" s="40" t="s">
        <v>3556</v>
      </c>
      <c r="D225" s="40" t="s">
        <v>867</v>
      </c>
      <c r="E225" s="6" t="str">
        <f t="shared" si="16"/>
        <v>CG15AdultES139</v>
      </c>
      <c r="F225" s="5" t="str">
        <f t="shared" si="17"/>
        <v>CG15AdultST348</v>
      </c>
      <c r="G225" s="6" t="str">
        <f t="shared" si="18"/>
        <v>G15ES139</v>
      </c>
      <c r="H225" s="6" t="str">
        <f t="shared" si="19"/>
        <v>G15ST348</v>
      </c>
    </row>
    <row r="226" spans="1:8" x14ac:dyDescent="0.25">
      <c r="A226" s="40" t="s">
        <v>33</v>
      </c>
      <c r="B226" s="40" t="s">
        <v>501</v>
      </c>
      <c r="C226" s="40" t="s">
        <v>3556</v>
      </c>
      <c r="D226" s="40" t="s">
        <v>868</v>
      </c>
      <c r="E226" s="6" t="str">
        <f t="shared" si="16"/>
        <v>CG15AdultES139</v>
      </c>
      <c r="F226" s="5" t="str">
        <f t="shared" si="17"/>
        <v>CG15AdultST349</v>
      </c>
      <c r="G226" s="6" t="str">
        <f t="shared" si="18"/>
        <v>G15ES139</v>
      </c>
      <c r="H226" s="6" t="str">
        <f t="shared" si="19"/>
        <v>G15ST349</v>
      </c>
    </row>
    <row r="227" spans="1:8" x14ac:dyDescent="0.25">
      <c r="A227" s="40" t="s">
        <v>33</v>
      </c>
      <c r="B227" s="40" t="s">
        <v>501</v>
      </c>
      <c r="C227" s="40" t="s">
        <v>3557</v>
      </c>
      <c r="D227" s="40" t="s">
        <v>617</v>
      </c>
      <c r="E227" s="6" t="str">
        <f t="shared" si="16"/>
        <v>CG15AdultES140</v>
      </c>
      <c r="F227" s="5" t="str">
        <f t="shared" si="17"/>
        <v>CG15AdultST98</v>
      </c>
      <c r="G227" s="6" t="str">
        <f t="shared" si="18"/>
        <v>G15ES140</v>
      </c>
      <c r="H227" s="6" t="str">
        <f t="shared" si="19"/>
        <v>G15ST98</v>
      </c>
    </row>
    <row r="228" spans="1:8" x14ac:dyDescent="0.25">
      <c r="A228" s="40" t="s">
        <v>33</v>
      </c>
      <c r="B228" s="40" t="s">
        <v>501</v>
      </c>
      <c r="C228" s="40" t="s">
        <v>3558</v>
      </c>
      <c r="D228" s="40" t="s">
        <v>617</v>
      </c>
      <c r="E228" s="6" t="str">
        <f t="shared" si="16"/>
        <v>CG15AdultES141</v>
      </c>
      <c r="F228" s="5" t="str">
        <f t="shared" si="17"/>
        <v>CG15AdultST98</v>
      </c>
      <c r="G228" s="6" t="str">
        <f t="shared" si="18"/>
        <v>G15ES141</v>
      </c>
      <c r="H228" s="6" t="str">
        <f t="shared" si="19"/>
        <v>G15ST98</v>
      </c>
    </row>
    <row r="229" spans="1:8" x14ac:dyDescent="0.25">
      <c r="A229" s="40" t="s">
        <v>33</v>
      </c>
      <c r="B229" s="40" t="s">
        <v>501</v>
      </c>
      <c r="C229" s="40" t="s">
        <v>3559</v>
      </c>
      <c r="D229" s="40" t="s">
        <v>617</v>
      </c>
      <c r="E229" s="6" t="str">
        <f t="shared" si="16"/>
        <v>CG15AdultES142</v>
      </c>
      <c r="F229" s="5" t="str">
        <f t="shared" si="17"/>
        <v>CG15AdultST98</v>
      </c>
      <c r="G229" s="6" t="str">
        <f t="shared" si="18"/>
        <v>G15ES142</v>
      </c>
      <c r="H229" s="6" t="str">
        <f t="shared" si="19"/>
        <v>G15ST98</v>
      </c>
    </row>
    <row r="230" spans="1:8" x14ac:dyDescent="0.25">
      <c r="A230" s="40" t="s">
        <v>33</v>
      </c>
      <c r="B230" s="40" t="s">
        <v>501</v>
      </c>
      <c r="C230" s="40" t="s">
        <v>3560</v>
      </c>
      <c r="D230" s="40" t="s">
        <v>617</v>
      </c>
      <c r="E230" s="6" t="str">
        <f t="shared" si="16"/>
        <v>CG15AdultES143</v>
      </c>
      <c r="F230" s="5" t="str">
        <f t="shared" si="17"/>
        <v>CG15AdultST98</v>
      </c>
      <c r="G230" s="6" t="str">
        <f t="shared" si="18"/>
        <v>G15ES143</v>
      </c>
      <c r="H230" s="6" t="str">
        <f t="shared" si="19"/>
        <v>G15ST98</v>
      </c>
    </row>
    <row r="231" spans="1:8" x14ac:dyDescent="0.25">
      <c r="A231" s="40" t="s">
        <v>33</v>
      </c>
      <c r="B231" s="40" t="s">
        <v>501</v>
      </c>
      <c r="C231" s="40" t="s">
        <v>3561</v>
      </c>
      <c r="D231" s="40" t="s">
        <v>689</v>
      </c>
      <c r="E231" s="6" t="str">
        <f t="shared" si="16"/>
        <v>CG15AdultES144</v>
      </c>
      <c r="F231" s="5" t="str">
        <f t="shared" si="17"/>
        <v>CG15AdultST170</v>
      </c>
      <c r="G231" s="6" t="str">
        <f t="shared" si="18"/>
        <v>G15ES144</v>
      </c>
      <c r="H231" s="6" t="str">
        <f t="shared" si="19"/>
        <v>G15ST170</v>
      </c>
    </row>
    <row r="232" spans="1:8" x14ac:dyDescent="0.25">
      <c r="A232" s="40" t="s">
        <v>33</v>
      </c>
      <c r="B232" s="40" t="s">
        <v>501</v>
      </c>
      <c r="C232" s="40" t="s">
        <v>3562</v>
      </c>
      <c r="D232" s="40" t="s">
        <v>690</v>
      </c>
      <c r="E232" s="6" t="str">
        <f t="shared" si="16"/>
        <v>CG15AdultES145</v>
      </c>
      <c r="F232" s="5" t="str">
        <f t="shared" si="17"/>
        <v>CG15AdultST171</v>
      </c>
      <c r="G232" s="6" t="str">
        <f t="shared" si="18"/>
        <v>G15ES145</v>
      </c>
      <c r="H232" s="6" t="str">
        <f t="shared" si="19"/>
        <v>G15ST171</v>
      </c>
    </row>
    <row r="233" spans="1:8" x14ac:dyDescent="0.25">
      <c r="A233" s="40" t="s">
        <v>33</v>
      </c>
      <c r="B233" s="40" t="s">
        <v>501</v>
      </c>
      <c r="C233" s="40" t="s">
        <v>3563</v>
      </c>
      <c r="D233" s="40" t="s">
        <v>617</v>
      </c>
      <c r="E233" s="6" t="str">
        <f t="shared" si="16"/>
        <v>CG15AdultES146</v>
      </c>
      <c r="F233" s="5" t="str">
        <f t="shared" si="17"/>
        <v>CG15AdultST98</v>
      </c>
      <c r="G233" s="6" t="str">
        <f t="shared" si="18"/>
        <v>G15ES146</v>
      </c>
      <c r="H233" s="6" t="str">
        <f t="shared" si="19"/>
        <v>G15ST98</v>
      </c>
    </row>
    <row r="234" spans="1:8" x14ac:dyDescent="0.25">
      <c r="A234" s="40" t="s">
        <v>33</v>
      </c>
      <c r="B234" s="40" t="s">
        <v>501</v>
      </c>
      <c r="C234" s="40" t="s">
        <v>3564</v>
      </c>
      <c r="D234" s="40" t="s">
        <v>617</v>
      </c>
      <c r="E234" s="6" t="str">
        <f t="shared" si="16"/>
        <v>CG15AdultES147</v>
      </c>
      <c r="F234" s="5" t="str">
        <f t="shared" si="17"/>
        <v>CG15AdultST98</v>
      </c>
      <c r="G234" s="6" t="str">
        <f t="shared" si="18"/>
        <v>G15ES147</v>
      </c>
      <c r="H234" s="6" t="str">
        <f t="shared" si="19"/>
        <v>G15ST98</v>
      </c>
    </row>
    <row r="235" spans="1:8" x14ac:dyDescent="0.25">
      <c r="A235" s="40" t="s">
        <v>33</v>
      </c>
      <c r="B235" s="40" t="s">
        <v>501</v>
      </c>
      <c r="C235" s="40" t="s">
        <v>3565</v>
      </c>
      <c r="D235" s="40" t="s">
        <v>691</v>
      </c>
      <c r="E235" s="6" t="str">
        <f t="shared" si="16"/>
        <v>CG15AdultES148</v>
      </c>
      <c r="F235" s="5" t="str">
        <f t="shared" si="17"/>
        <v>CG15AdultST172</v>
      </c>
      <c r="G235" s="6" t="str">
        <f t="shared" si="18"/>
        <v>G15ES148</v>
      </c>
      <c r="H235" s="6" t="str">
        <f t="shared" si="19"/>
        <v>G15ST172</v>
      </c>
    </row>
    <row r="236" spans="1:8" x14ac:dyDescent="0.25">
      <c r="A236" s="40" t="s">
        <v>33</v>
      </c>
      <c r="B236" s="40" t="s">
        <v>501</v>
      </c>
      <c r="C236" s="40" t="s">
        <v>3565</v>
      </c>
      <c r="D236" s="40" t="s">
        <v>692</v>
      </c>
      <c r="E236" s="6" t="str">
        <f t="shared" si="16"/>
        <v>CG15AdultES148</v>
      </c>
      <c r="F236" s="5" t="str">
        <f t="shared" si="17"/>
        <v>CG15AdultST173</v>
      </c>
      <c r="G236" s="6" t="str">
        <f t="shared" si="18"/>
        <v>G15ES148</v>
      </c>
      <c r="H236" s="6" t="str">
        <f t="shared" si="19"/>
        <v>G15ST173</v>
      </c>
    </row>
    <row r="237" spans="1:8" x14ac:dyDescent="0.25">
      <c r="A237" s="40" t="s">
        <v>33</v>
      </c>
      <c r="B237" s="40" t="s">
        <v>501</v>
      </c>
      <c r="C237" s="40" t="s">
        <v>3570</v>
      </c>
      <c r="D237" s="40" t="s">
        <v>693</v>
      </c>
      <c r="E237" s="6" t="str">
        <f t="shared" si="16"/>
        <v>CG15AdultES153</v>
      </c>
      <c r="F237" s="5" t="str">
        <f t="shared" si="17"/>
        <v>CG15AdultST174</v>
      </c>
      <c r="G237" s="6" t="str">
        <f t="shared" si="18"/>
        <v>G15ES153</v>
      </c>
      <c r="H237" s="6" t="str">
        <f t="shared" si="19"/>
        <v>G15ST174</v>
      </c>
    </row>
    <row r="238" spans="1:8" x14ac:dyDescent="0.25">
      <c r="A238" s="40" t="s">
        <v>33</v>
      </c>
      <c r="B238" s="40" t="s">
        <v>501</v>
      </c>
      <c r="C238" s="40" t="s">
        <v>3571</v>
      </c>
      <c r="D238" s="40" t="s">
        <v>693</v>
      </c>
      <c r="E238" s="6" t="str">
        <f t="shared" si="16"/>
        <v>CG15AdultES154</v>
      </c>
      <c r="F238" s="5" t="str">
        <f t="shared" si="17"/>
        <v>CG15AdultST174</v>
      </c>
      <c r="G238" s="6" t="str">
        <f t="shared" si="18"/>
        <v>G15ES154</v>
      </c>
      <c r="H238" s="6" t="str">
        <f t="shared" si="19"/>
        <v>G15ST174</v>
      </c>
    </row>
    <row r="239" spans="1:8" x14ac:dyDescent="0.25">
      <c r="A239" s="40" t="s">
        <v>33</v>
      </c>
      <c r="B239" s="40" t="s">
        <v>501</v>
      </c>
      <c r="C239" s="40" t="s">
        <v>3572</v>
      </c>
      <c r="D239" s="40" t="s">
        <v>693</v>
      </c>
      <c r="E239" s="6" t="str">
        <f t="shared" si="16"/>
        <v>CG15AdultES155</v>
      </c>
      <c r="F239" s="5" t="str">
        <f t="shared" si="17"/>
        <v>CG15AdultST174</v>
      </c>
      <c r="G239" s="6" t="str">
        <f t="shared" si="18"/>
        <v>G15ES155</v>
      </c>
      <c r="H239" s="6" t="str">
        <f t="shared" si="19"/>
        <v>G15ST174</v>
      </c>
    </row>
    <row r="240" spans="1:8" x14ac:dyDescent="0.25">
      <c r="A240" s="40" t="s">
        <v>33</v>
      </c>
      <c r="B240" s="40" t="s">
        <v>501</v>
      </c>
      <c r="C240" s="40" t="s">
        <v>3573</v>
      </c>
      <c r="D240" s="40" t="s">
        <v>693</v>
      </c>
      <c r="E240" s="6" t="str">
        <f t="shared" si="16"/>
        <v>CG15AdultES156</v>
      </c>
      <c r="F240" s="5" t="str">
        <f t="shared" si="17"/>
        <v>CG15AdultST174</v>
      </c>
      <c r="G240" s="6" t="str">
        <f t="shared" si="18"/>
        <v>G15ES156</v>
      </c>
      <c r="H240" s="6" t="str">
        <f t="shared" si="19"/>
        <v>G15ST174</v>
      </c>
    </row>
    <row r="241" spans="1:8" x14ac:dyDescent="0.25">
      <c r="A241" s="40" t="s">
        <v>33</v>
      </c>
      <c r="B241" s="40" t="s">
        <v>501</v>
      </c>
      <c r="C241" s="40" t="s">
        <v>3574</v>
      </c>
      <c r="D241" s="40" t="s">
        <v>693</v>
      </c>
      <c r="E241" s="6" t="str">
        <f t="shared" si="16"/>
        <v>CG15AdultES157</v>
      </c>
      <c r="F241" s="5" t="str">
        <f t="shared" si="17"/>
        <v>CG15AdultST174</v>
      </c>
      <c r="G241" s="6" t="str">
        <f t="shared" si="18"/>
        <v>G15ES157</v>
      </c>
      <c r="H241" s="6" t="str">
        <f t="shared" si="19"/>
        <v>G15ST174</v>
      </c>
    </row>
    <row r="242" spans="1:8" x14ac:dyDescent="0.25">
      <c r="A242" s="40" t="s">
        <v>33</v>
      </c>
      <c r="B242" s="40" t="s">
        <v>501</v>
      </c>
      <c r="C242" s="40" t="s">
        <v>3575</v>
      </c>
      <c r="D242" s="40" t="s">
        <v>694</v>
      </c>
      <c r="E242" s="6" t="str">
        <f t="shared" si="16"/>
        <v>CG15AdultES158</v>
      </c>
      <c r="F242" s="5" t="str">
        <f t="shared" si="17"/>
        <v>CG15AdultST175</v>
      </c>
      <c r="G242" s="6" t="str">
        <f t="shared" si="18"/>
        <v>G15ES158</v>
      </c>
      <c r="H242" s="6" t="str">
        <f t="shared" si="19"/>
        <v>G15ST175</v>
      </c>
    </row>
    <row r="243" spans="1:8" x14ac:dyDescent="0.25">
      <c r="A243" s="40" t="s">
        <v>33</v>
      </c>
      <c r="B243" s="40" t="s">
        <v>501</v>
      </c>
      <c r="C243" s="40" t="s">
        <v>3576</v>
      </c>
      <c r="D243" s="40" t="s">
        <v>695</v>
      </c>
      <c r="E243" s="6" t="str">
        <f t="shared" si="16"/>
        <v>CG15AdultES159</v>
      </c>
      <c r="F243" s="5" t="str">
        <f t="shared" si="17"/>
        <v>CG15AdultST176</v>
      </c>
      <c r="G243" s="6" t="str">
        <f t="shared" si="18"/>
        <v>G15ES159</v>
      </c>
      <c r="H243" s="6" t="str">
        <f t="shared" si="19"/>
        <v>G15ST176</v>
      </c>
    </row>
    <row r="244" spans="1:8" x14ac:dyDescent="0.25">
      <c r="A244" s="40" t="s">
        <v>33</v>
      </c>
      <c r="B244" s="40" t="s">
        <v>501</v>
      </c>
      <c r="C244" s="40" t="s">
        <v>3577</v>
      </c>
      <c r="D244" s="40" t="s">
        <v>695</v>
      </c>
      <c r="E244" s="6" t="str">
        <f t="shared" si="16"/>
        <v>CG15AdultES160</v>
      </c>
      <c r="F244" s="5" t="str">
        <f t="shared" si="17"/>
        <v>CG15AdultST176</v>
      </c>
      <c r="G244" s="6" t="str">
        <f t="shared" si="18"/>
        <v>G15ES160</v>
      </c>
      <c r="H244" s="6" t="str">
        <f t="shared" si="19"/>
        <v>G15ST176</v>
      </c>
    </row>
    <row r="245" spans="1:8" x14ac:dyDescent="0.25">
      <c r="A245" s="40" t="s">
        <v>33</v>
      </c>
      <c r="B245" s="40" t="s">
        <v>501</v>
      </c>
      <c r="C245" s="40" t="s">
        <v>3578</v>
      </c>
      <c r="D245" s="40" t="s">
        <v>695</v>
      </c>
      <c r="E245" s="6" t="str">
        <f t="shared" si="16"/>
        <v>CG15AdultES161</v>
      </c>
      <c r="F245" s="5" t="str">
        <f t="shared" si="17"/>
        <v>CG15AdultST176</v>
      </c>
      <c r="G245" s="6" t="str">
        <f t="shared" si="18"/>
        <v>G15ES161</v>
      </c>
      <c r="H245" s="6" t="str">
        <f t="shared" si="19"/>
        <v>G15ST176</v>
      </c>
    </row>
    <row r="246" spans="1:8" x14ac:dyDescent="0.25">
      <c r="A246" s="40" t="s">
        <v>33</v>
      </c>
      <c r="B246" s="40" t="s">
        <v>501</v>
      </c>
      <c r="C246" s="40" t="s">
        <v>3579</v>
      </c>
      <c r="D246" s="40" t="s">
        <v>695</v>
      </c>
      <c r="E246" s="6" t="str">
        <f t="shared" si="16"/>
        <v>CG15AdultES162</v>
      </c>
      <c r="F246" s="5" t="str">
        <f t="shared" si="17"/>
        <v>CG15AdultST176</v>
      </c>
      <c r="G246" s="6" t="str">
        <f t="shared" si="18"/>
        <v>G15ES162</v>
      </c>
      <c r="H246" s="6" t="str">
        <f t="shared" si="19"/>
        <v>G15ST176</v>
      </c>
    </row>
    <row r="247" spans="1:8" x14ac:dyDescent="0.25">
      <c r="A247" s="40" t="s">
        <v>33</v>
      </c>
      <c r="B247" s="40" t="s">
        <v>501</v>
      </c>
      <c r="C247" s="40" t="s">
        <v>3580</v>
      </c>
      <c r="D247" s="40" t="s">
        <v>695</v>
      </c>
      <c r="E247" s="6" t="str">
        <f t="shared" si="16"/>
        <v>CG15AdultES163</v>
      </c>
      <c r="F247" s="5" t="str">
        <f t="shared" si="17"/>
        <v>CG15AdultST176</v>
      </c>
      <c r="G247" s="6" t="str">
        <f t="shared" si="18"/>
        <v>G15ES163</v>
      </c>
      <c r="H247" s="6" t="str">
        <f t="shared" si="19"/>
        <v>G15ST176</v>
      </c>
    </row>
    <row r="248" spans="1:8" x14ac:dyDescent="0.25">
      <c r="A248" s="40" t="s">
        <v>33</v>
      </c>
      <c r="B248" s="40" t="s">
        <v>501</v>
      </c>
      <c r="C248" s="40" t="s">
        <v>3581</v>
      </c>
      <c r="D248" s="40" t="s">
        <v>695</v>
      </c>
      <c r="E248" s="6" t="str">
        <f t="shared" si="16"/>
        <v>CG15AdultES164</v>
      </c>
      <c r="F248" s="5" t="str">
        <f t="shared" si="17"/>
        <v>CG15AdultST176</v>
      </c>
      <c r="G248" s="6" t="str">
        <f t="shared" si="18"/>
        <v>G15ES164</v>
      </c>
      <c r="H248" s="6" t="str">
        <f t="shared" si="19"/>
        <v>G15ST176</v>
      </c>
    </row>
    <row r="249" spans="1:8" x14ac:dyDescent="0.25">
      <c r="A249" s="40" t="s">
        <v>33</v>
      </c>
      <c r="B249" s="40" t="s">
        <v>501</v>
      </c>
      <c r="C249" s="40" t="s">
        <v>3582</v>
      </c>
      <c r="D249" s="40" t="s">
        <v>696</v>
      </c>
      <c r="E249" s="6" t="str">
        <f t="shared" si="16"/>
        <v>CG15AdultES165</v>
      </c>
      <c r="F249" s="5" t="str">
        <f t="shared" si="17"/>
        <v>CG15AdultST177</v>
      </c>
      <c r="G249" s="6" t="str">
        <f t="shared" si="18"/>
        <v>G15ES165</v>
      </c>
      <c r="H249" s="6" t="str">
        <f t="shared" si="19"/>
        <v>G15ST177</v>
      </c>
    </row>
    <row r="250" spans="1:8" x14ac:dyDescent="0.25">
      <c r="A250" s="40" t="s">
        <v>33</v>
      </c>
      <c r="B250" s="40" t="s">
        <v>501</v>
      </c>
      <c r="C250" s="40" t="s">
        <v>3583</v>
      </c>
      <c r="D250" s="40" t="s">
        <v>696</v>
      </c>
      <c r="E250" s="6" t="str">
        <f t="shared" si="16"/>
        <v>CG15AdultES166</v>
      </c>
      <c r="F250" s="5" t="str">
        <f t="shared" si="17"/>
        <v>CG15AdultST177</v>
      </c>
      <c r="G250" s="6" t="str">
        <f t="shared" si="18"/>
        <v>G15ES166</v>
      </c>
      <c r="H250" s="6" t="str">
        <f t="shared" si="19"/>
        <v>G15ST177</v>
      </c>
    </row>
    <row r="251" spans="1:8" x14ac:dyDescent="0.25">
      <c r="A251" s="40" t="s">
        <v>33</v>
      </c>
      <c r="B251" s="40" t="s">
        <v>501</v>
      </c>
      <c r="C251" s="40" t="s">
        <v>3584</v>
      </c>
      <c r="D251" s="40" t="s">
        <v>698</v>
      </c>
      <c r="E251" s="6" t="str">
        <f t="shared" si="16"/>
        <v>CG15AdultES167</v>
      </c>
      <c r="F251" s="5" t="str">
        <f t="shared" si="17"/>
        <v>CG15AdultST179</v>
      </c>
      <c r="G251" s="6" t="str">
        <f t="shared" si="18"/>
        <v>G15ES167</v>
      </c>
      <c r="H251" s="6" t="str">
        <f t="shared" si="19"/>
        <v>G15ST179</v>
      </c>
    </row>
    <row r="252" spans="1:8" x14ac:dyDescent="0.25">
      <c r="A252" s="40" t="s">
        <v>33</v>
      </c>
      <c r="B252" s="40" t="s">
        <v>501</v>
      </c>
      <c r="C252" s="40" t="s">
        <v>3585</v>
      </c>
      <c r="D252" s="40" t="s">
        <v>699</v>
      </c>
      <c r="E252" s="6" t="str">
        <f t="shared" si="16"/>
        <v>CG15AdultES168</v>
      </c>
      <c r="F252" s="5" t="str">
        <f t="shared" si="17"/>
        <v>CG15AdultST180</v>
      </c>
      <c r="G252" s="6" t="str">
        <f t="shared" si="18"/>
        <v>G15ES168</v>
      </c>
      <c r="H252" s="6" t="str">
        <f t="shared" si="19"/>
        <v>G15ST180</v>
      </c>
    </row>
    <row r="253" spans="1:8" x14ac:dyDescent="0.25">
      <c r="A253" s="40" t="s">
        <v>33</v>
      </c>
      <c r="B253" s="40" t="s">
        <v>501</v>
      </c>
      <c r="C253" s="40" t="s">
        <v>3586</v>
      </c>
      <c r="D253" s="40" t="s">
        <v>693</v>
      </c>
      <c r="E253" s="6" t="str">
        <f t="shared" si="16"/>
        <v>CG15AdultES169</v>
      </c>
      <c r="F253" s="5" t="str">
        <f t="shared" si="17"/>
        <v>CG15AdultST174</v>
      </c>
      <c r="G253" s="6" t="str">
        <f t="shared" si="18"/>
        <v>G15ES169</v>
      </c>
      <c r="H253" s="6" t="str">
        <f t="shared" si="19"/>
        <v>G15ST174</v>
      </c>
    </row>
    <row r="254" spans="1:8" x14ac:dyDescent="0.25">
      <c r="A254" s="40" t="s">
        <v>33</v>
      </c>
      <c r="B254" s="40" t="s">
        <v>501</v>
      </c>
      <c r="C254" s="40" t="s">
        <v>3587</v>
      </c>
      <c r="D254" s="40" t="s">
        <v>700</v>
      </c>
      <c r="E254" s="6" t="str">
        <f t="shared" si="16"/>
        <v>CG15AdultES170</v>
      </c>
      <c r="F254" s="5" t="str">
        <f t="shared" si="17"/>
        <v>CG15AdultST181</v>
      </c>
      <c r="G254" s="6" t="str">
        <f t="shared" si="18"/>
        <v>G15ES170</v>
      </c>
      <c r="H254" s="6" t="str">
        <f t="shared" si="19"/>
        <v>G15ST181</v>
      </c>
    </row>
    <row r="255" spans="1:8" x14ac:dyDescent="0.25">
      <c r="A255" s="40" t="s">
        <v>33</v>
      </c>
      <c r="B255" s="40" t="s">
        <v>501</v>
      </c>
      <c r="C255" s="40" t="s">
        <v>3588</v>
      </c>
      <c r="D255" s="40" t="s">
        <v>693</v>
      </c>
      <c r="E255" s="6" t="str">
        <f t="shared" si="16"/>
        <v>CG15AdultES171</v>
      </c>
      <c r="F255" s="5" t="str">
        <f t="shared" si="17"/>
        <v>CG15AdultST174</v>
      </c>
      <c r="G255" s="6" t="str">
        <f t="shared" si="18"/>
        <v>G15ES171</v>
      </c>
      <c r="H255" s="6" t="str">
        <f t="shared" si="19"/>
        <v>G15ST174</v>
      </c>
    </row>
    <row r="256" spans="1:8" x14ac:dyDescent="0.25">
      <c r="A256" s="40" t="s">
        <v>33</v>
      </c>
      <c r="B256" s="40" t="s">
        <v>501</v>
      </c>
      <c r="C256" s="40" t="s">
        <v>3589</v>
      </c>
      <c r="D256" s="40" t="s">
        <v>701</v>
      </c>
      <c r="E256" s="6" t="str">
        <f t="shared" si="16"/>
        <v>CG15AdultES172</v>
      </c>
      <c r="F256" s="5" t="str">
        <f t="shared" si="17"/>
        <v>CG15AdultST182</v>
      </c>
      <c r="G256" s="6" t="str">
        <f t="shared" si="18"/>
        <v>G15ES172</v>
      </c>
      <c r="H256" s="6" t="str">
        <f t="shared" si="19"/>
        <v>G15ST182</v>
      </c>
    </row>
    <row r="257" spans="1:8" x14ac:dyDescent="0.25">
      <c r="A257" s="40" t="s">
        <v>33</v>
      </c>
      <c r="B257" s="40" t="s">
        <v>501</v>
      </c>
      <c r="C257" s="40" t="s">
        <v>3589</v>
      </c>
      <c r="D257" s="40" t="s">
        <v>702</v>
      </c>
      <c r="E257" s="6" t="str">
        <f t="shared" si="16"/>
        <v>CG15AdultES172</v>
      </c>
      <c r="F257" s="5" t="str">
        <f t="shared" si="17"/>
        <v>CG15AdultST183</v>
      </c>
      <c r="G257" s="6" t="str">
        <f t="shared" si="18"/>
        <v>G15ES172</v>
      </c>
      <c r="H257" s="6" t="str">
        <f t="shared" si="19"/>
        <v>G15ST183</v>
      </c>
    </row>
    <row r="258" spans="1:8" x14ac:dyDescent="0.25">
      <c r="A258" s="40" t="s">
        <v>33</v>
      </c>
      <c r="B258" s="40" t="s">
        <v>501</v>
      </c>
      <c r="C258" s="40" t="s">
        <v>3589</v>
      </c>
      <c r="D258" s="40" t="s">
        <v>703</v>
      </c>
      <c r="E258" s="6" t="str">
        <f t="shared" si="16"/>
        <v>CG15AdultES172</v>
      </c>
      <c r="F258" s="5" t="str">
        <f t="shared" si="17"/>
        <v>CG15AdultST184</v>
      </c>
      <c r="G258" s="6" t="str">
        <f t="shared" si="18"/>
        <v>G15ES172</v>
      </c>
      <c r="H258" s="6" t="str">
        <f t="shared" si="19"/>
        <v>G15ST184</v>
      </c>
    </row>
    <row r="259" spans="1:8" x14ac:dyDescent="0.25">
      <c r="A259" s="40" t="s">
        <v>33</v>
      </c>
      <c r="B259" s="40" t="s">
        <v>501</v>
      </c>
      <c r="C259" s="40" t="s">
        <v>3590</v>
      </c>
      <c r="D259" s="40" t="s">
        <v>702</v>
      </c>
      <c r="E259" s="6" t="str">
        <f t="shared" si="16"/>
        <v>CG15AdultES173</v>
      </c>
      <c r="F259" s="5" t="str">
        <f t="shared" si="17"/>
        <v>CG15AdultST183</v>
      </c>
      <c r="G259" s="6" t="str">
        <f t="shared" si="18"/>
        <v>G15ES173</v>
      </c>
      <c r="H259" s="6" t="str">
        <f t="shared" si="19"/>
        <v>G15ST183</v>
      </c>
    </row>
    <row r="260" spans="1:8" x14ac:dyDescent="0.25">
      <c r="A260" s="40" t="s">
        <v>33</v>
      </c>
      <c r="B260" s="40" t="s">
        <v>501</v>
      </c>
      <c r="C260" s="40" t="s">
        <v>3590</v>
      </c>
      <c r="D260" s="40" t="s">
        <v>703</v>
      </c>
      <c r="E260" s="6" t="str">
        <f t="shared" si="16"/>
        <v>CG15AdultES173</v>
      </c>
      <c r="F260" s="5" t="str">
        <f t="shared" si="17"/>
        <v>CG15AdultST184</v>
      </c>
      <c r="G260" s="6" t="str">
        <f t="shared" si="18"/>
        <v>G15ES173</v>
      </c>
      <c r="H260" s="6" t="str">
        <f t="shared" si="19"/>
        <v>G15ST184</v>
      </c>
    </row>
    <row r="261" spans="1:8" x14ac:dyDescent="0.25">
      <c r="A261" s="40" t="s">
        <v>33</v>
      </c>
      <c r="B261" s="40" t="s">
        <v>501</v>
      </c>
      <c r="C261" s="40" t="s">
        <v>3591</v>
      </c>
      <c r="D261" s="40" t="s">
        <v>693</v>
      </c>
      <c r="E261" s="6" t="str">
        <f t="shared" si="16"/>
        <v>CG15AdultES174</v>
      </c>
      <c r="F261" s="5" t="str">
        <f t="shared" si="17"/>
        <v>CG15AdultST174</v>
      </c>
      <c r="G261" s="6" t="str">
        <f t="shared" si="18"/>
        <v>G15ES174</v>
      </c>
      <c r="H261" s="6" t="str">
        <f t="shared" si="19"/>
        <v>G15ST174</v>
      </c>
    </row>
    <row r="262" spans="1:8" x14ac:dyDescent="0.25">
      <c r="A262" s="40" t="s">
        <v>33</v>
      </c>
      <c r="B262" s="40" t="s">
        <v>501</v>
      </c>
      <c r="C262" s="40" t="s">
        <v>3592</v>
      </c>
      <c r="D262" s="40" t="s">
        <v>704</v>
      </c>
      <c r="E262" s="6" t="str">
        <f t="shared" si="16"/>
        <v>CG15AdultES175</v>
      </c>
      <c r="F262" s="5" t="str">
        <f t="shared" si="17"/>
        <v>CG15AdultST185</v>
      </c>
      <c r="G262" s="6" t="str">
        <f t="shared" si="18"/>
        <v>G15ES175</v>
      </c>
      <c r="H262" s="6" t="str">
        <f t="shared" si="19"/>
        <v>G15ST185</v>
      </c>
    </row>
    <row r="263" spans="1:8" x14ac:dyDescent="0.25">
      <c r="A263" s="40" t="s">
        <v>33</v>
      </c>
      <c r="B263" s="40" t="s">
        <v>501</v>
      </c>
      <c r="C263" s="40" t="s">
        <v>3592</v>
      </c>
      <c r="D263" s="40" t="s">
        <v>705</v>
      </c>
      <c r="E263" s="6" t="str">
        <f t="shared" si="16"/>
        <v>CG15AdultES175</v>
      </c>
      <c r="F263" s="5" t="str">
        <f t="shared" si="17"/>
        <v>CG15AdultST186</v>
      </c>
      <c r="G263" s="6" t="str">
        <f t="shared" si="18"/>
        <v>G15ES175</v>
      </c>
      <c r="H263" s="6" t="str">
        <f t="shared" si="19"/>
        <v>G15ST186</v>
      </c>
    </row>
    <row r="264" spans="1:8" x14ac:dyDescent="0.25">
      <c r="A264" s="40" t="s">
        <v>33</v>
      </c>
      <c r="B264" s="40" t="s">
        <v>501</v>
      </c>
      <c r="C264" s="40" t="s">
        <v>3593</v>
      </c>
      <c r="D264" s="40" t="s">
        <v>706</v>
      </c>
      <c r="E264" s="6" t="str">
        <f t="shared" si="16"/>
        <v>CG15AdultES176</v>
      </c>
      <c r="F264" s="5" t="str">
        <f t="shared" si="17"/>
        <v>CG15AdultST187</v>
      </c>
      <c r="G264" s="6" t="str">
        <f t="shared" si="18"/>
        <v>G15ES176</v>
      </c>
      <c r="H264" s="6" t="str">
        <f t="shared" si="19"/>
        <v>G15ST187</v>
      </c>
    </row>
    <row r="265" spans="1:8" x14ac:dyDescent="0.25">
      <c r="A265" s="40" t="s">
        <v>33</v>
      </c>
      <c r="B265" s="40" t="s">
        <v>501</v>
      </c>
      <c r="C265" s="40" t="s">
        <v>3594</v>
      </c>
      <c r="D265" s="40" t="s">
        <v>693</v>
      </c>
      <c r="E265" s="6" t="str">
        <f t="shared" si="16"/>
        <v>CG15AdultES177</v>
      </c>
      <c r="F265" s="5" t="str">
        <f t="shared" si="17"/>
        <v>CG15AdultST174</v>
      </c>
      <c r="G265" s="6" t="str">
        <f t="shared" si="18"/>
        <v>G15ES177</v>
      </c>
      <c r="H265" s="6" t="str">
        <f t="shared" si="19"/>
        <v>G15ST174</v>
      </c>
    </row>
    <row r="266" spans="1:8" x14ac:dyDescent="0.25">
      <c r="A266" s="40" t="s">
        <v>33</v>
      </c>
      <c r="B266" s="40" t="s">
        <v>501</v>
      </c>
      <c r="C266" s="40" t="s">
        <v>3595</v>
      </c>
      <c r="D266" s="40" t="s">
        <v>707</v>
      </c>
      <c r="E266" s="6" t="str">
        <f t="shared" si="16"/>
        <v>CG15AdultES178</v>
      </c>
      <c r="F266" s="5" t="str">
        <f t="shared" si="17"/>
        <v>CG15AdultST188</v>
      </c>
      <c r="G266" s="6" t="str">
        <f t="shared" si="18"/>
        <v>G15ES178</v>
      </c>
      <c r="H266" s="6" t="str">
        <f t="shared" si="19"/>
        <v>G15ST188</v>
      </c>
    </row>
    <row r="267" spans="1:8" x14ac:dyDescent="0.25">
      <c r="A267" s="40" t="s">
        <v>33</v>
      </c>
      <c r="B267" s="40" t="s">
        <v>501</v>
      </c>
      <c r="C267" s="40" t="s">
        <v>3596</v>
      </c>
      <c r="D267" s="40" t="s">
        <v>707</v>
      </c>
      <c r="E267" s="6" t="str">
        <f t="shared" si="16"/>
        <v>CG15AdultES179</v>
      </c>
      <c r="F267" s="5" t="str">
        <f t="shared" si="17"/>
        <v>CG15AdultST188</v>
      </c>
      <c r="G267" s="6" t="str">
        <f t="shared" si="18"/>
        <v>G15ES179</v>
      </c>
      <c r="H267" s="6" t="str">
        <f t="shared" si="19"/>
        <v>G15ST188</v>
      </c>
    </row>
    <row r="268" spans="1:8" x14ac:dyDescent="0.25">
      <c r="A268" s="40" t="s">
        <v>33</v>
      </c>
      <c r="B268" s="40" t="s">
        <v>501</v>
      </c>
      <c r="C268" s="40" t="s">
        <v>3597</v>
      </c>
      <c r="D268" s="40" t="s">
        <v>595</v>
      </c>
      <c r="E268" s="6" t="str">
        <f t="shared" si="16"/>
        <v>CG15AdultES180</v>
      </c>
      <c r="F268" s="5" t="str">
        <f t="shared" si="17"/>
        <v>CG15AdultST76</v>
      </c>
      <c r="G268" s="6" t="str">
        <f t="shared" si="18"/>
        <v>G15ES180</v>
      </c>
      <c r="H268" s="6" t="str">
        <f t="shared" si="19"/>
        <v>G15ST76</v>
      </c>
    </row>
    <row r="269" spans="1:8" x14ac:dyDescent="0.25">
      <c r="A269" s="40" t="s">
        <v>33</v>
      </c>
      <c r="B269" s="40" t="s">
        <v>501</v>
      </c>
      <c r="C269" s="40" t="s">
        <v>3598</v>
      </c>
      <c r="D269" s="40" t="s">
        <v>595</v>
      </c>
      <c r="E269" s="6" t="str">
        <f t="shared" si="16"/>
        <v>CG15AdultES181</v>
      </c>
      <c r="F269" s="5" t="str">
        <f t="shared" si="17"/>
        <v>CG15AdultST76</v>
      </c>
      <c r="G269" s="6" t="str">
        <f t="shared" si="18"/>
        <v>G15ES181</v>
      </c>
      <c r="H269" s="6" t="str">
        <f t="shared" si="19"/>
        <v>G15ST76</v>
      </c>
    </row>
    <row r="270" spans="1:8" x14ac:dyDescent="0.25">
      <c r="A270" s="40" t="s">
        <v>33</v>
      </c>
      <c r="B270" s="40" t="s">
        <v>501</v>
      </c>
      <c r="C270" s="40" t="s">
        <v>3599</v>
      </c>
      <c r="D270" s="40" t="s">
        <v>595</v>
      </c>
      <c r="E270" s="6" t="str">
        <f t="shared" si="16"/>
        <v>CG15AdultES182</v>
      </c>
      <c r="F270" s="5" t="str">
        <f t="shared" si="17"/>
        <v>CG15AdultST76</v>
      </c>
      <c r="G270" s="6" t="str">
        <f t="shared" si="18"/>
        <v>G15ES182</v>
      </c>
      <c r="H270" s="6" t="str">
        <f t="shared" si="19"/>
        <v>G15ST76</v>
      </c>
    </row>
    <row r="271" spans="1:8" x14ac:dyDescent="0.25">
      <c r="A271" s="40" t="s">
        <v>33</v>
      </c>
      <c r="B271" s="40" t="s">
        <v>501</v>
      </c>
      <c r="C271" s="40" t="s">
        <v>3600</v>
      </c>
      <c r="D271" s="40" t="s">
        <v>595</v>
      </c>
      <c r="E271" s="6" t="str">
        <f t="shared" si="16"/>
        <v>CG15AdultES183</v>
      </c>
      <c r="F271" s="5" t="str">
        <f t="shared" si="17"/>
        <v>CG15AdultST76</v>
      </c>
      <c r="G271" s="6" t="str">
        <f t="shared" si="18"/>
        <v>G15ES183</v>
      </c>
      <c r="H271" s="6" t="str">
        <f t="shared" si="19"/>
        <v>G15ST76</v>
      </c>
    </row>
    <row r="272" spans="1:8" x14ac:dyDescent="0.25">
      <c r="A272" s="40" t="s">
        <v>33</v>
      </c>
      <c r="B272" s="40" t="s">
        <v>501</v>
      </c>
      <c r="C272" s="40" t="s">
        <v>3601</v>
      </c>
      <c r="D272" s="40" t="s">
        <v>708</v>
      </c>
      <c r="E272" s="6" t="str">
        <f t="shared" si="16"/>
        <v>CG15AdultES184</v>
      </c>
      <c r="F272" s="5" t="str">
        <f t="shared" si="17"/>
        <v>CG15AdultST189</v>
      </c>
      <c r="G272" s="6" t="str">
        <f t="shared" si="18"/>
        <v>G15ES184</v>
      </c>
      <c r="H272" s="6" t="str">
        <f t="shared" si="19"/>
        <v>G15ST189</v>
      </c>
    </row>
    <row r="273" spans="1:8" x14ac:dyDescent="0.25">
      <c r="A273" s="40" t="s">
        <v>33</v>
      </c>
      <c r="B273" s="40" t="s">
        <v>501</v>
      </c>
      <c r="C273" s="40" t="s">
        <v>3602</v>
      </c>
      <c r="D273" s="40" t="s">
        <v>693</v>
      </c>
      <c r="E273" s="6" t="str">
        <f t="shared" si="16"/>
        <v>CG15AdultES185</v>
      </c>
      <c r="F273" s="5" t="str">
        <f t="shared" si="17"/>
        <v>CG15AdultST174</v>
      </c>
      <c r="G273" s="6" t="str">
        <f t="shared" si="18"/>
        <v>G15ES185</v>
      </c>
      <c r="H273" s="6" t="str">
        <f t="shared" si="19"/>
        <v>G15ST174</v>
      </c>
    </row>
    <row r="274" spans="1:8" x14ac:dyDescent="0.25">
      <c r="A274" s="40" t="s">
        <v>33</v>
      </c>
      <c r="B274" s="40" t="s">
        <v>501</v>
      </c>
      <c r="C274" s="40" t="s">
        <v>3603</v>
      </c>
      <c r="D274" s="40" t="s">
        <v>709</v>
      </c>
      <c r="E274" s="6" t="str">
        <f t="shared" si="16"/>
        <v>CG15AdultES186</v>
      </c>
      <c r="F274" s="5" t="str">
        <f t="shared" si="17"/>
        <v>CG15AdultST190</v>
      </c>
      <c r="G274" s="6" t="str">
        <f t="shared" si="18"/>
        <v>G15ES186</v>
      </c>
      <c r="H274" s="6" t="str">
        <f t="shared" si="19"/>
        <v>G15ST190</v>
      </c>
    </row>
    <row r="275" spans="1:8" x14ac:dyDescent="0.25">
      <c r="A275" s="40" t="s">
        <v>33</v>
      </c>
      <c r="B275" s="40" t="s">
        <v>501</v>
      </c>
      <c r="C275" s="40" t="s">
        <v>3604</v>
      </c>
      <c r="D275" s="40" t="s">
        <v>693</v>
      </c>
      <c r="E275" s="6" t="str">
        <f t="shared" si="16"/>
        <v>CG15AdultES187</v>
      </c>
      <c r="F275" s="5" t="str">
        <f t="shared" si="17"/>
        <v>CG15AdultST174</v>
      </c>
      <c r="G275" s="6" t="str">
        <f t="shared" si="18"/>
        <v>G15ES187</v>
      </c>
      <c r="H275" s="6" t="str">
        <f t="shared" si="19"/>
        <v>G15ST174</v>
      </c>
    </row>
    <row r="276" spans="1:8" x14ac:dyDescent="0.25">
      <c r="A276" s="40" t="s">
        <v>33</v>
      </c>
      <c r="B276" s="40" t="s">
        <v>501</v>
      </c>
      <c r="C276" s="40" t="s">
        <v>3605</v>
      </c>
      <c r="D276" s="40" t="s">
        <v>595</v>
      </c>
      <c r="E276" s="6" t="str">
        <f t="shared" si="16"/>
        <v>CG15AdultES188</v>
      </c>
      <c r="F276" s="5" t="str">
        <f t="shared" si="17"/>
        <v>CG15AdultST76</v>
      </c>
      <c r="G276" s="6" t="str">
        <f t="shared" si="18"/>
        <v>G15ES188</v>
      </c>
      <c r="H276" s="6" t="str">
        <f t="shared" si="19"/>
        <v>G15ST76</v>
      </c>
    </row>
    <row r="277" spans="1:8" x14ac:dyDescent="0.25">
      <c r="A277" s="40" t="s">
        <v>33</v>
      </c>
      <c r="B277" s="40" t="s">
        <v>501</v>
      </c>
      <c r="C277" s="40" t="s">
        <v>3606</v>
      </c>
      <c r="D277" s="40" t="s">
        <v>595</v>
      </c>
      <c r="E277" s="6" t="str">
        <f t="shared" si="16"/>
        <v>CG15AdultES189</v>
      </c>
      <c r="F277" s="5" t="str">
        <f t="shared" si="17"/>
        <v>CG15AdultST76</v>
      </c>
      <c r="G277" s="6" t="str">
        <f t="shared" si="18"/>
        <v>G15ES189</v>
      </c>
      <c r="H277" s="6" t="str">
        <f t="shared" si="19"/>
        <v>G15ST76</v>
      </c>
    </row>
    <row r="278" spans="1:8" x14ac:dyDescent="0.25">
      <c r="A278" s="40" t="s">
        <v>33</v>
      </c>
      <c r="B278" s="40" t="s">
        <v>501</v>
      </c>
      <c r="C278" s="40" t="s">
        <v>3607</v>
      </c>
      <c r="D278" s="40" t="s">
        <v>693</v>
      </c>
      <c r="E278" s="6" t="str">
        <f t="shared" si="16"/>
        <v>CG15AdultES190</v>
      </c>
      <c r="F278" s="5" t="str">
        <f t="shared" si="17"/>
        <v>CG15AdultST174</v>
      </c>
      <c r="G278" s="6" t="str">
        <f t="shared" si="18"/>
        <v>G15ES190</v>
      </c>
      <c r="H278" s="6" t="str">
        <f t="shared" si="19"/>
        <v>G15ST174</v>
      </c>
    </row>
    <row r="279" spans="1:8" x14ac:dyDescent="0.25">
      <c r="A279" s="40" t="s">
        <v>33</v>
      </c>
      <c r="B279" s="40" t="s">
        <v>501</v>
      </c>
      <c r="C279" s="40" t="s">
        <v>3608</v>
      </c>
      <c r="D279" s="40" t="s">
        <v>693</v>
      </c>
      <c r="E279" s="6" t="str">
        <f t="shared" si="16"/>
        <v>CG15AdultES191</v>
      </c>
      <c r="F279" s="5" t="str">
        <f t="shared" si="17"/>
        <v>CG15AdultST174</v>
      </c>
      <c r="G279" s="6" t="str">
        <f t="shared" si="18"/>
        <v>G15ES191</v>
      </c>
      <c r="H279" s="6" t="str">
        <f t="shared" si="19"/>
        <v>G15ST174</v>
      </c>
    </row>
    <row r="280" spans="1:8" x14ac:dyDescent="0.25">
      <c r="A280" s="40" t="s">
        <v>33</v>
      </c>
      <c r="B280" s="40" t="s">
        <v>501</v>
      </c>
      <c r="C280" s="40" t="s">
        <v>3609</v>
      </c>
      <c r="D280" s="40" t="s">
        <v>710</v>
      </c>
      <c r="E280" s="6" t="str">
        <f t="shared" si="16"/>
        <v>CG15AdultES192</v>
      </c>
      <c r="F280" s="5" t="str">
        <f t="shared" si="17"/>
        <v>CG15AdultST191</v>
      </c>
      <c r="G280" s="6" t="str">
        <f t="shared" si="18"/>
        <v>G15ES192</v>
      </c>
      <c r="H280" s="6" t="str">
        <f t="shared" si="19"/>
        <v>G15ST191</v>
      </c>
    </row>
    <row r="281" spans="1:8" x14ac:dyDescent="0.25">
      <c r="A281" s="40" t="s">
        <v>33</v>
      </c>
      <c r="B281" s="40" t="s">
        <v>501</v>
      </c>
      <c r="C281" s="40" t="s">
        <v>3610</v>
      </c>
      <c r="D281" s="40" t="s">
        <v>711</v>
      </c>
      <c r="E281" s="6" t="str">
        <f t="shared" si="16"/>
        <v>CG15AdultES193</v>
      </c>
      <c r="F281" s="5" t="str">
        <f t="shared" si="17"/>
        <v>CG15AdultST192</v>
      </c>
      <c r="G281" s="6" t="str">
        <f t="shared" si="18"/>
        <v>G15ES193</v>
      </c>
      <c r="H281" s="6" t="str">
        <f t="shared" si="19"/>
        <v>G15ST192</v>
      </c>
    </row>
    <row r="282" spans="1:8" x14ac:dyDescent="0.25">
      <c r="A282" s="40" t="s">
        <v>33</v>
      </c>
      <c r="B282" s="40" t="s">
        <v>501</v>
      </c>
      <c r="C282" s="40" t="s">
        <v>3611</v>
      </c>
      <c r="D282" s="40" t="s">
        <v>693</v>
      </c>
      <c r="E282" s="6" t="str">
        <f t="shared" si="16"/>
        <v>CG15AdultES194</v>
      </c>
      <c r="F282" s="5" t="str">
        <f t="shared" si="17"/>
        <v>CG15AdultST174</v>
      </c>
      <c r="G282" s="6" t="str">
        <f t="shared" si="18"/>
        <v>G15ES194</v>
      </c>
      <c r="H282" s="6" t="str">
        <f t="shared" si="19"/>
        <v>G15ST174</v>
      </c>
    </row>
    <row r="283" spans="1:8" x14ac:dyDescent="0.25">
      <c r="A283" s="40" t="s">
        <v>33</v>
      </c>
      <c r="B283" s="40" t="s">
        <v>501</v>
      </c>
      <c r="C283" s="40" t="s">
        <v>3612</v>
      </c>
      <c r="D283" s="40" t="s">
        <v>870</v>
      </c>
      <c r="E283" s="6" t="str">
        <f t="shared" ref="E283:E284" si="20">A283&amp;B283&amp;C283</f>
        <v>CG15AdultES195</v>
      </c>
      <c r="F283" s="5" t="str">
        <f t="shared" ref="F283:F284" si="21">A283&amp;B283&amp;D283</f>
        <v>CG15AdultST351</v>
      </c>
      <c r="G283" s="6" t="str">
        <f t="shared" ref="G283:G284" si="22">"G" &amp; RIGHT(A283,2) &amp; C283</f>
        <v>G15ES195</v>
      </c>
      <c r="H283" s="6" t="str">
        <f t="shared" ref="H283:H284" si="23">"G"&amp;RIGHT(A283,2)&amp;D283</f>
        <v>G15ST351</v>
      </c>
    </row>
    <row r="284" spans="1:8" x14ac:dyDescent="0.25">
      <c r="A284" s="40" t="s">
        <v>33</v>
      </c>
      <c r="B284" s="40" t="s">
        <v>501</v>
      </c>
      <c r="C284" s="40" t="s">
        <v>3612</v>
      </c>
      <c r="D284" s="40" t="s">
        <v>871</v>
      </c>
      <c r="E284" s="6" t="str">
        <f t="shared" si="20"/>
        <v>CG15AdultES195</v>
      </c>
      <c r="F284" s="5" t="str">
        <f t="shared" si="21"/>
        <v>CG15AdultST352</v>
      </c>
      <c r="G284" s="6" t="str">
        <f t="shared" si="22"/>
        <v>G15ES195</v>
      </c>
      <c r="H284" s="6" t="str">
        <f t="shared" si="23"/>
        <v>G15ST352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67"/>
  <sheetViews>
    <sheetView zoomScale="60" zoomScaleNormal="60" workbookViewId="0">
      <selection activeCell="D7" sqref="D7"/>
    </sheetView>
  </sheetViews>
  <sheetFormatPr defaultRowHeight="15.75" x14ac:dyDescent="0.25"/>
  <cols>
    <col min="1" max="1" width="18" style="5" customWidth="1"/>
    <col min="2" max="2" width="57.125" style="58" customWidth="1"/>
    <col min="3" max="3" width="70.25" style="58" customWidth="1"/>
    <col min="4" max="4" width="19.75" style="5" customWidth="1"/>
    <col min="5" max="5" width="49.5" style="58" customWidth="1"/>
    <col min="6" max="6" width="101" style="58" customWidth="1"/>
    <col min="7" max="16384" width="9" style="2"/>
  </cols>
  <sheetData>
    <row r="1" spans="1:6" s="3" customFormat="1" x14ac:dyDescent="0.25">
      <c r="A1" s="4" t="s">
        <v>960</v>
      </c>
      <c r="B1" s="62" t="s">
        <v>2542</v>
      </c>
      <c r="C1" s="62" t="s">
        <v>75</v>
      </c>
      <c r="D1" s="4" t="s">
        <v>2316</v>
      </c>
      <c r="E1" s="62" t="s">
        <v>2636</v>
      </c>
      <c r="F1" s="62" t="s">
        <v>35</v>
      </c>
    </row>
    <row r="2" spans="1:6" s="12" customFormat="1" x14ac:dyDescent="0.25">
      <c r="A2" s="13" t="s">
        <v>963</v>
      </c>
      <c r="B2" s="65" t="s">
        <v>959</v>
      </c>
      <c r="C2" s="65" t="s">
        <v>959</v>
      </c>
      <c r="D2" s="5" t="s">
        <v>2444</v>
      </c>
      <c r="E2" s="58" t="s">
        <v>959</v>
      </c>
      <c r="F2" s="58" t="s">
        <v>2324</v>
      </c>
    </row>
    <row r="3" spans="1:6" x14ac:dyDescent="0.25">
      <c r="A3" s="13" t="s">
        <v>963</v>
      </c>
      <c r="B3" s="65" t="s">
        <v>959</v>
      </c>
      <c r="C3" s="65" t="s">
        <v>959</v>
      </c>
      <c r="D3" s="5" t="s">
        <v>2445</v>
      </c>
      <c r="E3" s="58" t="s">
        <v>959</v>
      </c>
      <c r="F3" s="58" t="s">
        <v>2326</v>
      </c>
    </row>
    <row r="4" spans="1:6" ht="31.5" x14ac:dyDescent="0.25">
      <c r="A4" s="5" t="s">
        <v>964</v>
      </c>
      <c r="B4" s="58" t="s">
        <v>48</v>
      </c>
      <c r="C4" s="58" t="s">
        <v>47</v>
      </c>
      <c r="D4" s="5" t="s">
        <v>2446</v>
      </c>
      <c r="E4" s="58" t="s">
        <v>2327</v>
      </c>
      <c r="F4" s="58" t="s">
        <v>2330</v>
      </c>
    </row>
    <row r="5" spans="1:6" x14ac:dyDescent="0.25">
      <c r="A5" s="5" t="s">
        <v>2601</v>
      </c>
      <c r="B5" s="58" t="s">
        <v>48</v>
      </c>
      <c r="C5" s="58" t="s">
        <v>2533</v>
      </c>
      <c r="D5" s="5" t="s">
        <v>2447</v>
      </c>
      <c r="E5" s="58" t="s">
        <v>2327</v>
      </c>
      <c r="F5" s="58" t="s">
        <v>2332</v>
      </c>
    </row>
    <row r="6" spans="1:6" x14ac:dyDescent="0.25">
      <c r="A6" s="5" t="s">
        <v>2602</v>
      </c>
      <c r="B6" s="58" t="s">
        <v>48</v>
      </c>
      <c r="C6" s="58" t="s">
        <v>2534</v>
      </c>
      <c r="D6" s="58" t="s">
        <v>61</v>
      </c>
    </row>
    <row r="7" spans="1:6" x14ac:dyDescent="0.25">
      <c r="A7" s="5" t="s">
        <v>2603</v>
      </c>
      <c r="B7" s="58" t="s">
        <v>2535</v>
      </c>
      <c r="C7" s="58" t="s">
        <v>2540</v>
      </c>
      <c r="D7" s="5" t="s">
        <v>2448</v>
      </c>
      <c r="E7" s="58" t="s">
        <v>2333</v>
      </c>
      <c r="F7" s="58" t="s">
        <v>2335</v>
      </c>
    </row>
    <row r="8" spans="1:6" x14ac:dyDescent="0.25">
      <c r="A8" s="5" t="s">
        <v>2604</v>
      </c>
      <c r="B8" s="58" t="s">
        <v>2535</v>
      </c>
      <c r="C8" s="58" t="s">
        <v>2536</v>
      </c>
      <c r="D8" s="5" t="s">
        <v>2449</v>
      </c>
      <c r="E8" s="58" t="s">
        <v>2333</v>
      </c>
      <c r="F8" s="58" t="s">
        <v>2509</v>
      </c>
    </row>
    <row r="9" spans="1:6" x14ac:dyDescent="0.25">
      <c r="A9" s="5" t="s">
        <v>2604</v>
      </c>
      <c r="B9" s="58" t="s">
        <v>2535</v>
      </c>
      <c r="C9" s="58" t="s">
        <v>2536</v>
      </c>
      <c r="D9" s="5" t="s">
        <v>2450</v>
      </c>
      <c r="E9" s="58" t="s">
        <v>2333</v>
      </c>
      <c r="F9" s="58" t="s">
        <v>2339</v>
      </c>
    </row>
    <row r="10" spans="1:6" x14ac:dyDescent="0.25">
      <c r="A10" s="5" t="s">
        <v>2604</v>
      </c>
      <c r="B10" s="58" t="s">
        <v>2535</v>
      </c>
      <c r="C10" s="58" t="s">
        <v>2536</v>
      </c>
      <c r="D10" s="5" t="s">
        <v>2451</v>
      </c>
      <c r="E10" s="58" t="s">
        <v>2333</v>
      </c>
      <c r="F10" s="58" t="s">
        <v>2342</v>
      </c>
    </row>
    <row r="11" spans="1:6" x14ac:dyDescent="0.25">
      <c r="A11" s="5" t="s">
        <v>2605</v>
      </c>
      <c r="B11" s="58" t="s">
        <v>2535</v>
      </c>
      <c r="C11" s="58" t="s">
        <v>2537</v>
      </c>
      <c r="D11" s="5" t="s">
        <v>2452</v>
      </c>
      <c r="E11" s="58" t="s">
        <v>2333</v>
      </c>
      <c r="F11" s="58" t="s">
        <v>2344</v>
      </c>
    </row>
    <row r="12" spans="1:6" ht="31.5" x14ac:dyDescent="0.25">
      <c r="A12" s="5" t="s">
        <v>2606</v>
      </c>
      <c r="B12" s="58" t="s">
        <v>2535</v>
      </c>
      <c r="C12" s="58" t="s">
        <v>2538</v>
      </c>
      <c r="D12" s="5" t="s">
        <v>2453</v>
      </c>
      <c r="E12" s="58" t="s">
        <v>2333</v>
      </c>
      <c r="F12" s="58" t="s">
        <v>2346</v>
      </c>
    </row>
    <row r="13" spans="1:6" x14ac:dyDescent="0.25">
      <c r="A13" s="5" t="s">
        <v>2607</v>
      </c>
      <c r="B13" s="58" t="s">
        <v>2535</v>
      </c>
      <c r="C13" s="58" t="s">
        <v>2539</v>
      </c>
      <c r="D13" s="5" t="s">
        <v>2454</v>
      </c>
      <c r="E13" s="58" t="s">
        <v>2333</v>
      </c>
      <c r="F13" s="58" t="s">
        <v>2349</v>
      </c>
    </row>
    <row r="14" spans="1:6" ht="31.5" x14ac:dyDescent="0.25">
      <c r="A14" s="5" t="s">
        <v>2607</v>
      </c>
      <c r="B14" s="58" t="s">
        <v>2535</v>
      </c>
      <c r="C14" s="58" t="s">
        <v>2539</v>
      </c>
      <c r="D14" s="5" t="s">
        <v>2455</v>
      </c>
      <c r="E14" s="58" t="s">
        <v>2333</v>
      </c>
      <c r="F14" s="58" t="s">
        <v>2351</v>
      </c>
    </row>
    <row r="15" spans="1:6" x14ac:dyDescent="0.25">
      <c r="A15" s="5" t="s">
        <v>2609</v>
      </c>
      <c r="B15" s="58" t="s">
        <v>2354</v>
      </c>
      <c r="C15" s="58" t="s">
        <v>2543</v>
      </c>
      <c r="D15" s="5" t="s">
        <v>2456</v>
      </c>
      <c r="E15" s="58" t="s">
        <v>2354</v>
      </c>
      <c r="F15" s="58" t="s">
        <v>2352</v>
      </c>
    </row>
    <row r="16" spans="1:6" x14ac:dyDescent="0.25">
      <c r="A16" s="5" t="s">
        <v>2609</v>
      </c>
      <c r="B16" s="58" t="s">
        <v>2354</v>
      </c>
      <c r="C16" s="58" t="s">
        <v>2543</v>
      </c>
      <c r="D16" s="5" t="s">
        <v>2457</v>
      </c>
      <c r="E16" s="58" t="s">
        <v>2354</v>
      </c>
      <c r="F16" s="58" t="s">
        <v>2356</v>
      </c>
    </row>
    <row r="17" spans="1:6" x14ac:dyDescent="0.25">
      <c r="A17" s="5" t="s">
        <v>2608</v>
      </c>
      <c r="B17" s="58" t="s">
        <v>2354</v>
      </c>
      <c r="C17" s="58" t="s">
        <v>2541</v>
      </c>
      <c r="D17" s="5" t="s">
        <v>2458</v>
      </c>
      <c r="E17" s="58" t="s">
        <v>2354</v>
      </c>
      <c r="F17" s="58" t="s">
        <v>2358</v>
      </c>
    </row>
    <row r="18" spans="1:6" x14ac:dyDescent="0.25">
      <c r="A18" s="5" t="s">
        <v>2608</v>
      </c>
      <c r="B18" s="58" t="s">
        <v>2354</v>
      </c>
      <c r="C18" s="58" t="s">
        <v>2541</v>
      </c>
      <c r="D18" s="5" t="s">
        <v>2459</v>
      </c>
      <c r="E18" s="58" t="s">
        <v>2354</v>
      </c>
      <c r="F18" s="58" t="s">
        <v>2360</v>
      </c>
    </row>
    <row r="19" spans="1:6" ht="31.5" x14ac:dyDescent="0.25">
      <c r="A19" s="5" t="s">
        <v>2610</v>
      </c>
      <c r="B19" s="58" t="s">
        <v>2354</v>
      </c>
      <c r="C19" s="58" t="s">
        <v>2544</v>
      </c>
      <c r="D19" s="5" t="s">
        <v>2460</v>
      </c>
      <c r="E19" s="58" t="s">
        <v>2354</v>
      </c>
      <c r="F19" s="58" t="s">
        <v>2362</v>
      </c>
    </row>
    <row r="20" spans="1:6" x14ac:dyDescent="0.25">
      <c r="A20" s="5" t="s">
        <v>2610</v>
      </c>
      <c r="B20" s="58" t="s">
        <v>2354</v>
      </c>
      <c r="C20" s="58" t="s">
        <v>2544</v>
      </c>
      <c r="D20" s="5" t="s">
        <v>2461</v>
      </c>
      <c r="E20" s="58" t="s">
        <v>2354</v>
      </c>
      <c r="F20" s="58" t="s">
        <v>2364</v>
      </c>
    </row>
    <row r="21" spans="1:6" x14ac:dyDescent="0.25">
      <c r="A21" s="5" t="s">
        <v>2610</v>
      </c>
      <c r="B21" s="58" t="s">
        <v>2354</v>
      </c>
      <c r="C21" s="58" t="s">
        <v>2544</v>
      </c>
      <c r="D21" s="5" t="s">
        <v>2462</v>
      </c>
      <c r="E21" s="58" t="s">
        <v>2354</v>
      </c>
      <c r="F21" s="58" t="s">
        <v>2366</v>
      </c>
    </row>
    <row r="22" spans="1:6" ht="31.5" x14ac:dyDescent="0.25">
      <c r="A22" s="5" t="s">
        <v>2612</v>
      </c>
      <c r="B22" s="58" t="s">
        <v>2354</v>
      </c>
      <c r="C22" s="58" t="s">
        <v>2546</v>
      </c>
      <c r="D22" s="5" t="s">
        <v>2463</v>
      </c>
      <c r="E22" s="58" t="s">
        <v>2354</v>
      </c>
      <c r="F22" s="58" t="s">
        <v>2368</v>
      </c>
    </row>
    <row r="23" spans="1:6" x14ac:dyDescent="0.25">
      <c r="A23" s="5" t="s">
        <v>2611</v>
      </c>
      <c r="B23" s="58" t="s">
        <v>2354</v>
      </c>
      <c r="C23" s="58" t="s">
        <v>2545</v>
      </c>
      <c r="D23" s="5" t="s">
        <v>2464</v>
      </c>
      <c r="E23" s="58" t="s">
        <v>2354</v>
      </c>
      <c r="F23" s="58" t="s">
        <v>2370</v>
      </c>
    </row>
    <row r="24" spans="1:6" ht="31.5" x14ac:dyDescent="0.25">
      <c r="A24" s="5" t="s">
        <v>2611</v>
      </c>
      <c r="B24" s="58" t="s">
        <v>2354</v>
      </c>
      <c r="C24" s="58" t="s">
        <v>2545</v>
      </c>
      <c r="D24" s="5" t="s">
        <v>2465</v>
      </c>
      <c r="E24" s="58" t="s">
        <v>2354</v>
      </c>
      <c r="F24" s="58" t="s">
        <v>2372</v>
      </c>
    </row>
    <row r="25" spans="1:6" ht="31.5" x14ac:dyDescent="0.25">
      <c r="A25" s="5" t="s">
        <v>2611</v>
      </c>
      <c r="B25" s="58" t="s">
        <v>2354</v>
      </c>
      <c r="C25" s="58" t="s">
        <v>2545</v>
      </c>
      <c r="D25" s="5" t="s">
        <v>2466</v>
      </c>
      <c r="E25" s="58" t="s">
        <v>2354</v>
      </c>
      <c r="F25" s="58" t="s">
        <v>2374</v>
      </c>
    </row>
    <row r="26" spans="1:6" ht="31.5" x14ac:dyDescent="0.25">
      <c r="A26" s="5" t="s">
        <v>2611</v>
      </c>
      <c r="B26" s="58" t="s">
        <v>2354</v>
      </c>
      <c r="C26" s="58" t="s">
        <v>2545</v>
      </c>
      <c r="D26" s="5" t="s">
        <v>2467</v>
      </c>
      <c r="E26" s="58" t="s">
        <v>2354</v>
      </c>
      <c r="F26" s="58" t="s">
        <v>2376</v>
      </c>
    </row>
    <row r="27" spans="1:6" x14ac:dyDescent="0.25">
      <c r="A27" s="5" t="s">
        <v>2611</v>
      </c>
      <c r="B27" s="58" t="s">
        <v>2354</v>
      </c>
      <c r="C27" s="58" t="s">
        <v>2545</v>
      </c>
      <c r="D27" s="5" t="s">
        <v>2468</v>
      </c>
      <c r="E27" s="58" t="s">
        <v>2354</v>
      </c>
      <c r="F27" s="58" t="s">
        <v>2377</v>
      </c>
    </row>
    <row r="28" spans="1:6" x14ac:dyDescent="0.25">
      <c r="A28" s="5" t="s">
        <v>2615</v>
      </c>
      <c r="B28" s="58" t="s">
        <v>2379</v>
      </c>
      <c r="C28" s="58" t="s">
        <v>2549</v>
      </c>
      <c r="D28" s="5" t="s">
        <v>2469</v>
      </c>
      <c r="E28" s="58" t="s">
        <v>2379</v>
      </c>
      <c r="F28" s="58" t="s">
        <v>2380</v>
      </c>
    </row>
    <row r="29" spans="1:6" x14ac:dyDescent="0.25">
      <c r="A29" s="5" t="s">
        <v>2615</v>
      </c>
      <c r="B29" s="58" t="s">
        <v>2379</v>
      </c>
      <c r="C29" s="58" t="s">
        <v>2549</v>
      </c>
      <c r="D29" s="5" t="s">
        <v>2470</v>
      </c>
      <c r="E29" s="58" t="s">
        <v>2379</v>
      </c>
      <c r="F29" s="58" t="s">
        <v>2385</v>
      </c>
    </row>
    <row r="30" spans="1:6" x14ac:dyDescent="0.25">
      <c r="A30" s="5" t="s">
        <v>2613</v>
      </c>
      <c r="B30" s="58" t="s">
        <v>2379</v>
      </c>
      <c r="C30" s="58" t="s">
        <v>2547</v>
      </c>
      <c r="D30" s="5" t="s">
        <v>2471</v>
      </c>
      <c r="E30" s="58" t="s">
        <v>2379</v>
      </c>
      <c r="F30" s="58" t="s">
        <v>2387</v>
      </c>
    </row>
    <row r="31" spans="1:6" x14ac:dyDescent="0.25">
      <c r="A31" s="5" t="s">
        <v>2613</v>
      </c>
      <c r="B31" s="58" t="s">
        <v>2379</v>
      </c>
      <c r="C31" s="58" t="s">
        <v>2547</v>
      </c>
      <c r="D31" s="5" t="s">
        <v>2472</v>
      </c>
      <c r="E31" s="58" t="s">
        <v>2379</v>
      </c>
      <c r="F31" s="58" t="s">
        <v>2389</v>
      </c>
    </row>
    <row r="32" spans="1:6" x14ac:dyDescent="0.25">
      <c r="A32" s="5" t="s">
        <v>2613</v>
      </c>
      <c r="B32" s="58" t="s">
        <v>2379</v>
      </c>
      <c r="C32" s="58" t="s">
        <v>2547</v>
      </c>
      <c r="D32" s="5" t="s">
        <v>2474</v>
      </c>
      <c r="E32" s="58" t="s">
        <v>2379</v>
      </c>
      <c r="F32" s="58" t="s">
        <v>2394</v>
      </c>
    </row>
    <row r="33" spans="1:6" x14ac:dyDescent="0.25">
      <c r="A33" s="5" t="s">
        <v>2614</v>
      </c>
      <c r="B33" s="58" t="s">
        <v>2379</v>
      </c>
      <c r="C33" s="58" t="s">
        <v>2548</v>
      </c>
      <c r="D33" s="5" t="s">
        <v>2473</v>
      </c>
      <c r="E33" s="58" t="s">
        <v>2379</v>
      </c>
      <c r="F33" s="58" t="s">
        <v>2392</v>
      </c>
    </row>
    <row r="34" spans="1:6" x14ac:dyDescent="0.25">
      <c r="A34" s="5" t="s">
        <v>2614</v>
      </c>
      <c r="B34" s="58" t="s">
        <v>2379</v>
      </c>
      <c r="C34" s="58" t="s">
        <v>2548</v>
      </c>
      <c r="D34" s="5" t="s">
        <v>2475</v>
      </c>
      <c r="E34" s="58" t="s">
        <v>2379</v>
      </c>
      <c r="F34" s="58" t="s">
        <v>2396</v>
      </c>
    </row>
    <row r="35" spans="1:6" ht="31.5" x14ac:dyDescent="0.25">
      <c r="A35" s="5" t="s">
        <v>2614</v>
      </c>
      <c r="B35" s="58" t="s">
        <v>2379</v>
      </c>
      <c r="C35" s="58" t="s">
        <v>2548</v>
      </c>
      <c r="D35" s="5" t="s">
        <v>2476</v>
      </c>
      <c r="E35" s="58" t="s">
        <v>2379</v>
      </c>
      <c r="F35" s="58" t="s">
        <v>2398</v>
      </c>
    </row>
    <row r="36" spans="1:6" x14ac:dyDescent="0.25">
      <c r="A36" s="5" t="s">
        <v>2614</v>
      </c>
      <c r="B36" s="58" t="s">
        <v>2379</v>
      </c>
      <c r="C36" s="58" t="s">
        <v>2548</v>
      </c>
      <c r="D36" s="5" t="s">
        <v>2477</v>
      </c>
      <c r="E36" s="58" t="s">
        <v>2379</v>
      </c>
      <c r="F36" s="58" t="s">
        <v>2399</v>
      </c>
    </row>
    <row r="37" spans="1:6" x14ac:dyDescent="0.25">
      <c r="A37" s="5" t="s">
        <v>2616</v>
      </c>
      <c r="B37" s="58" t="s">
        <v>2550</v>
      </c>
      <c r="C37" s="58" t="s">
        <v>2551</v>
      </c>
      <c r="D37" s="5" t="s">
        <v>2478</v>
      </c>
      <c r="E37" s="58" t="s">
        <v>2401</v>
      </c>
      <c r="F37" s="58" t="s">
        <v>2403</v>
      </c>
    </row>
    <row r="38" spans="1:6" x14ac:dyDescent="0.25">
      <c r="A38" s="5" t="s">
        <v>2617</v>
      </c>
      <c r="B38" s="58" t="s">
        <v>2550</v>
      </c>
      <c r="C38" s="58" t="s">
        <v>2552</v>
      </c>
      <c r="D38" s="5" t="s">
        <v>2479</v>
      </c>
      <c r="E38" s="58" t="s">
        <v>2401</v>
      </c>
      <c r="F38" s="58" t="s">
        <v>2405</v>
      </c>
    </row>
    <row r="39" spans="1:6" x14ac:dyDescent="0.25">
      <c r="A39" s="5" t="s">
        <v>2619</v>
      </c>
      <c r="B39" s="58" t="s">
        <v>2550</v>
      </c>
      <c r="C39" s="58" t="s">
        <v>2554</v>
      </c>
      <c r="D39" s="5" t="s">
        <v>2480</v>
      </c>
      <c r="E39" s="58" t="s">
        <v>2401</v>
      </c>
      <c r="F39" s="58" t="s">
        <v>2407</v>
      </c>
    </row>
    <row r="40" spans="1:6" x14ac:dyDescent="0.25">
      <c r="A40" s="5" t="s">
        <v>2619</v>
      </c>
      <c r="B40" s="58" t="s">
        <v>2550</v>
      </c>
      <c r="C40" s="58" t="s">
        <v>2554</v>
      </c>
      <c r="D40" s="5" t="s">
        <v>2481</v>
      </c>
      <c r="E40" s="58" t="s">
        <v>2401</v>
      </c>
      <c r="F40" s="58" t="s">
        <v>2409</v>
      </c>
    </row>
    <row r="41" spans="1:6" x14ac:dyDescent="0.25">
      <c r="A41" s="5" t="s">
        <v>2618</v>
      </c>
      <c r="B41" s="58" t="s">
        <v>2550</v>
      </c>
      <c r="C41" s="58" t="s">
        <v>2553</v>
      </c>
      <c r="D41" s="5" t="s">
        <v>2482</v>
      </c>
      <c r="E41" s="58" t="s">
        <v>2401</v>
      </c>
      <c r="F41" s="58" t="s">
        <v>2411</v>
      </c>
    </row>
    <row r="42" spans="1:6" ht="31.5" x14ac:dyDescent="0.25">
      <c r="A42" s="5" t="s">
        <v>2620</v>
      </c>
      <c r="B42" s="58" t="s">
        <v>2555</v>
      </c>
      <c r="C42" s="58" t="s">
        <v>2556</v>
      </c>
      <c r="D42" s="5" t="s">
        <v>2483</v>
      </c>
      <c r="E42" s="58" t="s">
        <v>2412</v>
      </c>
      <c r="F42" s="58" t="s">
        <v>2414</v>
      </c>
    </row>
    <row r="43" spans="1:6" x14ac:dyDescent="0.25">
      <c r="A43" s="5" t="s">
        <v>2620</v>
      </c>
      <c r="B43" s="58" t="s">
        <v>2555</v>
      </c>
      <c r="C43" s="58" t="s">
        <v>2556</v>
      </c>
      <c r="D43" s="5" t="s">
        <v>2484</v>
      </c>
      <c r="E43" s="58" t="s">
        <v>2412</v>
      </c>
      <c r="F43" s="58" t="s">
        <v>2416</v>
      </c>
    </row>
    <row r="44" spans="1:6" x14ac:dyDescent="0.25">
      <c r="A44" s="5" t="s">
        <v>2620</v>
      </c>
      <c r="B44" s="58" t="s">
        <v>2555</v>
      </c>
      <c r="C44" s="58" t="s">
        <v>2556</v>
      </c>
      <c r="D44" s="5" t="s">
        <v>2485</v>
      </c>
      <c r="E44" s="58" t="s">
        <v>2412</v>
      </c>
      <c r="F44" s="58" t="s">
        <v>2418</v>
      </c>
    </row>
    <row r="45" spans="1:6" x14ac:dyDescent="0.25">
      <c r="A45" s="5" t="s">
        <v>2620</v>
      </c>
      <c r="B45" s="58" t="s">
        <v>2555</v>
      </c>
      <c r="C45" s="58" t="s">
        <v>2556</v>
      </c>
      <c r="D45" s="5" t="s">
        <v>2486</v>
      </c>
      <c r="E45" s="58" t="s">
        <v>2412</v>
      </c>
      <c r="F45" s="58" t="s">
        <v>2420</v>
      </c>
    </row>
    <row r="46" spans="1:6" x14ac:dyDescent="0.25">
      <c r="A46" s="5" t="s">
        <v>2621</v>
      </c>
      <c r="B46" s="58" t="s">
        <v>2557</v>
      </c>
      <c r="C46" s="58" t="s">
        <v>2558</v>
      </c>
      <c r="D46" s="5" t="s">
        <v>2487</v>
      </c>
      <c r="E46" s="58" t="s">
        <v>2422</v>
      </c>
      <c r="F46" s="58" t="s">
        <v>2423</v>
      </c>
    </row>
    <row r="47" spans="1:6" x14ac:dyDescent="0.25">
      <c r="A47" s="5" t="s">
        <v>2621</v>
      </c>
      <c r="B47" s="58" t="s">
        <v>2557</v>
      </c>
      <c r="C47" s="58" t="s">
        <v>2558</v>
      </c>
      <c r="D47" s="5" t="s">
        <v>2488</v>
      </c>
      <c r="E47" s="58" t="s">
        <v>2422</v>
      </c>
      <c r="F47" s="58" t="s">
        <v>2425</v>
      </c>
    </row>
    <row r="48" spans="1:6" x14ac:dyDescent="0.25">
      <c r="A48" s="5" t="s">
        <v>2622</v>
      </c>
      <c r="B48" s="58" t="s">
        <v>2557</v>
      </c>
      <c r="C48" s="58" t="s">
        <v>2559</v>
      </c>
      <c r="D48" s="5" t="s">
        <v>2489</v>
      </c>
      <c r="E48" s="58" t="s">
        <v>2422</v>
      </c>
      <c r="F48" s="58" t="s">
        <v>2427</v>
      </c>
    </row>
    <row r="49" spans="1:6" x14ac:dyDescent="0.25">
      <c r="A49" s="5" t="s">
        <v>2622</v>
      </c>
      <c r="B49" s="58" t="s">
        <v>2557</v>
      </c>
      <c r="C49" s="58" t="s">
        <v>2559</v>
      </c>
      <c r="D49" s="5" t="s">
        <v>2490</v>
      </c>
      <c r="E49" s="58" t="s">
        <v>2422</v>
      </c>
      <c r="F49" s="58" t="s">
        <v>2429</v>
      </c>
    </row>
    <row r="50" spans="1:6" x14ac:dyDescent="0.25">
      <c r="A50" s="5" t="s">
        <v>2623</v>
      </c>
      <c r="B50" s="58" t="s">
        <v>2560</v>
      </c>
      <c r="C50" s="58" t="s">
        <v>2561</v>
      </c>
      <c r="D50" s="5" t="s">
        <v>2495</v>
      </c>
      <c r="E50" s="58" t="s">
        <v>2430</v>
      </c>
      <c r="F50" s="58" t="s">
        <v>2439</v>
      </c>
    </row>
    <row r="51" spans="1:6" x14ac:dyDescent="0.25">
      <c r="A51" s="5" t="s">
        <v>2623</v>
      </c>
      <c r="B51" s="58" t="s">
        <v>2560</v>
      </c>
      <c r="C51" s="58" t="s">
        <v>2561</v>
      </c>
      <c r="D51" s="5" t="s">
        <v>2496</v>
      </c>
      <c r="E51" s="58" t="s">
        <v>2430</v>
      </c>
      <c r="F51" s="58" t="s">
        <v>2440</v>
      </c>
    </row>
    <row r="52" spans="1:6" x14ac:dyDescent="0.25">
      <c r="A52" s="5" t="s">
        <v>2625</v>
      </c>
      <c r="B52" s="58" t="s">
        <v>2560</v>
      </c>
      <c r="C52" s="58" t="s">
        <v>2563</v>
      </c>
      <c r="D52" s="5" t="s">
        <v>2491</v>
      </c>
      <c r="E52" s="58" t="s">
        <v>2430</v>
      </c>
      <c r="F52" s="58" t="s">
        <v>2432</v>
      </c>
    </row>
    <row r="53" spans="1:6" x14ac:dyDescent="0.25">
      <c r="A53" s="5" t="s">
        <v>2624</v>
      </c>
      <c r="B53" s="58" t="s">
        <v>2560</v>
      </c>
      <c r="C53" s="58" t="s">
        <v>2562</v>
      </c>
      <c r="D53" s="5" t="s">
        <v>2492</v>
      </c>
      <c r="E53" s="58" t="s">
        <v>2430</v>
      </c>
      <c r="F53" s="58" t="s">
        <v>2632</v>
      </c>
    </row>
    <row r="54" spans="1:6" x14ac:dyDescent="0.25">
      <c r="A54" s="5" t="s">
        <v>2624</v>
      </c>
      <c r="B54" s="58" t="s">
        <v>2560</v>
      </c>
      <c r="C54" s="58" t="s">
        <v>2562</v>
      </c>
      <c r="D54" s="5" t="s">
        <v>2494</v>
      </c>
      <c r="E54" s="58" t="s">
        <v>2430</v>
      </c>
      <c r="F54" s="58" t="s">
        <v>2436</v>
      </c>
    </row>
    <row r="55" spans="1:6" x14ac:dyDescent="0.25">
      <c r="A55" s="5" t="s">
        <v>2624</v>
      </c>
      <c r="B55" s="58" t="s">
        <v>2560</v>
      </c>
      <c r="C55" s="58" t="s">
        <v>2562</v>
      </c>
      <c r="D55" s="5" t="s">
        <v>2493</v>
      </c>
      <c r="E55" s="58" t="s">
        <v>2430</v>
      </c>
      <c r="F55" s="58" t="s">
        <v>2435</v>
      </c>
    </row>
    <row r="56" spans="1:6" x14ac:dyDescent="0.25">
      <c r="A56" s="5" t="s">
        <v>2630</v>
      </c>
      <c r="B56" s="58" t="s">
        <v>930</v>
      </c>
      <c r="C56" s="58" t="s">
        <v>2568</v>
      </c>
      <c r="D56" s="5" t="s">
        <v>2497</v>
      </c>
      <c r="E56" s="58" t="s">
        <v>930</v>
      </c>
      <c r="F56" s="58" t="s">
        <v>944</v>
      </c>
    </row>
    <row r="57" spans="1:6" x14ac:dyDescent="0.25">
      <c r="A57" s="5" t="s">
        <v>2630</v>
      </c>
      <c r="B57" s="58" t="s">
        <v>930</v>
      </c>
      <c r="C57" s="58" t="s">
        <v>2568</v>
      </c>
      <c r="D57" s="5" t="s">
        <v>2498</v>
      </c>
      <c r="E57" s="58" t="s">
        <v>930</v>
      </c>
      <c r="F57" s="58" t="s">
        <v>2633</v>
      </c>
    </row>
    <row r="58" spans="1:6" x14ac:dyDescent="0.25">
      <c r="A58" s="5" t="s">
        <v>2631</v>
      </c>
      <c r="B58" s="58" t="s">
        <v>930</v>
      </c>
      <c r="C58" s="58" t="s">
        <v>2569</v>
      </c>
      <c r="D58" s="5" t="s">
        <v>2499</v>
      </c>
      <c r="E58" s="58" t="s">
        <v>930</v>
      </c>
      <c r="F58" s="58" t="s">
        <v>949</v>
      </c>
    </row>
    <row r="59" spans="1:6" x14ac:dyDescent="0.25">
      <c r="A59" s="5" t="s">
        <v>2631</v>
      </c>
      <c r="B59" s="58" t="s">
        <v>930</v>
      </c>
      <c r="C59" s="58" t="s">
        <v>2569</v>
      </c>
      <c r="D59" s="5" t="s">
        <v>2500</v>
      </c>
      <c r="E59" s="58" t="s">
        <v>930</v>
      </c>
      <c r="F59" s="58" t="s">
        <v>906</v>
      </c>
    </row>
    <row r="60" spans="1:6" x14ac:dyDescent="0.25">
      <c r="A60" s="5" t="s">
        <v>2627</v>
      </c>
      <c r="B60" s="58" t="s">
        <v>930</v>
      </c>
      <c r="C60" s="58" t="s">
        <v>2565</v>
      </c>
      <c r="D60" s="5" t="s">
        <v>2506</v>
      </c>
      <c r="E60" s="58" t="s">
        <v>930</v>
      </c>
      <c r="F60" s="58" t="s">
        <v>936</v>
      </c>
    </row>
    <row r="61" spans="1:6" x14ac:dyDescent="0.25">
      <c r="A61" s="5" t="s">
        <v>2628</v>
      </c>
      <c r="B61" s="58" t="s">
        <v>930</v>
      </c>
      <c r="C61" s="58" t="s">
        <v>2566</v>
      </c>
      <c r="D61" s="5" t="s">
        <v>2508</v>
      </c>
      <c r="E61" s="58" t="s">
        <v>930</v>
      </c>
      <c r="F61" s="58" t="s">
        <v>943</v>
      </c>
    </row>
    <row r="62" spans="1:6" ht="31.5" x14ac:dyDescent="0.25">
      <c r="A62" s="5" t="s">
        <v>2629</v>
      </c>
      <c r="B62" s="58" t="s">
        <v>930</v>
      </c>
      <c r="C62" s="58" t="s">
        <v>2567</v>
      </c>
      <c r="D62" s="5" t="s">
        <v>2507</v>
      </c>
      <c r="E62" s="58" t="s">
        <v>930</v>
      </c>
      <c r="F62" s="58" t="s">
        <v>941</v>
      </c>
    </row>
    <row r="63" spans="1:6" ht="31.5" x14ac:dyDescent="0.25">
      <c r="A63" s="5" t="s">
        <v>2629</v>
      </c>
      <c r="B63" s="58" t="s">
        <v>930</v>
      </c>
      <c r="C63" s="58" t="s">
        <v>2567</v>
      </c>
      <c r="D63" s="5" t="s">
        <v>2501</v>
      </c>
      <c r="E63" s="58" t="s">
        <v>930</v>
      </c>
      <c r="F63" s="58" t="s">
        <v>908</v>
      </c>
    </row>
    <row r="64" spans="1:6" x14ac:dyDescent="0.25">
      <c r="A64" s="5" t="s">
        <v>2629</v>
      </c>
      <c r="B64" s="58" t="s">
        <v>930</v>
      </c>
      <c r="C64" s="58" t="s">
        <v>2567</v>
      </c>
      <c r="D64" s="5" t="s">
        <v>2505</v>
      </c>
      <c r="E64" s="58" t="s">
        <v>930</v>
      </c>
      <c r="F64" s="58" t="s">
        <v>933</v>
      </c>
    </row>
    <row r="65" spans="1:6" x14ac:dyDescent="0.25">
      <c r="A65" s="5" t="s">
        <v>2626</v>
      </c>
      <c r="B65" s="58" t="s">
        <v>930</v>
      </c>
      <c r="C65" s="58" t="s">
        <v>2564</v>
      </c>
      <c r="D65" s="5" t="s">
        <v>2502</v>
      </c>
      <c r="E65" s="58" t="s">
        <v>930</v>
      </c>
      <c r="F65" s="58" t="s">
        <v>924</v>
      </c>
    </row>
    <row r="66" spans="1:6" ht="31.5" x14ac:dyDescent="0.25">
      <c r="A66" s="5" t="s">
        <v>2626</v>
      </c>
      <c r="B66" s="58" t="s">
        <v>930</v>
      </c>
      <c r="C66" s="58" t="s">
        <v>2564</v>
      </c>
      <c r="D66" s="5" t="s">
        <v>2503</v>
      </c>
      <c r="E66" s="58" t="s">
        <v>930</v>
      </c>
      <c r="F66" s="58" t="s">
        <v>926</v>
      </c>
    </row>
    <row r="67" spans="1:6" ht="31.5" x14ac:dyDescent="0.25">
      <c r="A67" s="5" t="s">
        <v>2626</v>
      </c>
      <c r="B67" s="58" t="s">
        <v>930</v>
      </c>
      <c r="C67" s="58" t="s">
        <v>2564</v>
      </c>
      <c r="D67" s="5" t="s">
        <v>2504</v>
      </c>
      <c r="E67" s="58" t="s">
        <v>930</v>
      </c>
      <c r="F67" s="58"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Guideline</vt:lpstr>
      <vt:lpstr>Set</vt:lpstr>
      <vt:lpstr>Recommendations</vt:lpstr>
      <vt:lpstr>Evidence statements</vt:lpstr>
      <vt:lpstr>Study</vt:lpstr>
      <vt:lpstr>Questions</vt:lpstr>
      <vt:lpstr>Search strategies</vt:lpstr>
      <vt:lpstr>ES to study map</vt:lpstr>
      <vt:lpstr>Set to Q map</vt:lpstr>
      <vt:lpstr>Q to SS map</vt:lpstr>
      <vt:lpstr>Rec evidence grade</vt:lpstr>
      <vt:lpstr>Evidence category</vt:lpstr>
      <vt:lpstr>Quality standard</vt:lpstr>
      <vt:lpstr>Quality statements</vt:lpstr>
      <vt:lpstr>QS to Rec map</vt:lpstr>
      <vt:lpstr>Audit</vt:lpstr>
      <vt:lpstr>Audit Information Source</vt:lpstr>
      <vt:lpstr>Observations</vt:lpstr>
      <vt:lpstr>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Mitchell</dc:creator>
  <cp:lastModifiedBy>Alison Desimone</cp:lastModifiedBy>
  <dcterms:created xsi:type="dcterms:W3CDTF">2014-05-20T19:07:16Z</dcterms:created>
  <dcterms:modified xsi:type="dcterms:W3CDTF">2014-06-20T15:06:08Z</dcterms:modified>
</cp:coreProperties>
</file>