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5"/>
    <sheet state="visible" name="How to Start" sheetId="2" r:id="rId6"/>
    <sheet state="visible" name="R Tutorials" sheetId="3" r:id="rId7"/>
    <sheet state="visible" name="R Packages" sheetId="4" r:id="rId8"/>
    <sheet state="visible" name="R Accounts" sheetId="5" r:id="rId9"/>
    <sheet state="visible" name="Py Tutorials" sheetId="6" r:id="rId10"/>
    <sheet state="visible" name="Py Packages" sheetId="7" r:id="rId11"/>
    <sheet state="visible" name="Py Accounts" sheetId="8" r:id="rId12"/>
    <sheet state="visible" name="Tableau Tutorials" sheetId="9" r:id="rId13"/>
    <sheet state="visible" name="Tableau Accounts" sheetId="10" r:id="rId14"/>
    <sheet state="visible" name="SQL Tutorials" sheetId="11" r:id="rId15"/>
    <sheet state="visible" name="Data Resources" sheetId="12" r:id="rId16"/>
    <sheet state="visible" name="Cheatsheets" sheetId="13" r:id="rId17"/>
    <sheet state="visible" name="Blogs  Books" sheetId="14" r:id="rId18"/>
    <sheet state="visible" name="Articles" sheetId="15" r:id="rId19"/>
    <sheet state="visible" name="Research Papers" sheetId="16" r:id="rId20"/>
    <sheet state="visible" name="Shiny Apps" sheetId="17" r:id="rId21"/>
    <sheet state="visible" name="Modeling Tutorials" sheetId="18" r:id="rId22"/>
    <sheet state="hidden" name="Totals" sheetId="19" r:id="rId23"/>
  </sheets>
  <definedNames/>
  <calcPr/>
</workbook>
</file>

<file path=xl/sharedStrings.xml><?xml version="1.0" encoding="utf-8"?>
<sst xmlns="http://schemas.openxmlformats.org/spreadsheetml/2006/main" count="3340" uniqueCount="1997">
  <si>
    <t xml:space="preserve">  Guide to Sports Analytics</t>
  </si>
  <si>
    <t>Introduction</t>
  </si>
  <si>
    <t>About</t>
  </si>
  <si>
    <r>
      <rPr/>
      <t xml:space="preserve">
</t>
    </r>
    <r>
      <rPr>
        <sz val="11.0"/>
      </rPr>
      <t xml:space="preserve">
 - </t>
    </r>
    <r>
      <rPr>
        <b/>
        <sz val="11.0"/>
      </rPr>
      <t>Hello there!</t>
    </r>
    <r>
      <rPr>
        <sz val="11.0"/>
      </rPr>
      <t xml:space="preserve"> Welcome to a </t>
    </r>
    <r>
      <rPr>
        <b/>
        <sz val="11.0"/>
      </rPr>
      <t>compherensive guide</t>
    </r>
    <r>
      <rPr>
        <sz val="11.0"/>
      </rPr>
      <t xml:space="preserve"> to sports analytics that I've put together over the pasts few years.
 - Here, you'll find an extensive list of coding tutorials, sports analysts to follow, books/blogs, web apps, research papers, &amp; more! 
 - Most importantly, none of this would be possible without the public work of all the great sports analysts out there! </t>
    </r>
    <r>
      <rPr>
        <b/>
        <sz val="11.0"/>
      </rPr>
      <t>Nearly 99%</t>
    </r>
    <r>
      <rPr>
        <sz val="11.0"/>
      </rPr>
      <t xml:space="preserve"> of everything listed has been </t>
    </r>
    <r>
      <rPr>
        <b/>
        <sz val="11.0"/>
      </rPr>
      <t>produced by others,</t>
    </r>
    <r>
      <rPr>
        <sz val="11.0"/>
      </rPr>
      <t xml:space="preserve"> so in no way do I claim it as my own. The SA community is incredible!
 - The goal of this is to </t>
    </r>
    <r>
      <rPr>
        <b/>
        <sz val="11.0"/>
      </rPr>
      <t>showcase</t>
    </r>
    <r>
      <rPr>
        <sz val="11.0"/>
      </rPr>
      <t xml:space="preserve"> the best work, coding tutorials, and overall learning materials in order to </t>
    </r>
    <r>
      <rPr>
        <b/>
        <sz val="11.0"/>
      </rPr>
      <t>lower the barrier to entry</t>
    </r>
    <r>
      <rPr>
        <sz val="11.0"/>
      </rPr>
      <t xml:space="preserve"> for those that are interested in the sports analytics field!
 - Feel free to follow myself</t>
    </r>
    <r>
      <rPr>
        <color rgb="FF000000"/>
        <sz val="11.0"/>
      </rPr>
      <t xml:space="preserve"> (</t>
    </r>
    <r>
      <rPr>
        <color rgb="FF1155CC"/>
        <sz val="11.0"/>
        <u/>
      </rPr>
      <t>@DSamangy</t>
    </r>
    <r>
      <rPr>
        <sz val="11.0"/>
      </rPr>
      <t xml:space="preserve">) and those listed throughout on Twitter. Always open to answering any questions!
 - As of now, the guide covers the following </t>
    </r>
    <r>
      <rPr>
        <b/>
        <sz val="11.0"/>
      </rPr>
      <t>four</t>
    </r>
    <r>
      <rPr>
        <sz val="11.0"/>
      </rPr>
      <t xml:space="preserve"> analytical softwares:
        - </t>
    </r>
    <r>
      <rPr>
        <b/>
        <sz val="11.0"/>
      </rPr>
      <t>R</t>
    </r>
    <r>
      <rPr>
        <sz val="11.0"/>
      </rPr>
      <t xml:space="preserve">: an open-source programming language that is widely used as a statistical software, graphics, data analysis tool.
        - </t>
    </r>
    <r>
      <rPr>
        <b/>
        <sz val="11.0"/>
      </rPr>
      <t>Python</t>
    </r>
    <r>
      <rPr>
        <sz val="11.0"/>
      </rPr>
      <t xml:space="preserve">: a computer programming language used to build websites, software, automate tasks, &amp; conduct data analysis.
        - </t>
    </r>
    <r>
      <rPr>
        <b/>
        <sz val="11.0"/>
      </rPr>
      <t>Tableau</t>
    </r>
    <r>
      <rPr>
        <sz val="11.0"/>
      </rPr>
      <t xml:space="preserve">: a leading data visualization tool used for data analysis and business intelligence.
        - </t>
    </r>
    <r>
      <rPr>
        <b/>
        <sz val="11.0"/>
      </rPr>
      <t>SQL</t>
    </r>
    <r>
      <rPr>
        <sz val="11.0"/>
      </rPr>
      <t>: a computer language for storing, manipulating and retrieving data stored in a relational database.</t>
    </r>
  </si>
  <si>
    <r>
      <rPr>
        <rFont val="Arial"/>
        <b/>
        <color theme="1"/>
        <sz val="9.0"/>
      </rPr>
      <t>Dominic Samangy</t>
    </r>
    <r>
      <rPr>
        <rFont val="Arial"/>
        <color theme="1"/>
      </rPr>
      <t xml:space="preserve">
</t>
    </r>
    <r>
      <rPr>
        <rFont val="Arial"/>
        <color theme="1"/>
        <sz val="8.0"/>
      </rPr>
      <t xml:space="preserve"> - I’m currently the Basketball Analytics Coordinator for the New Orleans Pelicans with past experience with the Arkansas ('22-'23) and Syracuse ('18-'22) Men's Basketball Programs.
 - Prior to New Orleans, I worked with several NBA trainers, players, and agencies. I’ve also partaken in research projects &amp; competitions. In April 2022, I led a group of undergraduate classmates as we won the Milwaukee Bucks’ inaugural basketball analytics hackathon.  I’ve also presented co-authored research at the MIT Sloan Sports Analytics Conference, the Carnegie Mellon Sports Analytics Conference, the Midwest Analytics Conference, and the 8th Western Football and Finance Conference in London. 
</t>
    </r>
    <r>
      <rPr>
        <rFont val="Arial"/>
        <b/>
        <color theme="1"/>
        <sz val="8.0"/>
      </rPr>
      <t>My Timeline:</t>
    </r>
    <r>
      <rPr>
        <rFont val="Arial"/>
        <color theme="1"/>
        <sz val="8.0"/>
      </rPr>
      <t xml:space="preserve">
</t>
    </r>
    <r>
      <rPr>
        <rFont val="Arial"/>
        <color theme="1"/>
        <sz val="8.0"/>
        <u/>
      </rPr>
      <t>New Orleans Pelicans</t>
    </r>
    <r>
      <rPr>
        <rFont val="Arial"/>
        <color theme="1"/>
        <sz val="8.0"/>
      </rPr>
      <t xml:space="preserve"> (2023-Present)
     - Basketball Analytics Coordinator
</t>
    </r>
    <r>
      <rPr>
        <rFont val="Arial"/>
        <color theme="1"/>
        <sz val="8.0"/>
        <u/>
      </rPr>
      <t xml:space="preserve">NBA Analytics Consultant </t>
    </r>
    <r>
      <rPr>
        <rFont val="Arial"/>
        <color theme="1"/>
        <sz val="8.0"/>
      </rPr>
      <t xml:space="preserve">(2021-2023)
     - Player Development, Scouting, and Draft
</t>
    </r>
    <r>
      <rPr>
        <rFont val="Arial"/>
        <color theme="1"/>
        <sz val="8.0"/>
        <u/>
      </rPr>
      <t xml:space="preserve">Arkansas MBB </t>
    </r>
    <r>
      <rPr>
        <rFont val="Arial"/>
        <color theme="1"/>
        <sz val="8.0"/>
      </rPr>
      <t xml:space="preserve">(2022-2023)
     - Grad Assistant Coach &amp; Analytics Coordinator
</t>
    </r>
    <r>
      <rPr>
        <rFont val="Arial"/>
        <color theme="1"/>
        <sz val="8.0"/>
        <u/>
      </rPr>
      <t>Syracuse MBB</t>
    </r>
    <r>
      <rPr>
        <rFont val="Arial"/>
        <color theme="1"/>
        <sz val="8.0"/>
      </rPr>
      <t xml:space="preserve"> (2018-22)
     - Student Manager</t>
    </r>
  </si>
  <si>
    <t>Twitter:</t>
  </si>
  <si>
    <t>@DSamangy</t>
  </si>
  <si>
    <t>LinkedIn:</t>
  </si>
  <si>
    <t>DomSamangy</t>
  </si>
  <si>
    <t>YouTube:</t>
  </si>
  <si>
    <t>@domsamangy</t>
  </si>
  <si>
    <t>GitHub:</t>
  </si>
  <si>
    <t xml:space="preserve">  How to Get Started in Sports Analytics</t>
  </si>
  <si>
    <t>General Steps</t>
  </si>
  <si>
    <r>
      <rPr>
        <rFont val="Arial"/>
        <b/>
        <color theme="1"/>
        <sz val="12.0"/>
        <u/>
      </rPr>
      <t xml:space="preserve">
</t>
    </r>
    <r>
      <rPr>
        <rFont val="Arial"/>
        <color theme="1"/>
        <sz val="12.0"/>
      </rPr>
      <t xml:space="preserve">  </t>
    </r>
    <r>
      <rPr>
        <rFont val="Arial"/>
        <b/>
        <color theme="1"/>
        <sz val="12.0"/>
        <u/>
      </rPr>
      <t>1. Read/Listen to Media &amp; Personal Experiences:</t>
    </r>
    <r>
      <rPr>
        <rFont val="Arial"/>
        <color theme="1"/>
        <sz val="10.0"/>
      </rPr>
      <t xml:space="preserve">
    -  There's no better way to explore a new industry than to </t>
    </r>
    <r>
      <rPr>
        <rFont val="Arial"/>
        <b/>
        <color theme="1"/>
        <sz val="10.0"/>
      </rPr>
      <t>hear about 
    personal experiences and success stories</t>
    </r>
    <r>
      <rPr>
        <rFont val="Arial"/>
        <color theme="1"/>
        <sz val="10.0"/>
      </rPr>
      <t xml:space="preserve"> from those that have been 
    through the journey of working in sports. 
            -  There are several ways to find these invaluable stories:
            -  Podcasts // Articles // Blog Posts // Books
            -  *See the blogs/books or articles tabs below.
   -  Finding and listenting to these personal stories will help you better 
         understand what it takes to be successful and may also give you a better 
         idea of your own specific areas of interest in the sports analytics realm. 
   -  It can be great to explore other sports outside of your end goal. I started out 
         in soccer analytics and is where most of my initial work was focused due 
         to more readily available data sources and coding tutorials.
   -  Analytical/programming skills translate easily from sport-to-sport.
            -  Data analysis, modeling, software development, etc.
   -  Just a few areas of sports analytics to explore:
            -  Teams: Coaching Strategy // Player &amp; Team Scouting // Video
            -  Front Office: Modelling &amp; Projections // Scouting // Cap Strategy
            -  Performance: Strength &amp; Conditioning // Mental Performance
            -  Programming: Database Engineer // Full-Stack Developer
            -  Business: Ticket Sales // Marketing // Branding
</t>
    </r>
  </si>
  <si>
    <r>
      <rPr>
        <rFont val="Arial"/>
        <color theme="1"/>
        <sz val="11.0"/>
      </rPr>
      <t xml:space="preserve">
</t>
    </r>
    <r>
      <rPr>
        <rFont val="Arial"/>
        <color theme="1"/>
        <sz val="12.0"/>
      </rPr>
      <t xml:space="preserve">  </t>
    </r>
    <r>
      <rPr>
        <rFont val="Arial"/>
        <b/>
        <color theme="1"/>
        <sz val="12.0"/>
        <u/>
      </rPr>
      <t>2. Build a Skillset &amp; Portfolio through Personal Projects:</t>
    </r>
    <r>
      <rPr>
        <rFont val="Arial"/>
        <color theme="1"/>
        <sz val="11.0"/>
      </rPr>
      <t xml:space="preserve">
</t>
    </r>
    <r>
      <rPr>
        <rFont val="Arial"/>
        <color theme="1"/>
        <sz val="10.0"/>
      </rPr>
      <t xml:space="preserve">
    -  Once you have identified potential areas of interest, it's crucial to begin 
             your journey of building your </t>
    </r>
    <r>
      <rPr>
        <rFont val="Arial"/>
        <b/>
        <color theme="1"/>
        <sz val="10.0"/>
      </rPr>
      <t>own skillset</t>
    </r>
    <r>
      <rPr>
        <rFont val="Arial"/>
        <color theme="1"/>
        <sz val="10.0"/>
      </rPr>
      <t xml:space="preserve"> and portfolio through 
             personal projects and experiences.
   -  Types of valuable "analytics" skills/jobs:
         -  </t>
    </r>
    <r>
      <rPr>
        <rFont val="Arial"/>
        <color theme="1"/>
        <sz val="10.0"/>
        <u/>
      </rPr>
      <t xml:space="preserve">Data Analysis: 
</t>
    </r>
    <r>
      <rPr>
        <rFont val="Arial"/>
        <color theme="1"/>
        <sz val="10.0"/>
      </rPr>
      <t xml:space="preserve">                -   Apply statistical technqiues to analzye and describe datasets.
         -  </t>
    </r>
    <r>
      <rPr>
        <rFont val="Arial"/>
        <color theme="1"/>
        <sz val="10.0"/>
        <u/>
      </rPr>
      <t>Data Scientist:</t>
    </r>
    <r>
      <rPr>
        <rFont val="Arial"/>
        <color theme="1"/>
        <sz val="10.0"/>
      </rPr>
      <t xml:space="preserve"> 
                -   Apply modelling technqiues to explain and predict data.
         -  </t>
    </r>
    <r>
      <rPr>
        <rFont val="Arial"/>
        <color theme="1"/>
        <sz val="10.0"/>
        <u/>
      </rPr>
      <t xml:space="preserve">Database Managament: </t>
    </r>
    <r>
      <rPr>
        <rFont val="Arial"/>
        <color theme="1"/>
        <sz val="10.0"/>
      </rPr>
      <t xml:space="preserve">
                -   Create, protect, read, update and delete data.
         -  </t>
    </r>
    <r>
      <rPr>
        <rFont val="Arial"/>
        <color theme="1"/>
        <sz val="10.0"/>
        <u/>
      </rPr>
      <t xml:space="preserve">Software Development: </t>
    </r>
    <r>
      <rPr>
        <rFont val="Arial"/>
        <color theme="1"/>
        <sz val="10.0"/>
      </rPr>
      <t xml:space="preserve">
                -   Process of creating, designing and supporting applications.
                -   Could specialize in front-end (website) or back-end (data) of app.
   -  Types of projects to create:
         -  Coaching: Scouting Report // Postgame Report // In-Game Strategy
         -  Front Office: Draft Model // Career Projections // Player Skills Model
         -  Performance: Player Load Reports // Recovery Time Projections
         -  Programming: Web App for Interal Use // Database Creation 
         -  Business: Fan Demographics Study // Ticket Sales Projections</t>
    </r>
  </si>
  <si>
    <r>
      <rPr>
        <rFont val="Arial"/>
        <color theme="1"/>
        <sz val="11.0"/>
      </rPr>
      <t xml:space="preserve">
</t>
    </r>
    <r>
      <rPr>
        <rFont val="Arial"/>
        <color theme="1"/>
        <sz val="12.0"/>
      </rPr>
      <t xml:space="preserve">  </t>
    </r>
    <r>
      <rPr>
        <rFont val="Arial"/>
        <b/>
        <color theme="1"/>
        <sz val="12.0"/>
        <u/>
      </rPr>
      <t>3. Create Connections in the Industry</t>
    </r>
    <r>
      <rPr>
        <rFont val="Arial"/>
        <color theme="1"/>
        <sz val="11.0"/>
      </rPr>
      <t xml:space="preserve">
</t>
    </r>
    <r>
      <rPr>
        <rFont val="Arial"/>
        <color theme="1"/>
        <sz val="10.0"/>
      </rPr>
      <t xml:space="preserve">
    -  </t>
    </r>
    <r>
      <rPr>
        <rFont val="Arial"/>
        <b/>
        <color theme="1"/>
        <sz val="10.0"/>
      </rPr>
      <t>"Your net worth is your network".</t>
    </r>
    <r>
      <rPr>
        <rFont val="Arial"/>
        <color theme="1"/>
        <sz val="10.0"/>
      </rPr>
      <t xml:space="preserve">
    -  "Managers want to know that you can do the job, before you have the job".
    -  "Who knows what you can do"    &gt;&gt;&gt;    "Who knows who".
    -  The sports world is much smaller and closely connected than you think. 
    -  Be honest and treat people well and it will return.
    -  Your portfolio and resume help you get considered for potential jobs, while 
    your connections help you get </t>
    </r>
    <r>
      <rPr>
        <rFont val="Arial"/>
        <b/>
        <color theme="1"/>
        <sz val="10.0"/>
        <u/>
      </rPr>
      <t>hired</t>
    </r>
    <r>
      <rPr>
        <rFont val="Arial"/>
        <color theme="1"/>
        <sz val="10.0"/>
      </rPr>
      <t xml:space="preserve">.
            -  Unfortunately, a lot of jobs in sports are filled behind closed doors
               through "connections-based" interview pools.
            -  Every job or freelance opportunity that I've held in my career has 
               come to fruition through previous experiences and connections.
    -  Ways to get connected to industry professionals.
            -  Blind emails and LinkedIn messages to introduce yourself.
            -  Informational phone or zoom calls to ask questions.
            -  In-person events: NBA Summer League, conferences, job fairs, etc. 
            -  After creating relationships through these, ask your new 
                    connection if there is anyone they could help you meet.
            -  Stay in contact by checking in (people are busy during the season!!). 
                    I have and still use my friends/connections for feedback on my own 
                    work as well. Best way to showcase what you can do.
            -  </t>
    </r>
    <r>
      <rPr>
        <rFont val="Arial"/>
        <b/>
        <color theme="1"/>
        <sz val="10.0"/>
        <u/>
      </rPr>
      <t>Rinse and Repeat</t>
    </r>
  </si>
  <si>
    <t xml:space="preserve">    R Tutorials</t>
  </si>
  <si>
    <t>Subject</t>
  </si>
  <si>
    <t>Type</t>
  </si>
  <si>
    <t>Description</t>
  </si>
  <si>
    <t>Link</t>
  </si>
  <si>
    <t>Sport (if applicable)</t>
  </si>
  <si>
    <r>
      <rPr>
        <rFont val="Arial"/>
        <b/>
        <color theme="1"/>
      </rPr>
      <t>Mac</t>
    </r>
    <r>
      <rPr>
        <rFont val="Arial"/>
        <color theme="1"/>
      </rPr>
      <t xml:space="preserve"> - R Studio Install</t>
    </r>
  </si>
  <si>
    <t>Intro</t>
  </si>
  <si>
    <t>HOW TO DOWNLOAD AND INSTALL R STUDIO (Mac)</t>
  </si>
  <si>
    <t>https://www.youtube.com/watch?v=cCgiR1uwXzU</t>
  </si>
  <si>
    <t>General</t>
  </si>
  <si>
    <r>
      <rPr>
        <rFont val="Arial"/>
        <b/>
        <color theme="1"/>
      </rPr>
      <t>Windows</t>
    </r>
    <r>
      <rPr>
        <rFont val="Arial"/>
        <color theme="1"/>
      </rPr>
      <t xml:space="preserve"> - R Studio Install</t>
    </r>
  </si>
  <si>
    <t>HOW TO DOWNLOAD AND INSTALL R STUDIO (Windows)</t>
  </si>
  <si>
    <t>https://www.youtube.com/watch?v=UTFxSn-N2Ps</t>
  </si>
  <si>
    <t>R YouTube tutorial</t>
  </si>
  <si>
    <t>Data viz</t>
  </si>
  <si>
    <t>Basketball shot chart video tutorial w/ code</t>
  </si>
  <si>
    <t>https://youtu.be/Af7g95-g4y8</t>
  </si>
  <si>
    <t>Basketball</t>
  </si>
  <si>
    <t>Basketball and soccer heatmapps video tutorial w/ code</t>
  </si>
  <si>
    <t>https://youtu.be/rBBVSmFJqyE</t>
  </si>
  <si>
    <t>Soccer (football)</t>
  </si>
  <si>
    <t>Data viz &amp; scraping</t>
  </si>
  <si>
    <t>Web scraping (rvest) &amp; scatter plot video tutorial w/ code</t>
  </si>
  <si>
    <t>https://youtu.be/W9BOBFWAdxc</t>
  </si>
  <si>
    <t>NBA &amp; soccer polar/pizza plot tutorial w/ code</t>
  </si>
  <si>
    <t>https://www.youtube.com/watch?v=56mA8j33LbQ&amp;list=PL10a1_q15Hwr4H5dCXQD3htK5VGfwjrgq&amp;index=4</t>
  </si>
  <si>
    <t>How to manually create and plot event sports data w/ code</t>
  </si>
  <si>
    <t>https://www.youtube.com/watch?v=vrVwofFpsV0&amp;list=PL10a1_q15Hwr4H5dCXQD3htK5VGfwjrgq&amp;index=5</t>
  </si>
  <si>
    <t>How to create a soccer shotmap in R</t>
  </si>
  <si>
    <t>https://www.youtube.com/watch?v=Cn4Vt5DVWYw&amp;t=447s</t>
  </si>
  <si>
    <t>How to create bar charts in R</t>
  </si>
  <si>
    <t>https://www.youtube.com/watch?v=5i-2rFtbIIU&amp;t=885s</t>
  </si>
  <si>
    <t>Tidyverse (DPLyR) Beginners Tutorial in R</t>
  </si>
  <si>
    <t>https://www.youtube.com/watch?v=VB39imrMwoc&amp;t=348s</t>
  </si>
  <si>
    <t>CBBData API</t>
  </si>
  <si>
    <t>Tutorial</t>
  </si>
  <si>
    <t>CBBData, Your Gateway to In-Depth College Basketball Insights</t>
  </si>
  <si>
    <t>https://cbbdata.aweatherman.com/</t>
  </si>
  <si>
    <t>cbbplotR</t>
  </si>
  <si>
    <t>cbbplotR: Your Gateway to CBB Visualization in R</t>
  </si>
  <si>
    <t>https://cbbplotr.aweatherman.com/articles/getting_started.html</t>
  </si>
  <si>
    <t>Buckeys &amp; Bytes</t>
  </si>
  <si>
    <t>Blog Tutorials</t>
  </si>
  <si>
    <r>
      <rPr>
        <rFont val="Arial"/>
        <b/>
        <color theme="1"/>
        <sz val="10.0"/>
      </rPr>
      <t>UNREAL</t>
    </r>
    <r>
      <rPr>
        <rFont val="Arial"/>
        <color theme="1"/>
        <sz val="10.0"/>
      </rPr>
      <t xml:space="preserve"> basketball-based blog with in-depth R tutorials</t>
    </r>
  </si>
  <si>
    <t>https://aweatherman.substack.com/</t>
  </si>
  <si>
    <t>NbainRstats</t>
  </si>
  <si>
    <t>"Reproducing NBA advanced stats in R"</t>
  </si>
  <si>
    <t>https://nbainrstats.netlify.app/</t>
  </si>
  <si>
    <t>NBA R tutorials</t>
  </si>
  <si>
    <t>Comprehensive</t>
  </si>
  <si>
    <t>Tutorials on various basketball related topics</t>
  </si>
  <si>
    <t>https://github.com/anpatton/basic-nba-tutorials</t>
  </si>
  <si>
    <t>shot charts</t>
  </si>
  <si>
    <t xml:space="preserve">Tutorial on creating a variety of shot charts </t>
  </si>
  <si>
    <t>https://thedatagame.com.au/2015/09/27/how-to-create-nba-shot-charts-in-r/</t>
  </si>
  <si>
    <t>NBA shot charts</t>
  </si>
  <si>
    <t>YouTube tutorial to create NBA shot charts w/ code</t>
  </si>
  <si>
    <t>https://www.youtube.com/watch?v=ZQ8fqSnvWcc</t>
  </si>
  <si>
    <t>scraping basketball-reference</t>
  </si>
  <si>
    <t>Scraping</t>
  </si>
  <si>
    <t>Walkthrough to scrape basketball reference tables</t>
  </si>
  <si>
    <t>https://statisticaloddsandends.wordpress.com/2018/12/11/scraping-nba-game-data-from-basketball-reference-com/</t>
  </si>
  <si>
    <t>Intro w/ course setup</t>
  </si>
  <si>
    <t>Data Science</t>
  </si>
  <si>
    <t>Data Science and Econometrics for NBA Analytics</t>
  </si>
  <si>
    <t>https://bookdown.org/NBADSTutorials/nbads/</t>
  </si>
  <si>
    <t>Scraping basketball-reference</t>
  </si>
  <si>
    <t>Data Scraping</t>
  </si>
  <si>
    <t>NBA Scraping, the R Way</t>
  </si>
  <si>
    <t>http://asbcllc.com/blog/2015/september/nba_draft_scraping_the_r_way/index.html</t>
  </si>
  <si>
    <t xml:space="preserve">Course w/ shot modeling </t>
  </si>
  <si>
    <t>Course</t>
  </si>
  <si>
    <t>Spatial Analysis of Basketball Shots in R</t>
  </si>
  <si>
    <t>https://duddhawork.com/ballbook/index.html</t>
  </si>
  <si>
    <t>FCrStats</t>
  </si>
  <si>
    <t xml:space="preserve">FC RSTAT's github repo w/ awesome a variety of tutorials </t>
  </si>
  <si>
    <t>https://github.com/FCrSTATS</t>
  </si>
  <si>
    <t>Statsbomb R tutorial (new)</t>
  </si>
  <si>
    <t>Using StatsBomb Free Data In R</t>
  </si>
  <si>
    <t>https://statsbomb.com/articles/soccer/using-statsbomb-free-data-in-r/</t>
  </si>
  <si>
    <t>Statsbomb R tutorial</t>
  </si>
  <si>
    <t>Statsbomb's tutorial to accessing and using their data</t>
  </si>
  <si>
    <t>http://statsbomb.com/wp-content/uploads/2019/12/Using-StatsBomb-Data-In-R.pdf</t>
  </si>
  <si>
    <t>worldfootballR tutorial</t>
  </si>
  <si>
    <t>Extract football (soccer) data in R with zero experience</t>
  </si>
  <si>
    <t>https://medium.com/analytics-vidhya/extract-football-soccer-data-in-r-with-zero-r-experience-bee36287ad37</t>
  </si>
  <si>
    <t>radar plots</t>
  </si>
  <si>
    <t>Focuses on soccer data but can be applied to anything</t>
  </si>
  <si>
    <t>http://www.fcrstats.com/radars.html</t>
  </si>
  <si>
    <t>polar/pizza charts</t>
  </si>
  <si>
    <t>Tutorial for percentile polar/pizza charts w/ code</t>
  </si>
  <si>
    <t>https://www.gettingbluefingers.com/tutorials/RadarPizzaChart</t>
  </si>
  <si>
    <t>ggshakeR tutorials</t>
  </si>
  <si>
    <t>Several guides to plotting soccer data with gghsakeR package</t>
  </si>
  <si>
    <t>https://abhiamishra.github.io/ggshakeR/articles/index.html</t>
  </si>
  <si>
    <t>Soccer data viz</t>
  </si>
  <si>
    <t xml:space="preserve">GitHub repo with code to tutorials in data viz and modeling </t>
  </si>
  <si>
    <t>https://github.com/Dato-Futbol</t>
  </si>
  <si>
    <t>Premier League data</t>
  </si>
  <si>
    <t>Creating an xG-xGA comparison chart in R</t>
  </si>
  <si>
    <t>https://www.invertedwinger.com/football-analytics-creating-an-xg-xga-comparison-chart-in-r/</t>
  </si>
  <si>
    <t>GitHub repo with in-depth code examples for soccer viz.</t>
  </si>
  <si>
    <t>https://github.com/Markjwilkins/analytics_toolbox</t>
  </si>
  <si>
    <t>Soccer data viz - Sezer!</t>
  </si>
  <si>
    <t>Data Viz</t>
  </si>
  <si>
    <t xml:space="preserve">Statsbomb distribution re-creation code example. </t>
  </si>
  <si>
    <t>https://github.com/unarsezer/Football-Analytics/blob/main/StatsbombTypeDistribution/code.md</t>
  </si>
  <si>
    <t>HeatMaps - Sezer!</t>
  </si>
  <si>
    <t>Two dimensional soccer heat maps with ggplot</t>
  </si>
  <si>
    <t>https://github.com/unarsezer/Football-Analytics/tree/main/HeatMap-2Dims</t>
  </si>
  <si>
    <t>Bar Chart - Sezer!</t>
  </si>
  <si>
    <t>Using SmarterScout data to make horizontal bar charts</t>
  </si>
  <si>
    <t>https://github.com/unarsezer/Football-Analytics/tree/main/BarChart-withSmarterScoutData</t>
  </si>
  <si>
    <t>Shogun Soccer</t>
  </si>
  <si>
    <t>Blog</t>
  </si>
  <si>
    <t>Soccer blog with in-depth R vizualisations w/ code!</t>
  </si>
  <si>
    <t>https://www.shogunsoccer.com/</t>
  </si>
  <si>
    <t xml:space="preserve">nflstatR </t>
  </si>
  <si>
    <t>How to start</t>
  </si>
  <si>
    <t>Get started with nflfastR</t>
  </si>
  <si>
    <t>https://www.nflfastr.com/articles/nflfastR.html</t>
  </si>
  <si>
    <t>NFL</t>
  </si>
  <si>
    <t>nflfastR guide</t>
  </si>
  <si>
    <t>A beginner's guide to nflfastR</t>
  </si>
  <si>
    <t>https://www.nflfastr.com/articles/beginners_guide.html</t>
  </si>
  <si>
    <t>R for NFL tutorials</t>
  </si>
  <si>
    <t>Various approaches on how R could be used to explore NFL data</t>
  </si>
  <si>
    <t>https://statsbylopez.netlify.app/post/r-for-nfl-analysis/</t>
  </si>
  <si>
    <t>Beginners Guide</t>
  </si>
  <si>
    <t>An Introduction to NFL Analytics with R</t>
  </si>
  <si>
    <t>https://bradcongelio.com/nfl-analytics-with-r-book/</t>
  </si>
  <si>
    <t>Data viz code example</t>
  </si>
  <si>
    <t>Github Repo</t>
  </si>
  <si>
    <t>Contains several R scripts to create some really cool football viz.</t>
  </si>
  <si>
    <t>https://github.com/benho89/Cover2FiguRes</t>
  </si>
  <si>
    <t>NCAA CFB</t>
  </si>
  <si>
    <t>Lahman Database</t>
  </si>
  <si>
    <t>Data Collection</t>
  </si>
  <si>
    <t>Dictionary on how use Lahman's database in R</t>
  </si>
  <si>
    <t>https://lahman.r-forge.r-project.org/doc/00Index.html</t>
  </si>
  <si>
    <t>MLB</t>
  </si>
  <si>
    <t>Blog tutorial</t>
  </si>
  <si>
    <t>Getting Started with baseballr</t>
  </si>
  <si>
    <t>https://cran.r-project.org/web/packages/baseballr/vignettes/baseballr.html</t>
  </si>
  <si>
    <t>Acquiring and Analyzing Baseball Data (baseballr)</t>
  </si>
  <si>
    <t>https://billpetti.github.io/baseballr/</t>
  </si>
  <si>
    <t>College course approach</t>
  </si>
  <si>
    <t>College Course</t>
  </si>
  <si>
    <t>Baseball Analytics with R</t>
  </si>
  <si>
    <t>https://web.colby.edu/baseball/baseball-analytics-with-r/</t>
  </si>
  <si>
    <t>R w/ Baseballl</t>
  </si>
  <si>
    <t>Introduction to R and RStudio using baseball stats</t>
  </si>
  <si>
    <t>https://statsbylopez.files.wordpress.com/2016/01/lab1.pdf</t>
  </si>
  <si>
    <t>Intro to R w/ baseball</t>
  </si>
  <si>
    <t>A Short(-ish) Introduction to Using R Packages for Baseball Research</t>
  </si>
  <si>
    <t>https://tht.fangraphs.com/a-short-ish-introduction-to-using-r-for-baseball-research/</t>
  </si>
  <si>
    <t>YouTube Video</t>
  </si>
  <si>
    <t>Grabbing Data From The MLB Stats API With baseballr</t>
  </si>
  <si>
    <t>https://www.youtube.com/watch?v=R_fdMGz7mZg</t>
  </si>
  <si>
    <t>Acquiring Pitch &amp; Ball Tracking Data From Spring Training w/ baseballr</t>
  </si>
  <si>
    <t>https://www.youtube.com/watch?v=jdnYiUCDO_0</t>
  </si>
  <si>
    <t xml:space="preserve">Video walkthrough in R </t>
  </si>
  <si>
    <t>Learn R with Baseball Data</t>
  </si>
  <si>
    <t>https://www.youtube.com/watch?v=dgPH_y6GwuY</t>
  </si>
  <si>
    <t>Tutorial series</t>
  </si>
  <si>
    <t>YouTube Videos</t>
  </si>
  <si>
    <t>Robert Fray - YouTube tutorial videos for all levels of baseball.</t>
  </si>
  <si>
    <t>https://www.youtube.com/@robertfrey40/videos</t>
  </si>
  <si>
    <t>Baseball</t>
  </si>
  <si>
    <t>Introduction ot hockeyR</t>
  </si>
  <si>
    <t>Packge intro</t>
  </si>
  <si>
    <t>GitHub page describing hockeyR and how to start</t>
  </si>
  <si>
    <t>https://github.com/danmorse314/hockeyR</t>
  </si>
  <si>
    <t>Hockey</t>
  </si>
  <si>
    <t>Introduction in NHL R</t>
  </si>
  <si>
    <t>Blog post</t>
  </si>
  <si>
    <t>An Introduction to R With Hockey Data</t>
  </si>
  <si>
    <t>https://hockey-graphs.com/2019/12/11/an-introduction-to-r-with-hockey-data/</t>
  </si>
  <si>
    <t>Installation</t>
  </si>
  <si>
    <t>Blog series</t>
  </si>
  <si>
    <t>R for Hockey Analysis — Part 1: Installation and First Steps</t>
  </si>
  <si>
    <t>https://medium.com/@evanopp/r-for-hockey-analysis-part-1-installation-and-first-steps-9f0ad1bcf181</t>
  </si>
  <si>
    <t>Tidyverse</t>
  </si>
  <si>
    <t>R for Hockey Analysis — Part 2: Tidyverse Basics</t>
  </si>
  <si>
    <t>https://medium.com/@evanopp/r-for-hockey-analysis-part-2-tidyverse-basics-5caf63aea5a5</t>
  </si>
  <si>
    <t>dplyr</t>
  </si>
  <si>
    <t>R for Hockey Analysis — Part 3: The Depths of dplyr</t>
  </si>
  <si>
    <t>https://medium.com/@evanopp/the-depths-of-dplyr-r-for-hockey-analysis-part-3-ad5432435c9d</t>
  </si>
  <si>
    <t>Stringr</t>
  </si>
  <si>
    <t>R for Hockey Analysis — Part 4: Stringr and RegEx</t>
  </si>
  <si>
    <t>https://medium.com/@evanopp/r-for-hockey-analysis-part-4-stringr-and-regex-9a4ed60c96c2</t>
  </si>
  <si>
    <t>Tidyverse tutorial</t>
  </si>
  <si>
    <t>Creating a hockey rink in R</t>
  </si>
  <si>
    <t>https://thewincolumn.ca/2021/01/15/r-tutorial-creating-an-nhl-rink-using-the-tidyverse/</t>
  </si>
  <si>
    <t>GWalkR</t>
  </si>
  <si>
    <t>R Package</t>
  </si>
  <si>
    <t>Turn your data frame into a Tableau-style User Interface</t>
  </si>
  <si>
    <t>https://github.com/Kanaries/GWalkR</t>
  </si>
  <si>
    <t>gtUtils</t>
  </si>
  <si>
    <t>Tables</t>
  </si>
  <si>
    <t>Package to enhance and extend the functionality of the gt package</t>
  </si>
  <si>
    <t>https://gtutils.aweatherman.com/</t>
  </si>
  <si>
    <t>Crash Course in R</t>
  </si>
  <si>
    <t>PDF File</t>
  </si>
  <si>
    <t>A Crash Course in the R Programming Language</t>
  </si>
  <si>
    <t>https://billpetti.github.io/Crash_course_in_R/</t>
  </si>
  <si>
    <t>tidyverse</t>
  </si>
  <si>
    <t>Data manipulation</t>
  </si>
  <si>
    <t>Tidyverse tutorial w/ example &amp; cheatsheet</t>
  </si>
  <si>
    <t>https://dplyr.tidyverse.org/</t>
  </si>
  <si>
    <t xml:space="preserve">JSON data </t>
  </si>
  <si>
    <t>Parsing JSON data with jsonlite and purrr</t>
  </si>
  <si>
    <t>https://themockup.blog/posts/2020-05-22-parsing-json-in-r-with-jsonlite/</t>
  </si>
  <si>
    <t>ggplot2</t>
  </si>
  <si>
    <t>Walkthrough ggplot2 tutorial w/ code examples</t>
  </si>
  <si>
    <t>http://zevross.com/blog/2014/08/04/beautiful-plotting-in-r-a-ggplot2-cheatsheet-3/#changing-the-plot-margin</t>
  </si>
  <si>
    <t>Github repository for pretty much all ggplot packages known to man</t>
  </si>
  <si>
    <t>https://github.com/erikgahner/awesome-ggplot2</t>
  </si>
  <si>
    <t>Full breakdown on customizing plots with "theme"</t>
  </si>
  <si>
    <t>https://ggplot2.tidyverse.org/reference/theme.html</t>
  </si>
  <si>
    <t>Customizing graphs tutorials (Ch. 10)</t>
  </si>
  <si>
    <t>https://rkabacoff.github.io/datavis/Customizing.html#points-lines</t>
  </si>
  <si>
    <t>Customizing backgrounds &amp; grids using "theme"</t>
  </si>
  <si>
    <t>https://www.datanovia.com/en/blog/ggplot-theme-background-color-and-grids/</t>
  </si>
  <si>
    <t>R graph collection</t>
  </si>
  <si>
    <r>
      <rPr>
        <rFont val="Arial"/>
        <color theme="1"/>
        <sz val="10.0"/>
      </rPr>
      <t xml:space="preserve">Reproducible tutorials focused on tidyverse and ggplot2 </t>
    </r>
    <r>
      <rPr>
        <rFont val="Arial"/>
        <b/>
        <color theme="1"/>
        <sz val="10.0"/>
      </rPr>
      <t>(BIG)</t>
    </r>
  </si>
  <si>
    <t>https://www.r-graph-gallery.com/index.html</t>
  </si>
  <si>
    <t>plot tutorials</t>
  </si>
  <si>
    <t>Links to tutorials on charts in dozens of languages/softwares</t>
  </si>
  <si>
    <t>https://chartmaker.visualisingdata.com/</t>
  </si>
  <si>
    <t>gt tables</t>
  </si>
  <si>
    <t>Thomas Mock's blog tutoral for creating gt tables</t>
  </si>
  <si>
    <t>https://themockup.blog/posts/2020-05-16-gt-a-grammer-of-tables/</t>
  </si>
  <si>
    <t>data viz</t>
  </si>
  <si>
    <t>Book that covers complete process of data visualization</t>
  </si>
  <si>
    <t>https://rkabacoff.github.io/datavis/index.html</t>
  </si>
  <si>
    <t>heatmap tutorial</t>
  </si>
  <si>
    <t>Thomas Mock's blog tutoral for creating heatmaps</t>
  </si>
  <si>
    <t>https://themockup.blog/posts/2020-08-28-heatmaps-in-ggplot2/</t>
  </si>
  <si>
    <t>rvest web scraping</t>
  </si>
  <si>
    <t>YouTube tutorial on web scraping with rvest</t>
  </si>
  <si>
    <t>https://www.youtube.com/watch?v=z8yT3E4pz54&amp;feature=youtu.be</t>
  </si>
  <si>
    <t>Blog post showcasing scraping through rvest</t>
  </si>
  <si>
    <t>https://www.scrapingdog.com/blog/web-scraping-r</t>
  </si>
  <si>
    <t>shiny apps</t>
  </si>
  <si>
    <t>Shiny Apps</t>
  </si>
  <si>
    <t>Extensive tutorial with 7 lessons full of examples &amp; code</t>
  </si>
  <si>
    <t>https://shiny.rstudio.com/tutorial/written-tutorial/lesson2/</t>
  </si>
  <si>
    <t>shiny lessons w/ videos</t>
  </si>
  <si>
    <t>Tutorials &amp; guider introduction for new shiny users</t>
  </si>
  <si>
    <t>https://shiny.rstudio.com/tutorial/</t>
  </si>
  <si>
    <t>INTRO TO R (intRo)</t>
  </si>
  <si>
    <t>Amazing intro tutorial that teaches R in a tidyverse style.</t>
  </si>
  <si>
    <t>https://github.com/billyfryer/intRo-Tutorials</t>
  </si>
  <si>
    <t xml:space="preserve">    R Packages</t>
  </si>
  <si>
    <t>Website/Package</t>
  </si>
  <si>
    <t>Sport</t>
  </si>
  <si>
    <t>PySport open source</t>
  </si>
  <si>
    <r>
      <rPr>
        <rFont val="Arial"/>
        <color theme="1"/>
      </rPr>
      <t xml:space="preserve">One of the </t>
    </r>
    <r>
      <rPr>
        <rFont val="Arial"/>
        <b/>
        <color rgb="FF38761D"/>
      </rPr>
      <t>BEST</t>
    </r>
    <r>
      <rPr>
        <rFont val="Arial"/>
        <color theme="1"/>
      </rPr>
      <t xml:space="preserve"> resources! Has links to packages in all sports in many languages</t>
    </r>
  </si>
  <si>
    <t>https://opensource.pysport.org/</t>
  </si>
  <si>
    <t>All sports</t>
  </si>
  <si>
    <t>teamcolors</t>
  </si>
  <si>
    <t>Package to pull team colors palettes for pro sports teams</t>
  </si>
  <si>
    <t>https://github.com/beanumber/teamcolors</t>
  </si>
  <si>
    <t>sportyR</t>
  </si>
  <si>
    <t>Allows for customized sports fields/courts &amp; displaying player tracking data</t>
  </si>
  <si>
    <t>https://github.com/rossdrucker/sportyR/</t>
  </si>
  <si>
    <t>Sports dataverse</t>
  </si>
  <si>
    <t>Open-source sports data packages to foster more diversity and inclusion within sports analytics</t>
  </si>
  <si>
    <t>https://sportsdataverse.org/</t>
  </si>
  <si>
    <t>R package: "Your Gateway to In-Depth College Basketball Insights"</t>
  </si>
  <si>
    <t>https://cbbdata.aweatherman.com/articles/release.html</t>
  </si>
  <si>
    <t>Basketball (NCAA)</t>
  </si>
  <si>
    <t>R package designed to bring the vibrant world of college basketball into your data visualizations</t>
  </si>
  <si>
    <t>https://github.com/andreweatherman/cbbplotR</t>
  </si>
  <si>
    <t>Basketball Reference</t>
  </si>
  <si>
    <t>NBA &amp; NCAA data</t>
  </si>
  <si>
    <t>https://basketball-reference.com</t>
  </si>
  <si>
    <t>Basketball (NBA &amp; NCAA)</t>
  </si>
  <si>
    <r>
      <rPr>
        <rFont val="Arial"/>
        <color rgb="FF000000"/>
      </rPr>
      <t>NBA.com</t>
    </r>
    <r>
      <rPr>
        <rFont val="Arial"/>
        <color theme="1"/>
      </rPr>
      <t xml:space="preserve"> stats</t>
    </r>
  </si>
  <si>
    <t>NBA data</t>
  </si>
  <si>
    <t>https://www.nba.com/stats/</t>
  </si>
  <si>
    <t>Basketball (NBA)</t>
  </si>
  <si>
    <t>nbastatR</t>
  </si>
  <si>
    <t>NBA package to pull data from numerous basketball data sites</t>
  </si>
  <si>
    <t>https://www.rdocumentation.org/packages/nbastatR/versions/0.1.110202031</t>
  </si>
  <si>
    <t>Resource that explains each function in nbastatR</t>
  </si>
  <si>
    <t>http://asbcllc.com/nbastatR/reference/index.html</t>
  </si>
  <si>
    <t>ballr</t>
  </si>
  <si>
    <t>Package to create awesome plots using NBA data</t>
  </si>
  <si>
    <t>https://github.com/toddwschneider/ballr</t>
  </si>
  <si>
    <t>ncaahoopR</t>
  </si>
  <si>
    <t>NCAA basketball package</t>
  </si>
  <si>
    <t>https://github.com/lbenz730/ncaahoopR…</t>
  </si>
  <si>
    <t>bigballR</t>
  </si>
  <si>
    <t>Package to pull college basketball data from stats.ncaa.com</t>
  </si>
  <si>
    <t>https://github.com/jflancer/bigballR</t>
  </si>
  <si>
    <t>gamezoneR</t>
  </si>
  <si>
    <r>
      <rPr>
        <rFont val="Arial"/>
        <color theme="1"/>
      </rPr>
      <t xml:space="preserve">Package to pull play-by-play data from </t>
    </r>
    <r>
      <rPr>
        <rFont val="Arial"/>
        <color rgb="FF000000"/>
      </rPr>
      <t>gamezone.stats.com</t>
    </r>
  </si>
  <si>
    <t>https://jacklich10.github.io/gamezoneR/</t>
  </si>
  <si>
    <t>hoopR</t>
  </si>
  <si>
    <t>Package that includes ESPN college and NBA API data</t>
  </si>
  <si>
    <t>https://saiemgilani.github.io/hoopR/</t>
  </si>
  <si>
    <t>wncaahoopR</t>
  </si>
  <si>
    <t>NCAA women's basketball package</t>
  </si>
  <si>
    <t>https://github.com/snestler/wncaahoopR</t>
  </si>
  <si>
    <t>Women's Basketball (NCAA)</t>
  </si>
  <si>
    <t>airball</t>
  </si>
  <si>
    <t>Package to extract NBA schedule and travel data</t>
  </si>
  <si>
    <t>https://github.com/josedv82/airball</t>
  </si>
  <si>
    <t>wnblr</t>
  </si>
  <si>
    <t>Package for Australian women's basketball league data</t>
  </si>
  <si>
    <t>https://github.com/jacquietran/wnblr</t>
  </si>
  <si>
    <t>Women's Basketball (WNBL)</t>
  </si>
  <si>
    <t>wehoop</t>
  </si>
  <si>
    <t>R package for working with women’s college and professional basketball data</t>
  </si>
  <si>
    <t>https://wehoop.sportsdataverse.org/</t>
  </si>
  <si>
    <t>WNBA &amp; WCBB</t>
  </si>
  <si>
    <t>nblR</t>
  </si>
  <si>
    <t xml:space="preserve">Allow users to obtain clean and tidy data from the Australian National Basketball League </t>
  </si>
  <si>
    <t>https://jaseziv.github.io/nblR/</t>
  </si>
  <si>
    <t>Basketball (NBL)</t>
  </si>
  <si>
    <t>Football Reference</t>
  </si>
  <si>
    <t>Soccer (football) data</t>
  </si>
  <si>
    <t>https://fbref.com/en/</t>
  </si>
  <si>
    <t>WhoScored</t>
  </si>
  <si>
    <t>https://whoscored.com/Statistics</t>
  </si>
  <si>
    <t>ggsoccer</t>
  </si>
  <si>
    <t>Package to visual soccer event level data on pitches</t>
  </si>
  <si>
    <t>https://github.com/Torvaney/ggsoccer</t>
  </si>
  <si>
    <t>worldfootballR</t>
  </si>
  <si>
    <t xml:space="preserve">Package to pull data from several soocer data websites </t>
  </si>
  <si>
    <t>https://jaseziv.github.io/worldfootballR/</t>
  </si>
  <si>
    <t>soccermatics</t>
  </si>
  <si>
    <t>Package to viusal soccer event data (shot charts, passmaps, heatmaps, etc.)</t>
  </si>
  <si>
    <t>https://rdrr.io/github/JoGall/soccermatics/f/README.md</t>
  </si>
  <si>
    <t>understatr</t>
  </si>
  <si>
    <r>
      <rPr>
        <rFont val="Arial"/>
        <color theme="1"/>
      </rPr>
      <t xml:space="preserve">Package to scrape data from </t>
    </r>
    <r>
      <rPr>
        <rFont val="Arial"/>
        <color rgb="FF000000"/>
      </rPr>
      <t>understat.com</t>
    </r>
  </si>
  <si>
    <t>https://ewenme.github.io/understatr/reference/index.html</t>
  </si>
  <si>
    <t>StatsbombR</t>
  </si>
  <si>
    <t>Walktrhough using statsbomb's open data repo</t>
  </si>
  <si>
    <t>itscalledsoccer</t>
  </si>
  <si>
    <t>Python package from American Soccer Analysis allowing easy access to their API</t>
  </si>
  <si>
    <t>https://www.americansocceranalysis.com/home/2022/2/9/introducing-itscalledsoccer</t>
  </si>
  <si>
    <t>ggshakeR</t>
  </si>
  <si>
    <t>All-inclusive package for visualization and analysis of publicly available soccer data.</t>
  </si>
  <si>
    <t>https://github.com/abhiamishra/ggshakeR</t>
  </si>
  <si>
    <t>footBayes</t>
  </si>
  <si>
    <t>package allowing for the estimation, visualization and prediction of the most well-known football models</t>
  </si>
  <si>
    <t>https://github.com/LeoEgidi/footBayes</t>
  </si>
  <si>
    <t>soccerAnimate</t>
  </si>
  <si>
    <t>An R package to create 2D animations of soccer tracking data.</t>
  </si>
  <si>
    <t>https://github.com/Dato-Futbol/soccerAnimate</t>
  </si>
  <si>
    <t>nwslR</t>
  </si>
  <si>
    <t>Contains datasets and analysis functionality for the National Women’s Soccer League (NWSL)</t>
  </si>
  <si>
    <t>https://github.com/nwslR/nwslR</t>
  </si>
  <si>
    <t>NWSL</t>
  </si>
  <si>
    <t>ffanalytics</t>
  </si>
  <si>
    <t>Scrapes fantasy football data from several outlets (Yahoo, ESPN, CBS, etc.)</t>
  </si>
  <si>
    <t>https://github.com/FantasyFootballAnalytics/ffanalytics</t>
  </si>
  <si>
    <t>nflscrapR</t>
  </si>
  <si>
    <t>Package to utilize data from NFL API</t>
  </si>
  <si>
    <t>https://github.com/maksimhorowitz/nflscrapR</t>
  </si>
  <si>
    <t>nflfastR</t>
  </si>
  <si>
    <t>Functions to scrape NFL play-by-play data</t>
  </si>
  <si>
    <t>https://github.com/nflverse/nflfastR</t>
  </si>
  <si>
    <t>cfbfastR</t>
  </si>
  <si>
    <t>College football data package</t>
  </si>
  <si>
    <t>https://github.com/saiemgilani/cfbfastR</t>
  </si>
  <si>
    <t>College football</t>
  </si>
  <si>
    <t>nflverse</t>
  </si>
  <si>
    <t>nflverse is a collection of data and R packages designed for NFL analytics!</t>
  </si>
  <si>
    <t>https://github.com/nflverse</t>
  </si>
  <si>
    <t>nflseedR</t>
  </si>
  <si>
    <t>EFficiently takes over several complex NFL rules and ease the modeling process in turn.</t>
  </si>
  <si>
    <t>https://nflseedr.com/</t>
  </si>
  <si>
    <t>nflreadR</t>
  </si>
  <si>
    <t>Minimal package for downloading data from nflverse repositories</t>
  </si>
  <si>
    <t>https://nflreadr.nflverse.com/</t>
  </si>
  <si>
    <t>nflplotR</t>
  </si>
  <si>
    <t>package for NFL headshot and team logo plotting</t>
  </si>
  <si>
    <t>https://github.com/bttmly/nfl-plotter</t>
  </si>
  <si>
    <t>Lahman's database</t>
  </si>
  <si>
    <t>R package for Sean Lahman's baseball database</t>
  </si>
  <si>
    <t>https://github.com/cdalzell/Lahman</t>
  </si>
  <si>
    <t>baseballr</t>
  </si>
  <si>
    <t>Scrapes data from FranGraphs, baseball-reference, and more</t>
  </si>
  <si>
    <t>fastRhockey</t>
  </si>
  <si>
    <t>Package to scrape PHF boxscore and play-by-play data.</t>
  </si>
  <si>
    <t>https://benhowell71.github.io/fastRhockey/</t>
  </si>
  <si>
    <t>hockeyR</t>
  </si>
  <si>
    <t>Contains various functions to scrape and clean play-by-play data from NHL.com</t>
  </si>
  <si>
    <t>Introverse</t>
  </si>
  <si>
    <t>Package that aims to provide beginner-oriented help within R</t>
  </si>
  <si>
    <t>https://spielmanlab.github.io/introverse/</t>
  </si>
  <si>
    <t xml:space="preserve">JSON to CSV </t>
  </si>
  <si>
    <t>Seamless tool to convert JSON data to CSV file</t>
  </si>
  <si>
    <t>https://konklone.io/json/</t>
  </si>
  <si>
    <t>Tidymodels google sheet</t>
  </si>
  <si>
    <t>All-in-one google sheet with extensive notes and links (@EatsleepfitJeff)</t>
  </si>
  <si>
    <t>https://docs.google.com/spreadsheets/d/1PzbtanwieCCpaUt9G6XMhKXQ_0cBWfq_9xG9bH33Occ/edit#gid=652338894</t>
  </si>
  <si>
    <t xml:space="preserve">    R Accounts to Follow</t>
  </si>
  <si>
    <t>Account @</t>
  </si>
  <si>
    <t>Data viz, shiny apps, player video breakdowns</t>
  </si>
  <si>
    <t>Elite data viz follow w/ tutorials (Duke grad unfortunately)</t>
  </si>
  <si>
    <t>@andrewweatherman</t>
  </si>
  <si>
    <t>@CrumpledJumper</t>
  </si>
  <si>
    <t>Data viz, shiny apps</t>
  </si>
  <si>
    <t>@owenlhjphillips</t>
  </si>
  <si>
    <r>
      <rPr>
        <sz val="10.0"/>
      </rPr>
      <t>Data viz, newsletter (</t>
    </r>
    <r>
      <rPr>
        <color rgb="FF1155CC"/>
        <sz val="10.0"/>
        <u/>
      </rPr>
      <t>https://thef5.substack.com/</t>
    </r>
    <r>
      <rPr>
        <sz val="10.0"/>
      </rPr>
      <t>)</t>
    </r>
  </si>
  <si>
    <t>@NbaInRstats</t>
  </si>
  <si>
    <t>NBA blog posts w/ reporucible code</t>
  </si>
  <si>
    <t>@scottdaughtry5</t>
  </si>
  <si>
    <t>Coaching &amp; performance analytics. Former Pacers intern</t>
  </si>
  <si>
    <t>@CFL1GHT</t>
  </si>
  <si>
    <t>Coaching analytics engineer &amp; analyst. Formerly: Milwaukee Bucks.</t>
  </si>
  <si>
    <t>@burakcankoc</t>
  </si>
  <si>
    <t>Data viz, shiny apps,</t>
  </si>
  <si>
    <t>@SaurabhOnTap</t>
  </si>
  <si>
    <t>Visualizations and extensive shiny apps</t>
  </si>
  <si>
    <t>@anpatt7</t>
  </si>
  <si>
    <t>Data viz, shiny app, tutorials</t>
  </si>
  <si>
    <t>@recspecs730</t>
  </si>
  <si>
    <t>Data viz, ncaahoopR package, tutorials</t>
  </si>
  <si>
    <t>@tvbassine</t>
  </si>
  <si>
    <r>
      <rPr>
        <sz val="10.0"/>
      </rPr>
      <t xml:space="preserve">Data viz, </t>
    </r>
    <r>
      <rPr>
        <color rgb="FF1155CC"/>
        <sz val="10.0"/>
        <u/>
      </rPr>
      <t>https://threesandlayups.com/</t>
    </r>
    <r>
      <rPr>
        <sz val="10.0"/>
      </rPr>
      <t xml:space="preserve"> blog</t>
    </r>
  </si>
  <si>
    <t>@arjun_balaraman</t>
  </si>
  <si>
    <t>@Peter_Zanca</t>
  </si>
  <si>
    <t>@mattabolanos</t>
  </si>
  <si>
    <t>Shiny apps, data viz, tutorials</t>
  </si>
  <si>
    <t>@Tim_NBA</t>
  </si>
  <si>
    <t>NBA &amp; NCAA consulting, data viz, apps</t>
  </si>
  <si>
    <t>@SaiemGilani</t>
  </si>
  <si>
    <t>Data packages, data viz</t>
  </si>
  <si>
    <t>Basketball/Football</t>
  </si>
  <si>
    <t>@gabbyherreralim</t>
  </si>
  <si>
    <t>Basketball shiny apps (Lockdown Basketball)</t>
  </si>
  <si>
    <t>@JakeFlancer</t>
  </si>
  <si>
    <t>Basketball data packages</t>
  </si>
  <si>
    <t>@evanmiya</t>
  </si>
  <si>
    <t xml:space="preserve">Comprehensive CBB analytics app </t>
  </si>
  <si>
    <t>@Spelk24</t>
  </si>
  <si>
    <t>Mainly basketball data viz</t>
  </si>
  <si>
    <t>@MarkC_NBA</t>
  </si>
  <si>
    <t>@vshufinskiy</t>
  </si>
  <si>
    <t>NBAA &amp; CBB data viz. R/Python packages</t>
  </si>
  <si>
    <t>@ed_vergani</t>
  </si>
  <si>
    <t>Very clean NBA data viz with great color schemes.</t>
  </si>
  <si>
    <t>@jeremydumalig</t>
  </si>
  <si>
    <t>Mix of NBA &amp; NCAA data viz. Milwaukee Bucks hackathon winner!</t>
  </si>
  <si>
    <t>@BillyFryer42</t>
  </si>
  <si>
    <t>NCAA WBB &amp; WNBA research &amp; data viz. Recently hired by IND Fever!</t>
  </si>
  <si>
    <t>Basketball (WNBA)</t>
  </si>
  <si>
    <t>@BuckAnalytics</t>
  </si>
  <si>
    <t>Primarily NCAA MBB viz and dashboards</t>
  </si>
  <si>
    <t>@filippos_pol</t>
  </si>
  <si>
    <t>NBA data with projects for BBall Index</t>
  </si>
  <si>
    <t>@kalidrafts</t>
  </si>
  <si>
    <t>Data modelling and apps from grassroots to NBA</t>
  </si>
  <si>
    <t>@Worville</t>
  </si>
  <si>
    <t>Data viz, articles, tactics</t>
  </si>
  <si>
    <t>@TonyElHabr</t>
  </si>
  <si>
    <t>@VenkyReddevil</t>
  </si>
  <si>
    <t>@DanielKatona</t>
  </si>
  <si>
    <t>@DanielKatona17</t>
  </si>
  <si>
    <t>@SamGoldberg1882</t>
  </si>
  <si>
    <t>@saintbynumbers</t>
  </si>
  <si>
    <t>@saintsbynumbers</t>
  </si>
  <si>
    <t>@biscuitchaser</t>
  </si>
  <si>
    <t>Data viz, tutorials</t>
  </si>
  <si>
    <t>@MishraAbhiA</t>
  </si>
  <si>
    <t>Data viz, shiny, soccer articles</t>
  </si>
  <si>
    <t>@RobinWilhelmus</t>
  </si>
  <si>
    <t>Data viz, R tutorials</t>
  </si>
  <si>
    <t>@placeholder2004</t>
  </si>
  <si>
    <t>Data viz, ggshake R package, tutorials</t>
  </si>
  <si>
    <t>@placehoIder2004</t>
  </si>
  <si>
    <t>@R_by_Ryo</t>
  </si>
  <si>
    <t>@jaseziv</t>
  </si>
  <si>
    <t>Data viz &amp; CREATOR of worldfootballR</t>
  </si>
  <si>
    <t>@DatoFutbol_c</t>
  </si>
  <si>
    <t>Data visualizations and services</t>
  </si>
  <si>
    <t>@DatoFutbol_cl</t>
  </si>
  <si>
    <t>@unarsezer</t>
  </si>
  <si>
    <t>Very unique data visualizations and written analyses</t>
  </si>
  <si>
    <t>@AnalyticsOxford</t>
  </si>
  <si>
    <t>Oxford united fan // Data viz account run by Mark Wilkins (@biscuitchaser)</t>
  </si>
  <si>
    <t>@benbbaldwin</t>
  </si>
  <si>
    <t>Data viz, packages, articles</t>
  </si>
  <si>
    <t>@tejfbanalytics</t>
  </si>
  <si>
    <t>Data viz, football tweets</t>
  </si>
  <si>
    <t>@mrcaseb</t>
  </si>
  <si>
    <t>Data viz, packages, live updates</t>
  </si>
  <si>
    <t>@statsowar</t>
  </si>
  <si>
    <r>
      <rPr>
        <rFont val="Arial"/>
        <color theme="1"/>
        <sz val="10.0"/>
      </rPr>
      <t xml:space="preserve">CFB viz and weekly scores. </t>
    </r>
    <r>
      <rPr>
        <rFont val="Arial"/>
        <color rgb="FF000000"/>
        <sz val="10.0"/>
      </rPr>
      <t>CFB-Graphs.com</t>
    </r>
  </si>
  <si>
    <t>College Football</t>
  </si>
  <si>
    <t>@jacklich</t>
  </si>
  <si>
    <t>Data viz, shiny apps, packages</t>
  </si>
  <si>
    <t>@jacklich10</t>
  </si>
  <si>
    <t>NFL/Basketball</t>
  </si>
  <si>
    <t>@Tucker_TnL</t>
  </si>
  <si>
    <t>Data viz, R packages, shiny apps</t>
  </si>
  <si>
    <t>NFL/Hockey</t>
  </si>
  <si>
    <t>@EthanCDouglas</t>
  </si>
  <si>
    <t>Data viz, investigative articles (The Athletic)</t>
  </si>
  <si>
    <t>@deceptivespeed_</t>
  </si>
  <si>
    <t xml:space="preserve">Data viz, student research </t>
  </si>
  <si>
    <t>@PFF_Eric</t>
  </si>
  <si>
    <t>Data viz, PFF research, development, and strategy</t>
  </si>
  <si>
    <t>@LeeSharpeNFL</t>
  </si>
  <si>
    <t>NFL data viz and package developer</t>
  </si>
  <si>
    <t>@reinhurdler</t>
  </si>
  <si>
    <t>NFL and football data viz</t>
  </si>
  <si>
    <t>@CowboyStats</t>
  </si>
  <si>
    <t>Cowboys focused data account</t>
  </si>
  <si>
    <t>@CowboysStats</t>
  </si>
  <si>
    <t>@ericeager_</t>
  </si>
  <si>
    <t xml:space="preserve">VP of Sumer Sports. NFL analytics content. </t>
  </si>
  <si>
    <t>@KevinCole___</t>
  </si>
  <si>
    <t>Unexpect_Pts newsletter/podcas. NFL viz/content</t>
  </si>
  <si>
    <t>@SamHoppen</t>
  </si>
  <si>
    <t>NFL data viz and info. Creator of NFL scoring bot.</t>
  </si>
  <si>
    <t>@cover2figuRes</t>
  </si>
  <si>
    <t>Beautiful NCAA CFB data viz w/ code examples!</t>
  </si>
  <si>
    <t>NFL &amp; CFB analysis. 2-time big data bowl HM!</t>
  </si>
  <si>
    <t>NFL &amp; CFB</t>
  </si>
  <si>
    <t>@msubbaiah1</t>
  </si>
  <si>
    <t>Football Ops Data Scientist for NFL. Dabbles in several sports.</t>
  </si>
  <si>
    <t>@arjunmenon100</t>
  </si>
  <si>
    <t>NFL data viz and analysis. Works for PPF &amp; former big data bow HM!</t>
  </si>
  <si>
    <t>@aborelli24</t>
  </si>
  <si>
    <t>Data viz, tutorials, blog</t>
  </si>
  <si>
    <t>Baseball/Basketball</t>
  </si>
  <si>
    <t>@benhowell71</t>
  </si>
  <si>
    <t>@BillPetti</t>
  </si>
  <si>
    <t>Creator of baseballR</t>
  </si>
  <si>
    <t>@MeghanChayka</t>
  </si>
  <si>
    <t>Data viz and animations</t>
  </si>
  <si>
    <t>@OppenheimerEvan</t>
  </si>
  <si>
    <t>R Blog series on getting started</t>
  </si>
  <si>
    <t>@MeghanMHall</t>
  </si>
  <si>
    <t>R blogger w/ an abundance of hockey tutorials</t>
  </si>
  <si>
    <t>@EvolvingHockey</t>
  </si>
  <si>
    <t>Home for advanced NHL statistics on the web</t>
  </si>
  <si>
    <t>@IneffectiveMath</t>
  </si>
  <si>
    <t>freelance data visualization with focus on NHL</t>
  </si>
  <si>
    <t>@NateLatshaw</t>
  </si>
  <si>
    <t>UFC data viz and UFC shiny app (see shiny app tab)</t>
  </si>
  <si>
    <t>UFC</t>
  </si>
  <si>
    <t>@danmorse_</t>
  </si>
  <si>
    <t>R blogger and shiny app creator (would it dong?)</t>
  </si>
  <si>
    <t>@thomas_mock</t>
  </si>
  <si>
    <t>Data viz, awesome blog (see tab)</t>
  </si>
  <si>
    <t>R Blogger</t>
  </si>
  <si>
    <t>@tanya_shapiro</t>
  </si>
  <si>
    <t>Very cool R data viz. Walks through her progress w/ code.</t>
  </si>
  <si>
    <t xml:space="preserve">    Python Tutorials</t>
  </si>
  <si>
    <t>Code</t>
  </si>
  <si>
    <t>Data</t>
  </si>
  <si>
    <r>
      <rPr>
        <rFont val="Arial"/>
        <b/>
        <color theme="1"/>
      </rPr>
      <t>Mac</t>
    </r>
    <r>
      <rPr>
        <rFont val="Arial"/>
        <color theme="1"/>
      </rPr>
      <t xml:space="preserve"> - Python Install</t>
    </r>
  </si>
  <si>
    <t>HOW TO DOWNLOAD &amp; INSTALL ANACONDA PYTHON/JUPYTER (Mac)</t>
  </si>
  <si>
    <t>https://www.youtube.com/watch?v=PJWnGNWQ1Dc</t>
  </si>
  <si>
    <r>
      <rPr>
        <rFont val="Arial"/>
        <b/>
        <color theme="1"/>
      </rPr>
      <t>Mac</t>
    </r>
    <r>
      <rPr>
        <rFont val="Arial"/>
        <color theme="1"/>
      </rPr>
      <t xml:space="preserve"> - Python Install</t>
    </r>
  </si>
  <si>
    <t>https://www.youtube.com/watch?v=YA8Nq8Tlma4</t>
  </si>
  <si>
    <r>
      <rPr>
        <rFont val="Arial"/>
        <b/>
        <color theme="1"/>
      </rPr>
      <t>Windows</t>
    </r>
    <r>
      <rPr>
        <rFont val="Arial"/>
        <color theme="1"/>
      </rPr>
      <t xml:space="preserve"> - R Python Install</t>
    </r>
  </si>
  <si>
    <t>HOW TO DOWNLOAD &amp; INSTALL ANACONDA PYTHON/JUPYTER (Windows)</t>
  </si>
  <si>
    <t>https://www.youtube.com/watch?v=-sNX_ZMVpQM</t>
  </si>
  <si>
    <t>YouTube Tutorial</t>
  </si>
  <si>
    <t>General Advice</t>
  </si>
  <si>
    <t xml:space="preserve">3 tips to getting started in sports analytics </t>
  </si>
  <si>
    <t>https://www.youtube.com/watch?v=xyC7SbmNp-I</t>
  </si>
  <si>
    <t>All Sports</t>
  </si>
  <si>
    <t>Matplotlib official tutorial</t>
  </si>
  <si>
    <t>In-depth Matplotlib guide. Beginner, intermediate, and advanced</t>
  </si>
  <si>
    <t>https://matplotlib.org/stable/tutorials/index.html</t>
  </si>
  <si>
    <t>General Data Viz</t>
  </si>
  <si>
    <t>Matplotlib tutorial</t>
  </si>
  <si>
    <r>
      <rPr>
        <rFont val="Arial"/>
        <b/>
        <color theme="1"/>
        <u/>
      </rPr>
      <t>MASSIVE</t>
    </r>
    <r>
      <rPr>
        <rFont val="Arial"/>
        <color theme="1"/>
      </rPr>
      <t xml:space="preserve"> Matplotlib tutorial page w/ all plots</t>
    </r>
  </si>
  <si>
    <t>https://www.geeksforgeeks.org/matplotlib-tutorial/?ref=lbp</t>
  </si>
  <si>
    <t>Blog series tutorial</t>
  </si>
  <si>
    <t>Pandas</t>
  </si>
  <si>
    <t>Noterbook series to understanding Pandas</t>
  </si>
  <si>
    <t>https://github.com/TomAugspurger/effective-pandas</t>
  </si>
  <si>
    <t>Plot tutorial collection</t>
  </si>
  <si>
    <r>
      <rPr>
        <rFont val="Arial"/>
        <color theme="1"/>
      </rPr>
      <t xml:space="preserve">Reproducible data viz tutorials </t>
    </r>
    <r>
      <rPr>
        <rFont val="Arial"/>
        <b/>
        <color theme="1"/>
      </rPr>
      <t>(BIG)</t>
    </r>
  </si>
  <si>
    <t>Mckay Johns</t>
  </si>
  <si>
    <t>Data Course</t>
  </si>
  <si>
    <t>"The Complete Football Analytics in Python Course"</t>
  </si>
  <si>
    <t>https://mckay-s-site.thinkific.com/courses/football-analytics-course</t>
  </si>
  <si>
    <t>How to create a soccer/football pitch in Python</t>
  </si>
  <si>
    <t>https://www.youtube.com/watch?v=55k1mCRyd2k</t>
  </si>
  <si>
    <t>How to create a soccer pass map in Python</t>
  </si>
  <si>
    <t>https://www.youtube.com/watch?v=Qx0F1QjOq5A</t>
  </si>
  <si>
    <t>How to create soccer pass heatmaps in Python</t>
  </si>
  <si>
    <t>https://www.youtube.com/watch?v=N46zGdX_xsY</t>
  </si>
  <si>
    <t>How to create football shot maps in Python</t>
  </si>
  <si>
    <t>https://www.youtube.com/watch?v=2RhTuRWNqUc</t>
  </si>
  <si>
    <t>How to create football pass networks in Python</t>
  </si>
  <si>
    <t>https://www.youtube.com/watch?v=fPcY9dbOMGM&amp;t=29s</t>
  </si>
  <si>
    <t>How to create pizza/polar charts in Python</t>
  </si>
  <si>
    <t>https://www.youtube.com/watch?v=u0boRwWsNJY</t>
  </si>
  <si>
    <t>How to create soccer radar charts in Python</t>
  </si>
  <si>
    <t>https://www.youtube.com/watch?v=cXtC2EOQj6Q</t>
  </si>
  <si>
    <t>How to get data from FBref</t>
  </si>
  <si>
    <t>https://www.youtube.com/watch?v=fuNQRKSAwWg</t>
  </si>
  <si>
    <t>FC Python</t>
  </si>
  <si>
    <t>Data Science &amp; Viz</t>
  </si>
  <si>
    <r>
      <rPr>
        <rFont val="Arial"/>
        <color theme="1"/>
      </rPr>
      <t>Learn Python &amp; Data Science With Football (</t>
    </r>
    <r>
      <rPr>
        <rFont val="Arial"/>
        <b/>
        <color theme="1"/>
        <u/>
      </rPr>
      <t>MASSIVE</t>
    </r>
    <r>
      <rPr>
        <rFont val="Arial"/>
        <color theme="1"/>
      </rPr>
      <t>)</t>
    </r>
  </si>
  <si>
    <t>https://fcpython.com/</t>
  </si>
  <si>
    <t>Tracking data analysis</t>
  </si>
  <si>
    <t>Reading and working with Metrica's tracking and event data</t>
  </si>
  <si>
    <t>https://github.com/Friends-of-Tracking-Data-FoTD/LaurieOnTracking</t>
  </si>
  <si>
    <t>YouTube Presentation</t>
  </si>
  <si>
    <t>Good practice in data visualization</t>
  </si>
  <si>
    <t>https://www.youtube.com/watch?v=md0pdsWtq_o</t>
  </si>
  <si>
    <t>Python blog post</t>
  </si>
  <si>
    <t>Football Data Visualizations - Passing Networks</t>
  </si>
  <si>
    <t>https://www.dzialowski.eu/football-data-visualisations/</t>
  </si>
  <si>
    <t>YouTube Series</t>
  </si>
  <si>
    <t>LaurieOnTracking - code to working with metrica tracking data</t>
  </si>
  <si>
    <t>https://github.com/metrica-sports/sample-data</t>
  </si>
  <si>
    <t>Friends of Tracking</t>
  </si>
  <si>
    <r>
      <rPr>
        <rFont val="Arial"/>
        <color theme="1"/>
      </rPr>
      <t xml:space="preserve">This series of videos covering </t>
    </r>
    <r>
      <rPr>
        <rFont val="Arial"/>
        <b/>
        <color theme="1"/>
        <u/>
      </rPr>
      <t>MANY</t>
    </r>
    <r>
      <rPr>
        <rFont val="Arial"/>
        <color theme="1"/>
      </rPr>
      <t xml:space="preserve"> aspects of soccer analytics. </t>
    </r>
  </si>
  <si>
    <t>https://www.youtube.com/playlist?list=PLedeYskZY0vBOdQ6Uc9eZjZ2-nz1JT3R7</t>
  </si>
  <si>
    <t>Matplotlib soccer tutorials</t>
  </si>
  <si>
    <t>Step by step tutorials to amazing visuals using soccer data.</t>
  </si>
  <si>
    <t>https://www.sonofacorner.com/tag/tutorials/</t>
  </si>
  <si>
    <t>Github blog</t>
  </si>
  <si>
    <t xml:space="preserve">Basic NBA tutorials in Python </t>
  </si>
  <si>
    <t>NBA Data processing tutorials</t>
  </si>
  <si>
    <t>https://github.com/rd11490/NBA_Tutorials</t>
  </si>
  <si>
    <t>pandas, matplotlib</t>
  </si>
  <si>
    <t>NBA single shot chart tutorial in Python</t>
  </si>
  <si>
    <t>https://www.visualnoise.io/nba-shot-data-analytics-visualization-with-python-pandas-and-matplotlib-part-1-the-basics/</t>
  </si>
  <si>
    <t>part 1</t>
  </si>
  <si>
    <t>NBA hexbin shot chart tutorial in Python</t>
  </si>
  <si>
    <t>https://www.visualnoise.io/nba-shot-data-analytics-visualization-with-python-pandas-and-matplotlib-part-2-grouping-data-by-area/</t>
  </si>
  <si>
    <t>part 2</t>
  </si>
  <si>
    <t>NBA hexbin w/ color scales shot chart tutorial in Python</t>
  </si>
  <si>
    <t>https://www.visualnoise.io/nba-shot-data-analytics-visualization-with-python-pandas-and-matplotlib-part-3/</t>
  </si>
  <si>
    <t>part 3</t>
  </si>
  <si>
    <t>Interactive NBA hexbin w/ color scales</t>
  </si>
  <si>
    <t>https://www.visualnoise.io/interactive-basketball-data-visualizations-with-plotly/</t>
  </si>
  <si>
    <t>part 4</t>
  </si>
  <si>
    <t>NBA hex shot chart tutorial in Python</t>
  </si>
  <si>
    <t>https://towardsdatascience.com/make-a-simple-nba-shot-chart-with-python-e5d70db45d0d</t>
  </si>
  <si>
    <t>Basketball-ref scraping</t>
  </si>
  <si>
    <t>Web scraping</t>
  </si>
  <si>
    <t>Web Scraping NBA Stats With Python</t>
  </si>
  <si>
    <t>https://www.youtube.com/watch?v=JGQGd-oa0l4</t>
  </si>
  <si>
    <t>https://github.com/dataquestio/project-walkthroughs/blob/master/mvp/web_scraping.ipynb</t>
  </si>
  <si>
    <t>Basketball data cleaning</t>
  </si>
  <si>
    <t>Data cleaning</t>
  </si>
  <si>
    <t>Cleaning NBA Stats Data With Python And Pandas</t>
  </si>
  <si>
    <t>https://www.youtube.com/watch?v=LobWMsz35NM</t>
  </si>
  <si>
    <t>https://github.com/dataquestio/project-walkthroughs/blob/master/mvp/predictors.ipynb</t>
  </si>
  <si>
    <t>Basketball ML</t>
  </si>
  <si>
    <t>Machine learning</t>
  </si>
  <si>
    <t>Predicting the NBA MVP: Machine Learning Project</t>
  </si>
  <si>
    <t>https://www.youtube.com/watch?v=3cn1nHlbFVw</t>
  </si>
  <si>
    <t>https://github.com/dataquestio/project-walkthroughs/blob/master/mvp/machine_learning.ipynb</t>
  </si>
  <si>
    <t>https://github.com/dataquestio/project-walkthroughs/blob/master/mvp/player_mvp_stats.csv</t>
  </si>
  <si>
    <t>How to scrape NBA data using the nba_api package</t>
  </si>
  <si>
    <t>https://www.youtube.com/watch?v=NCyPY-jfb3I</t>
  </si>
  <si>
    <t>Scrpaing &amp; Data Viz</t>
  </si>
  <si>
    <t>Animating NBA Games with matplotlib and pandas</t>
  </si>
  <si>
    <t>https://www.dunderdata.com/blog/animating-nba-games-with-matplotlib-and-pandas</t>
  </si>
  <si>
    <t>Using nflfastR in python</t>
  </si>
  <si>
    <t>https://github.com/maxbolger/nflfastR-Python-Tutorial/blob/main/nflfastR_python_tutorial.ipynb</t>
  </si>
  <si>
    <t>NFL data - beginner</t>
  </si>
  <si>
    <t>Learn Python with NFL Data - Next Gen Stats</t>
  </si>
  <si>
    <t>https://www.fantasyfootballdatapros.com/posts</t>
  </si>
  <si>
    <t>NFL data - intermediate</t>
  </si>
  <si>
    <t>NFL data - machine learning</t>
  </si>
  <si>
    <t>NFL data - research</t>
  </si>
  <si>
    <t>NFL data - fantasy football</t>
  </si>
  <si>
    <t>part 5</t>
  </si>
  <si>
    <t>Modeling tutorial</t>
  </si>
  <si>
    <t>blog tutorial</t>
  </si>
  <si>
    <t>How to predict NFL winners in python</t>
  </si>
  <si>
    <t>https://www.activestate.com/blog/how-to-predict-nfl-winners-with-python/</t>
  </si>
  <si>
    <t>nflscrapeR in python</t>
  </si>
  <si>
    <r>
      <rPr>
        <rFont val="Arial"/>
        <color theme="1"/>
      </rPr>
      <t xml:space="preserve">Introduction to working with </t>
    </r>
    <r>
      <rPr>
        <rFont val="Arial"/>
        <color theme="1"/>
      </rPr>
      <t>nflscrapR</t>
    </r>
    <r>
      <rPr>
        <rFont val="Arial"/>
        <color theme="1"/>
      </rPr>
      <t xml:space="preserve"> data in Python</t>
    </r>
  </si>
  <si>
    <t>https://gist.github.com/Deryck97/fa4abc0e66b77922634be9f51f9a1052</t>
  </si>
  <si>
    <t>Data cleaning &amp; visualization</t>
  </si>
  <si>
    <t>Data tutorial</t>
  </si>
  <si>
    <t>NFL Pro Day Data</t>
  </si>
  <si>
    <t>https://github.com/TheAthleticEthan/nfl_tutorials/blob/main/Pro%20Day%20Exploratory%20Data%20Analysis.ipynb</t>
  </si>
  <si>
    <t>Intro to baseball analytics</t>
  </si>
  <si>
    <t>Baseball Analytics Pt. 1</t>
  </si>
  <si>
    <t>https://www.datacamp.com/tutorial/scikit-learn-tutorial-baseball-1</t>
  </si>
  <si>
    <t>Baseball Analytics Pt. 2</t>
  </si>
  <si>
    <t>https://www.datacamp.com/tutorial/scikit-learn-tutorial-baseball-2</t>
  </si>
  <si>
    <t>Statcast data</t>
  </si>
  <si>
    <t>Data collection &amp; viz</t>
  </si>
  <si>
    <t>This post explores some of the statcast pitching dimensions and highlights some interesting ways to visualize the data.</t>
  </si>
  <si>
    <t>https://www.nickpaul.info/post/2021-09-21-statcast-pitching-data/</t>
  </si>
  <si>
    <t>Intro to Hockey in Python</t>
  </si>
  <si>
    <t>General Python</t>
  </si>
  <si>
    <t>Python Hockey Analytics Tutorial for Beginners</t>
  </si>
  <si>
    <t>https://towardsdatascience.com/python-hockey-analytics-tutorial-b0883085938a</t>
  </si>
  <si>
    <t>Hockey blog series</t>
  </si>
  <si>
    <r>
      <rPr>
        <rFont val="Arial"/>
        <b/>
        <color theme="1"/>
      </rPr>
      <t>Comprehensive</t>
    </r>
    <r>
      <rPr>
        <rFont val="Arial"/>
        <b/>
        <color theme="1"/>
      </rPr>
      <t xml:space="preserve"> blog series with hockey tutorials</t>
    </r>
  </si>
  <si>
    <t>https://topdownhockey.medium.com/</t>
  </si>
  <si>
    <t>Seaborm</t>
  </si>
  <si>
    <t>Quick Tutorial on Seaborn Aesthetics Using Hockey Stats</t>
  </si>
  <si>
    <t>https://medium.com/@Shoemaker703/quick-tutorial-on-seaborn-aesthetics-using-hockey-stats-4c39f50cb97a</t>
  </si>
  <si>
    <t>Using NHL data</t>
  </si>
  <si>
    <t>My adventure into understanding the NHL using data</t>
  </si>
  <si>
    <t>https://towardsdatascience.com/nhl-analytics-with-python-6390c5d3206d</t>
  </si>
  <si>
    <t>Web Scraping</t>
  </si>
  <si>
    <t>Web Scraping With Python (NHL Data)</t>
  </si>
  <si>
    <t>https://www.youtube.com/watch?v=EP7mUuEbdAg</t>
  </si>
  <si>
    <t>NHL API Scraping</t>
  </si>
  <si>
    <t>NHL API - Collect Career Stats</t>
  </si>
  <si>
    <t>https://www.nickpaul.info/post/2021-12-03-nhl-api-single-season-stats/</t>
  </si>
  <si>
    <t>NHL API - Collect Rosters</t>
  </si>
  <si>
    <t>https://www.nickpaul.info/post/2021-12-07-nhl-api-collect-rosters/</t>
  </si>
  <si>
    <t>seaborn</t>
  </si>
  <si>
    <r>
      <rPr>
        <rFont val="Roboto, Arial"/>
        <color theme="1"/>
      </rPr>
      <t xml:space="preserve">Data visualization library based on </t>
    </r>
    <r>
      <rPr>
        <rFont val="Roboto, Arial"/>
        <color theme="1"/>
      </rPr>
      <t>matplotlib</t>
    </r>
    <r>
      <rPr>
        <rFont val="Roboto, Arial"/>
        <color theme="1"/>
      </rPr>
      <t xml:space="preserve"> that provides a high-level interface for drawing attractive and informative statistical graphics.</t>
    </r>
  </si>
  <si>
    <t>https://seaborn.pydata.org/tutorial.html</t>
  </si>
  <si>
    <t>Python Handbook</t>
  </si>
  <si>
    <t>Handbook covering many areas of python</t>
  </si>
  <si>
    <t>https://jakevdp.github.io/PythonDataScienceHandbook/</t>
  </si>
  <si>
    <t>Beautiful Soup</t>
  </si>
  <si>
    <t>Beautiful Soup: Build a Web Scraper With Python</t>
  </si>
  <si>
    <t>https://realpython.com/beautiful-soup-web-scraper-python/</t>
  </si>
  <si>
    <t xml:space="preserve">A beginner’s guide for Data Visualization and Exploration </t>
  </si>
  <si>
    <t>https://www.analyticsvidhya.com/blog/2020/02/beginner-guide-matplotlib-data-visualization-exploration-python/</t>
  </si>
  <si>
    <t xml:space="preserve">    Python Packages</t>
  </si>
  <si>
    <r>
      <rPr>
        <rFont val="Arial"/>
        <color theme="1"/>
      </rPr>
      <t xml:space="preserve">One of the </t>
    </r>
    <r>
      <rPr>
        <rFont val="Arial"/>
        <b/>
        <color theme="1"/>
      </rPr>
      <t>BEST</t>
    </r>
    <r>
      <rPr>
        <rFont val="Arial"/>
        <color theme="1"/>
      </rPr>
      <t xml:space="preserve"> resources! Has links to packages in all sports in many languages</t>
    </r>
  </si>
  <si>
    <t>Open-source sports data package for CBB, CFB, NBA, WNBA, CWBB, NFL, and NHL</t>
  </si>
  <si>
    <t>https://sportsdataverse-py.sportsdataverse.org/docs/intro</t>
  </si>
  <si>
    <t>sportpy</t>
  </si>
  <si>
    <t>Code necessary to draw scale versions of playing surfaces to visualize play-by-play data</t>
  </si>
  <si>
    <t>https://sportypy.sportsdataverse.org/</t>
  </si>
  <si>
    <t>sportsipy</t>
  </si>
  <si>
    <t>Free python API that pulls the stats from www.sports-reference.com</t>
  </si>
  <si>
    <t>https://sportsreference.readthedocs.io/en/stable/</t>
  </si>
  <si>
    <t>sportsreference</t>
  </si>
  <si>
    <t>free python API that pulls the stats from www.sports-reference.com</t>
  </si>
  <si>
    <t>https://pypi.org/project/sportsreference/</t>
  </si>
  <si>
    <t>mplBasketball</t>
  </si>
  <si>
    <t>Python plotting library to visualize basketball data, created by the Sport Performance Lab at MLSE</t>
  </si>
  <si>
    <t>https://github.com/mlsedigital/mplbasketball</t>
  </si>
  <si>
    <t>Basketball (NBA &amp; WNBA)</t>
  </si>
  <si>
    <t>py_ball</t>
  </si>
  <si>
    <t>Python API wrapper for stats.nba.com with a focus on NBA and WNBA applications</t>
  </si>
  <si>
    <t>https://github.com/basketballrelativity/py_ball</t>
  </si>
  <si>
    <t>nba_api</t>
  </si>
  <si>
    <t>An API Client package to access the APIs for NBA.com</t>
  </si>
  <si>
    <t>https://github.com/swar/nba_api</t>
  </si>
  <si>
    <t>nba_data</t>
  </si>
  <si>
    <t>Dataset NBA play-by-play data and shotdetails from 1996/1997 to 2023/24</t>
  </si>
  <si>
    <t>https://github.com/shufinskiy/nba_data</t>
  </si>
  <si>
    <t>nba_on_court</t>
  </si>
  <si>
    <t>Fast download of play-by-play data and adding data about players on court in NBA games</t>
  </si>
  <si>
    <t>https://github.com/shufinskiy/nba-on-court</t>
  </si>
  <si>
    <t>basketball_reference_scraper</t>
  </si>
  <si>
    <t>Provides methods to acquire data from basketball-reference in pre-parsed and simplified formats</t>
  </si>
  <si>
    <t>https://github.com/vishaalagartha/basketball_reference_scraper</t>
  </si>
  <si>
    <t>kenpompy</t>
  </si>
  <si>
    <t>Package that serves as a convenient web scraper for kenpom</t>
  </si>
  <si>
    <t>https://kenpompy.readthedocs.io/en/latest/</t>
  </si>
  <si>
    <t>nba_scraper</t>
  </si>
  <si>
    <t>Scrape the NBA's api and produce the play by play of games either in a csv file or a pandas dataframe</t>
  </si>
  <si>
    <t>https://github.com/mcbarlowe/nba_scraper</t>
  </si>
  <si>
    <t>BasketballReference-Webscraper</t>
  </si>
  <si>
    <t>A clean and easy to use NBA data webscraper deployed with Streamlit.</t>
  </si>
  <si>
    <t>https://github.com/pipegalera/BasketballReference-Webscraper</t>
  </si>
  <si>
    <t>mplsoccer</t>
  </si>
  <si>
    <t>Library for plotting soccer/football charts in Matplotlib and loading StatsBomb open-data</t>
  </si>
  <si>
    <t>https://mplsoccer.readthedocs.io/en/latest/</t>
  </si>
  <si>
    <t>statsbombpy</t>
  </si>
  <si>
    <t>Package to easily stream StatsBomb data into Python</t>
  </si>
  <si>
    <t>https://github.com/statsbomb/statsbombpy</t>
  </si>
  <si>
    <t>matplotsoccer</t>
  </si>
  <si>
    <t>Package to visualize soccer data</t>
  </si>
  <si>
    <t>https://github.com/TomDecroos/matplotsoccer</t>
  </si>
  <si>
    <t>socceraction</t>
  </si>
  <si>
    <t>Package for objectively quantifying the impact of the individual actions of soccer players using event stream data.</t>
  </si>
  <si>
    <t>https://github.com/ML-KULeuven/socceraction</t>
  </si>
  <si>
    <t>statsbomb-data-parser</t>
  </si>
  <si>
    <t>Convert stasbomb JSON data to csv format</t>
  </si>
  <si>
    <t>https://github.com/imrankhan17/statsbomb-parser</t>
  </si>
  <si>
    <t>soccer_xg</t>
  </si>
  <si>
    <t>Contains the code and models for our series on the analysis of xG models</t>
  </si>
  <si>
    <t>https://github.com/ML-KULeuven/soccer_xg</t>
  </si>
  <si>
    <t>kloppy</t>
  </si>
  <si>
    <t>Package that addresses the challenges posed by the variety of data formats</t>
  </si>
  <si>
    <t>https://github.com/PySport/kloppy</t>
  </si>
  <si>
    <t>ScraperFC</t>
  </si>
  <si>
    <t>Python package to scrape several data sources (FBref, Understat, FiveThirtyEight, ClubElo, and more).</t>
  </si>
  <si>
    <t>https://github.com/oseymour/ScraperFC</t>
  </si>
  <si>
    <t>https://github.com/nwslR/nwslpy</t>
  </si>
  <si>
    <t>nfl-data-py</t>
  </si>
  <si>
    <r>
      <rPr>
        <rFont val="Arial"/>
        <color theme="1"/>
      </rPr>
      <t xml:space="preserve">Library for interacting with NFL data sourced from </t>
    </r>
    <r>
      <rPr>
        <rFont val="Arial"/>
        <color theme="1"/>
      </rPr>
      <t>nflfastR</t>
    </r>
    <r>
      <rPr>
        <rFont val="Arial"/>
        <color theme="1"/>
      </rPr>
      <t xml:space="preserve">, </t>
    </r>
    <r>
      <rPr>
        <rFont val="Arial"/>
        <color theme="1"/>
      </rPr>
      <t>nfldata</t>
    </r>
    <r>
      <rPr>
        <rFont val="Arial"/>
        <color theme="1"/>
      </rPr>
      <t xml:space="preserve">, </t>
    </r>
    <r>
      <rPr>
        <rFont val="Arial"/>
        <color theme="1"/>
      </rPr>
      <t>dynastyprocess</t>
    </r>
    <r>
      <rPr>
        <rFont val="Arial"/>
        <color theme="1"/>
      </rPr>
      <t xml:space="preserve">, and </t>
    </r>
    <r>
      <rPr>
        <rFont val="Arial"/>
        <color theme="1"/>
      </rPr>
      <t>Draft Scout</t>
    </r>
    <r>
      <rPr>
        <rFont val="Arial"/>
        <color theme="1"/>
      </rPr>
      <t>.</t>
    </r>
  </si>
  <si>
    <t>https://pypi.org/project/nfl-data-py/</t>
  </si>
  <si>
    <t>nflgame</t>
  </si>
  <si>
    <t>nflgame is an API to retrieve and read NFL Game Center JSON data</t>
  </si>
  <si>
    <t>https://pypi.org/project/nflgame/</t>
  </si>
  <si>
    <t>ptplot</t>
  </si>
  <si>
    <t>Turn player-tracking data into beautiful, interactive visualizations</t>
  </si>
  <si>
    <t>https://github.com/AndrewRook/ptplot</t>
  </si>
  <si>
    <t>nflfastpy</t>
  </si>
  <si>
    <t>Python package for easily loading NFL play by play data via nflfastR</t>
  </si>
  <si>
    <t>https://github.com/fantasydatapros/nflfastpy</t>
  </si>
  <si>
    <t>nfldb</t>
  </si>
  <si>
    <t>A library to manage and update NFL data in a relational database.</t>
  </si>
  <si>
    <t>https://github.com/BurntSushi/nfldb</t>
  </si>
  <si>
    <t>pybaseball</t>
  </si>
  <si>
    <t>Scrapes Baseball Reference, Baseball Savant, and FanGraphs</t>
  </si>
  <si>
    <t>https://github.com/jldbc/pybaseball</t>
  </si>
  <si>
    <t>MLB-StatsAPI</t>
  </si>
  <si>
    <t>Python wrapper for MLB Stats API</t>
  </si>
  <si>
    <t>https://github.com/toddrob99/MLB-StatsAPI</t>
  </si>
  <si>
    <t>mlbgame</t>
  </si>
  <si>
    <t>Python API to retrieve and read MLB GameDay data</t>
  </si>
  <si>
    <t>https://github.com/panzarino/mlbgame</t>
  </si>
  <si>
    <t>pybbda</t>
  </si>
  <si>
    <t>Python Baseball Data and Analysis.</t>
  </si>
  <si>
    <t>https://github.com/bdilday/pybbda</t>
  </si>
  <si>
    <t>collegebaseball</t>
  </si>
  <si>
    <t>Python package for college baseball data acquisition and analysis.</t>
  </si>
  <si>
    <t>https://github.com/nathanblumenfeld/collegebaseball</t>
  </si>
  <si>
    <t>NCAA Baseball</t>
  </si>
  <si>
    <t>hockey_rink</t>
  </si>
  <si>
    <t>A Python library for plotting hockey rinks with Matplotlib.</t>
  </si>
  <si>
    <t>https://github.com/the-bucketless/hockey_rink</t>
  </si>
  <si>
    <t>TopDownHockey_Scraper</t>
  </si>
  <si>
    <t>Srape NHL play-by-play and Elite Prospects data</t>
  </si>
  <si>
    <t>https://github.com/TopDownHockey/TopDownHockey_Scraper</t>
  </si>
  <si>
    <t>nhlscrapei</t>
  </si>
  <si>
    <t>API for accessing NHL game data including play by play, game summaries, player stats etc</t>
  </si>
  <si>
    <t>https://pythonhosted.org/nhlscrapi/</t>
  </si>
  <si>
    <t>Hockey_Scraper</t>
  </si>
  <si>
    <t>Scrape NHL data off the NHL API and website</t>
  </si>
  <si>
    <t>https://github.com/HarryShomer/Hockey-Scraper</t>
  </si>
  <si>
    <t xml:space="preserve">    Python Accounts to Follow</t>
  </si>
  <si>
    <t>@bballport</t>
  </si>
  <si>
    <t>Basketball packages and API in python</t>
  </si>
  <si>
    <t>@automaticnba</t>
  </si>
  <si>
    <t>Current event NBA blogging</t>
  </si>
  <si>
    <t>@py_ball_</t>
  </si>
  <si>
    <t>Python packages and data viz</t>
  </si>
  <si>
    <t>R and Python basketball tutorials - DARKO "frontman"</t>
  </si>
  <si>
    <t>Super helpful in posting public datasets! Basketball data viz as well.</t>
  </si>
  <si>
    <t>@Eugenetiwat_</t>
  </si>
  <si>
    <r>
      <rPr>
        <rFont val="Arial"/>
        <color theme="1"/>
      </rPr>
      <t xml:space="preserve">High-level coder &amp; app developer. </t>
    </r>
    <r>
      <rPr>
        <rFont val="Arial"/>
        <b/>
        <color theme="1"/>
      </rPr>
      <t>CUSE MBB!</t>
    </r>
  </si>
  <si>
    <t>@jessefischer33</t>
  </si>
  <si>
    <t xml:space="preserve">CBB draft model &amp; data viz. Sports analytics blogger. </t>
  </si>
  <si>
    <t>@GabeLeftBrain</t>
  </si>
  <si>
    <t>NBA blogger with an icnredible python based bot</t>
  </si>
  <si>
    <t>@SravanNBA</t>
  </si>
  <si>
    <t>Python programmer with NBA blog w/ tutorials</t>
  </si>
  <si>
    <t>Python based ML engineer who created nba_data and nba_on_court</t>
  </si>
  <si>
    <t>@mckayjohns</t>
  </si>
  <si>
    <r>
      <rPr>
        <rFont val="Arial"/>
        <b/>
        <color theme="1"/>
      </rPr>
      <t xml:space="preserve">THE BEST youtube python tutorials </t>
    </r>
    <r>
      <rPr>
        <rFont val="Arial"/>
        <b val="0"/>
        <color theme="1"/>
      </rPr>
      <t>&amp; data viz (Barcelona)</t>
    </r>
  </si>
  <si>
    <t>https://www.youtube.com/c/McKayJohns/videos</t>
  </si>
  <si>
    <t>@UtdArena</t>
  </si>
  <si>
    <t>The goat w/ data viz and all around analysis (Man United)</t>
  </si>
  <si>
    <t>@markrstats</t>
  </si>
  <si>
    <t>One of my personal biggest data visualization inspirations on twitter!!</t>
  </si>
  <si>
    <t>@GoalAnalysis</t>
  </si>
  <si>
    <t>Data visualization &amp; written analysis (Barcelona)</t>
  </si>
  <si>
    <t>@jonollington</t>
  </si>
  <si>
    <t>Data visualization (Arsenal)</t>
  </si>
  <si>
    <t>@petermckeever</t>
  </si>
  <si>
    <t>Data visualization and interactive web apps</t>
  </si>
  <si>
    <t>@victorrenaud5</t>
  </si>
  <si>
    <t>Data visualization</t>
  </si>
  <si>
    <t>@jdeposicion</t>
  </si>
  <si>
    <t>@amonizfootball</t>
  </si>
  <si>
    <t>Data visualization and player/tactical analysis (Man Utd.)</t>
  </si>
  <si>
    <t>@lambertsmarc</t>
  </si>
  <si>
    <t xml:space="preserve">Data visualization &amp; written analysis </t>
  </si>
  <si>
    <t>@ArabAnalytics</t>
  </si>
  <si>
    <t>@Odriozolite</t>
  </si>
  <si>
    <t>Data visualization &amp; written analysis (Madrid)</t>
  </si>
  <si>
    <t>@Soumyaj15209314</t>
  </si>
  <si>
    <t>Data visualization &amp; coding examples</t>
  </si>
  <si>
    <t>@slothfulwave612</t>
  </si>
  <si>
    <t>@watmanAFC</t>
  </si>
  <si>
    <t>Data visualization &amp; tactical analysis</t>
  </si>
  <si>
    <t>@abhisheksh_98</t>
  </si>
  <si>
    <t>Data visualization, modelling, and more</t>
  </si>
  <si>
    <t>@openGoalCharles</t>
  </si>
  <si>
    <t>Data visualization with coding examples</t>
  </si>
  <si>
    <t>@danzn1</t>
  </si>
  <si>
    <t>Soccer viz w/ matplotlib (highlight-text &amp; plottable)</t>
  </si>
  <si>
    <t>@ThatGarateyjc</t>
  </si>
  <si>
    <t>Soccer (colorful) data viz. Recruitment analyst.</t>
  </si>
  <si>
    <t>@BeGriffis</t>
  </si>
  <si>
    <t xml:space="preserve">Insanely versatile data coverage of leagues all around the world. </t>
  </si>
  <si>
    <t>@de_cayton</t>
  </si>
  <si>
    <t>Maintains his blog "Game Models Football" and creator of MBAPPE</t>
  </si>
  <si>
    <t>NFL data viz &amp; tutorials (R &amp; Python)</t>
  </si>
  <si>
    <t>@bendominguez011</t>
  </si>
  <si>
    <t>Python tutorials (Next Gen Stats - see tutorials tab)</t>
  </si>
  <si>
    <t>@mnpykings</t>
  </si>
  <si>
    <t>Data viz, dashboards, and python tutorials</t>
  </si>
  <si>
    <t>@Pavel_Vab</t>
  </si>
  <si>
    <t>Machine learning and data visualization</t>
  </si>
  <si>
    <t>@JonPgh</t>
  </si>
  <si>
    <t>Fantasy Baseball &amp; DFS Writer</t>
  </si>
  <si>
    <t>@matt_barlowe</t>
  </si>
  <si>
    <t>NHL (&amp; General) tutorials</t>
  </si>
  <si>
    <t>@TopDownHockey</t>
  </si>
  <si>
    <t>Hickey data analysis &amp; blog post tutorials</t>
  </si>
  <si>
    <t>Python Blogger</t>
  </si>
  <si>
    <t xml:space="preserve">    Tableau Tutorials</t>
  </si>
  <si>
    <t>Account</t>
  </si>
  <si>
    <t>Tableau Installation</t>
  </si>
  <si>
    <t>HOW TO DOWNLOAD AND INSTALL TABLEAU</t>
  </si>
  <si>
    <t>https://www.youtube.com/watch?v=6xv1KvCMF1Q</t>
  </si>
  <si>
    <t>Tableau chart guide</t>
  </si>
  <si>
    <t>Ultimate cheat sheet on tableau charts</t>
  </si>
  <si>
    <t>https://towardsdatascience.com/the-ultimate-cheat-sheet-on-tableau-charts-642bca94dde5</t>
  </si>
  <si>
    <t>Getting started</t>
  </si>
  <si>
    <t>How to Start</t>
  </si>
  <si>
    <t>Getting Started with Tableau for Sports</t>
  </si>
  <si>
    <t>https://www.youtube.com/watch?v=BcGRl6PE3Ss&amp;t=876s</t>
  </si>
  <si>
    <t>@thevideoanalyst</t>
  </si>
  <si>
    <t>Sheets</t>
  </si>
  <si>
    <t>Data science/viz</t>
  </si>
  <si>
    <t>How to Merge Multiple Sheets</t>
  </si>
  <si>
    <t>https://www.youtube.com/watch?v=AgydLKJlQjM</t>
  </si>
  <si>
    <t>Pass Maps</t>
  </si>
  <si>
    <t>Using Tableau Prep to Create Football Pass Maps</t>
  </si>
  <si>
    <t>https://www.youtube.com/watch?v=AxYnhLeRkhA&amp;t=481s</t>
  </si>
  <si>
    <t>Mapping XY</t>
  </si>
  <si>
    <t>Tableau for Sport Mapping XY Data</t>
  </si>
  <si>
    <t>https://www.youtube.com/watch?v=Cs8_Fgqy5Oc&amp;t=59s</t>
  </si>
  <si>
    <t>Dashboards</t>
  </si>
  <si>
    <t>Tableau for Sport: Football Scouting Dashboard</t>
  </si>
  <si>
    <t>https://www.youtube.com/watch?v=-oAfUTqut8o</t>
  </si>
  <si>
    <t>Creating a Football Pass Map in Tableau</t>
  </si>
  <si>
    <t>https://www.youtube.com/watch?v=o6F9X_Odcu0&amp;t=838s</t>
  </si>
  <si>
    <t>Timeline Graphs</t>
  </si>
  <si>
    <t>Creating a Timeline of Events in Tableau</t>
  </si>
  <si>
    <t>https://www.youtube.com/watch?v=LRFEHIuUuuI</t>
  </si>
  <si>
    <r>
      <rPr>
        <rFont val="Arial"/>
        <color rgb="FF000000"/>
        <sz val="10.0"/>
      </rPr>
      <t>Data Scraping in Tableau (</t>
    </r>
    <r>
      <rPr>
        <rFont val="Arial"/>
        <b/>
        <color rgb="FF000000"/>
        <sz val="10.0"/>
      </rPr>
      <t>Google Sheets</t>
    </r>
    <r>
      <rPr>
        <rFont val="Arial"/>
        <color rgb="FF000000"/>
        <sz val="10.0"/>
      </rPr>
      <t>)</t>
    </r>
  </si>
  <si>
    <t>https://www.youtube.com/watch?v=8AJWR-YtpHQ</t>
  </si>
  <si>
    <t>Zonal Pitches</t>
  </si>
  <si>
    <t>Using Tableau to Create Zones on a Pitch</t>
  </si>
  <si>
    <t>https://www.youtube.com/watch?v=PCXtqmloDMI</t>
  </si>
  <si>
    <t>Beeswarm plots</t>
  </si>
  <si>
    <t>Beeswarm Plot - Tableau</t>
  </si>
  <si>
    <t>https://www.youtube.com/watch?v=Cq3B9czS0Fg</t>
  </si>
  <si>
    <t>Small multiples</t>
  </si>
  <si>
    <t>Tableau Sport Small Multiples</t>
  </si>
  <si>
    <t>https://www.youtube.com/watch?v=BORcRsto7C8</t>
  </si>
  <si>
    <t>Lollipop graphs</t>
  </si>
  <si>
    <t>Introducing Lollipop graphs using dual axis in Tableau</t>
  </si>
  <si>
    <t>https://www.youtube.com/watch?v=OfdTUtRB0p4</t>
  </si>
  <si>
    <t>@NinadB_06</t>
  </si>
  <si>
    <t>Percentile rank charts</t>
  </si>
  <si>
    <t>Introducing player percentile rank charts in Tableau</t>
  </si>
  <si>
    <t>https://www.youtube.com/watch?v=kE9uDdAPiII</t>
  </si>
  <si>
    <t>Shot maps, pass maps</t>
  </si>
  <si>
    <t>Creating Shot Maps, Pass Maps in Football using FC Python Video Coder</t>
  </si>
  <si>
    <t>https://www.youtube.com/watch?v=Rpzcb2lWNas</t>
  </si>
  <si>
    <t>xG Trendlines</t>
  </si>
  <si>
    <t>Creating xG Trendlines on Tableau using moving averages</t>
  </si>
  <si>
    <t>https://www.youtube.com/watch?v=srKAqXex4T4</t>
  </si>
  <si>
    <t>Combining worldfootballR and Tableau for football visualisations</t>
  </si>
  <si>
    <t>https://www.youtube.com/watch?v=4r4_MQcXoFU</t>
  </si>
  <si>
    <t>Basic data viz</t>
  </si>
  <si>
    <t>Creating basic football data visualisations using Tableau</t>
  </si>
  <si>
    <t>https://www.youtube.com/watch?v=-IdFbSL8q9Y</t>
  </si>
  <si>
    <t>How to Create Soccer Hex Shot Maps</t>
  </si>
  <si>
    <t>https://cj-mayes.com/2022/11/26/soccer-hex-shot-map/</t>
  </si>
  <si>
    <t>@_CJMayes</t>
  </si>
  <si>
    <t>Twitter thread</t>
  </si>
  <si>
    <t>Twitter thread showcasing awesome tableau visualizations and dashboards.</t>
  </si>
  <si>
    <t>https://twitter.com/Advt_played/status/1360656779307278339</t>
  </si>
  <si>
    <t>@Advt_played</t>
  </si>
  <si>
    <t>A Guide to Player Comparison Bar Graphs (And How I Make Them)</t>
  </si>
  <si>
    <t>https://thefutebolist.wordpress.com/2018/10/19/a-guide-to-player-comparison-bar-graphs-and-how-i-make-them/</t>
  </si>
  <si>
    <t>@AshwinRaman_</t>
  </si>
  <si>
    <t>Blos series - part 1</t>
  </si>
  <si>
    <t>Team Analysis</t>
  </si>
  <si>
    <t>Analysis In Action: Part One – Self Collected Data</t>
  </si>
  <si>
    <t>https://soccerdetail.com/2021/08/30/analysis-in-action-part-one-self-collected-data/</t>
  </si>
  <si>
    <t>@CarlonCarpenter</t>
  </si>
  <si>
    <t>Blos series - part 2</t>
  </si>
  <si>
    <t>Analysis In Action: Part Two – Organizational Structures &amp; Effective Feedback</t>
  </si>
  <si>
    <t>https://soccerdetail.com/2021/09/09/analysis-in-action-part-two-providing-effective-organized-feedback/</t>
  </si>
  <si>
    <t>futbolanalyser - YouTube</t>
  </si>
  <si>
    <t>Tableau for Sport Science - Getting Started with Tableau</t>
  </si>
  <si>
    <t>https://www.youtube.com/watch?v=4zjseEJM3Ig&amp;list=PL_cOKBpcI_4kCaTyaXzGuSJqt-Zh3C9eC</t>
  </si>
  <si>
    <t>Sport Science</t>
  </si>
  <si>
    <t>@futbolanalysr</t>
  </si>
  <si>
    <t>Reports</t>
  </si>
  <si>
    <t>Tableau for Sport Science - Creating a Session Report in Tableau</t>
  </si>
  <si>
    <t>https://www.youtube.com/watch?v=YYUAnxm60jk&amp;list=PL_cOKBpcI_4kCaTyaXzGuSJqt-Zh3C9eC&amp;index=2</t>
  </si>
  <si>
    <t>Colouring cards based on planned load</t>
  </si>
  <si>
    <t>https://www.youtube.com/watch?v=NPjb2aGeBjk&amp;list=PL_cOKBpcI_4kCaTyaXzGuSJqt-Zh3C9eC&amp;index=3</t>
  </si>
  <si>
    <t>Anthony Smoak - YouTube</t>
  </si>
  <si>
    <t>Making a Barbell/DNA Chart in Tableau with NBA Data</t>
  </si>
  <si>
    <t>https://www.youtube.com/watch?v=rnI97LXpiuY</t>
  </si>
  <si>
    <t>@AnthonySmoak</t>
  </si>
  <si>
    <t>Create an Interactive Stacked Bar Chart in Tableau</t>
  </si>
  <si>
    <t>https://www.youtube.com/watch?v=GbpR39exCks</t>
  </si>
  <si>
    <t>How to plot a Basketball Shot Chart using Tableau</t>
  </si>
  <si>
    <t>https://www.thedataschool.com.au/joshua-verbeek/how-to-plot-a-basketball-shot-chart-using-tableau/</t>
  </si>
  <si>
    <t>https://www.thedataschool.com.au/category/joshua-verbeek/</t>
  </si>
  <si>
    <t>Conference Talk (Tutorial)</t>
  </si>
  <si>
    <t>General Talk</t>
  </si>
  <si>
    <t>Tablea Tutorial - OTTHAC 2019</t>
  </si>
  <si>
    <t>https://www.youtube.com/watch?v=9JsY6RHeYT8</t>
  </si>
  <si>
    <t>Stacked Bar Chart Totals in Tableau</t>
  </si>
  <si>
    <t>https://www.youtube.com/watch?v=CylyFY0UIj0</t>
  </si>
  <si>
    <t>Tableau Training</t>
  </si>
  <si>
    <r>
      <rPr>
        <rFont val="Arial"/>
        <color rgb="FF000000"/>
      </rPr>
      <t xml:space="preserve">Tableau Training for Beginners - </t>
    </r>
    <r>
      <rPr>
        <rFont val="Arial"/>
        <b/>
        <color rgb="FF000000"/>
      </rPr>
      <t>8 HOURS</t>
    </r>
    <r>
      <rPr>
        <rFont val="Arial"/>
        <color rgb="FF000000"/>
      </rPr>
      <t xml:space="preserve"> for free !!!</t>
    </r>
  </si>
  <si>
    <t>https://www.youtube.com/watch?v=KA0QHWm0nWo</t>
  </si>
  <si>
    <t>Course Video</t>
  </si>
  <si>
    <t>Tableau Full Course</t>
  </si>
  <si>
    <r>
      <rPr>
        <rFont val="Arial"/>
        <color rgb="FF000000"/>
      </rPr>
      <t xml:space="preserve">Tableau Tutorial for Beginners - </t>
    </r>
    <r>
      <rPr>
        <rFont val="Arial"/>
        <b/>
        <color rgb="FF000000"/>
      </rPr>
      <t>6</t>
    </r>
    <r>
      <rPr>
        <rFont val="Arial"/>
        <color rgb="FF000000"/>
      </rPr>
      <t xml:space="preserve"> </t>
    </r>
    <r>
      <rPr>
        <rFont val="Arial"/>
        <b/>
        <color rgb="FF000000"/>
      </rPr>
      <t>HOURS</t>
    </r>
    <r>
      <rPr>
        <rFont val="Arial"/>
        <color rgb="FF000000"/>
      </rPr>
      <t xml:space="preserve"> FOR FREE !!!</t>
    </r>
  </si>
  <si>
    <t>https://www.youtube.com/watch?v=aHaOIvR00So</t>
  </si>
  <si>
    <t>Tableau Desktop Tutorial</t>
  </si>
  <si>
    <r>
      <rPr>
        <rFont val="Arial"/>
        <b/>
        <color rgb="FF000000"/>
      </rPr>
      <t>4 HOURS</t>
    </r>
    <r>
      <rPr>
        <rFont val="Arial"/>
        <color rgb="FF000000"/>
      </rPr>
      <t xml:space="preserve"> of Beginner to Advanced Tableau Training</t>
    </r>
  </si>
  <si>
    <t>https://www.youtube.com/watch?v=wFCiKvBgiwg</t>
  </si>
  <si>
    <t>Tableau in Two Minutes</t>
  </si>
  <si>
    <t>Tableau Basics for Beginners</t>
  </si>
  <si>
    <t>https://www.youtube.com/watch?v=jEgVto5QME8</t>
  </si>
  <si>
    <t>Dashboard Walkthrough</t>
  </si>
  <si>
    <t>Design Secrets for a Non-Designer: Modern Business Dashboard</t>
  </si>
  <si>
    <t>https://www.youtube.com/watch?v=nkIy3ruOmZw</t>
  </si>
  <si>
    <t>Project Walkthrough</t>
  </si>
  <si>
    <t>Tableau Dashboard from Start to End (Part 1)</t>
  </si>
  <si>
    <t>https://www.youtube.com/watch?v=oAIubTqg-Kw</t>
  </si>
  <si>
    <t>Tableau Dashboard from Start to End (Part 2)</t>
  </si>
  <si>
    <t>https://www.youtube.com/watch?v=oTyCZVnNVZA</t>
  </si>
  <si>
    <t>Tableau Dashboard from Start to End (Part 3)</t>
  </si>
  <si>
    <t>https://www.youtube.com/watch?v=8_eVFXUGebA</t>
  </si>
  <si>
    <t xml:space="preserve">    Tableau Accounts to Follow</t>
  </si>
  <si>
    <t>Tableau Public</t>
  </si>
  <si>
    <t>@eddwebster</t>
  </si>
  <si>
    <r>
      <rPr>
        <rFont val="Arial"/>
        <color theme="1"/>
      </rPr>
      <t xml:space="preserve">Data scientist w/ </t>
    </r>
    <r>
      <rPr>
        <rFont val="Arial"/>
        <b/>
        <color theme="1"/>
      </rPr>
      <t>BEST</t>
    </r>
    <r>
      <rPr>
        <rFont val="Arial"/>
        <color theme="1"/>
      </rPr>
      <t xml:space="preserve"> football analytics guide. Former West Ham and City Group.</t>
    </r>
  </si>
  <si>
    <t>https://public.tableau.com/app/profile/edd.webster</t>
  </si>
  <si>
    <r>
      <rPr>
        <rFont val="Arial"/>
        <b/>
        <color theme="1"/>
      </rPr>
      <t>Amazing YouTube tutorials</t>
    </r>
    <r>
      <rPr>
        <rFont val="Arial"/>
        <color theme="1"/>
      </rPr>
      <t xml:space="preserve"> w/ a focus on European football. </t>
    </r>
  </si>
  <si>
    <r>
      <rPr>
        <rFont val="Arial"/>
        <color rgb="FF000000"/>
        <sz val="10.0"/>
      </rPr>
      <t xml:space="preserve">Freelance sports journalist. </t>
    </r>
    <r>
      <rPr>
        <rFont val="Arial"/>
        <b/>
        <color rgb="FF000000"/>
        <sz val="10.0"/>
      </rPr>
      <t>High-level Tableau YouTube tutorials (data viz)</t>
    </r>
  </si>
  <si>
    <t>SportsVizSunday curator. Tableau viz and tutorials</t>
  </si>
  <si>
    <t>https://public.tableau.com/app/profile/cj.mayes</t>
  </si>
  <si>
    <t>Football consultant. Player and team visualizations and dashboards.</t>
  </si>
  <si>
    <t>https://public.tableau.com/app/profile/james.vaughan1697#!/</t>
  </si>
  <si>
    <t>AshwinRaman_</t>
  </si>
  <si>
    <t>Football writer, with several Tableau tutorials and countless data articles.</t>
  </si>
  <si>
    <t>https://public.tableau.com/app/profile/ashwin.raman1303</t>
  </si>
  <si>
    <t>CarlonCarpenter</t>
  </si>
  <si>
    <t>Football analyst for Statsbomb. Provides an insane amount of public tutorials &amp; guide.</t>
  </si>
  <si>
    <t>https://public.tableau.com/app/profile/carlon.carpenter#!/?newProfile=&amp;activeTab=0</t>
  </si>
  <si>
    <t>@jgtrends</t>
  </si>
  <si>
    <t>NBA &amp; CBB datas visualizations. Awesome, timely coontent!</t>
  </si>
  <si>
    <t>General Tableau content with periodic basketball examples.</t>
  </si>
  <si>
    <t>@EpleySamuel</t>
  </si>
  <si>
    <t xml:space="preserve">NBA &amp; NFL infographics in tableau. Super informative. </t>
  </si>
  <si>
    <t>Hockey data viz and analysis (Player cards &amp; projections)</t>
  </si>
  <si>
    <t>@ChartingHockey</t>
  </si>
  <si>
    <t>Player reports, NHL viz, and tutorials</t>
  </si>
  <si>
    <t>@VizWhat</t>
  </si>
  <si>
    <t>NHL player dashboards and viz</t>
  </si>
  <si>
    <t>@ShutdownLine</t>
  </si>
  <si>
    <t>NHL analytics blogger.</t>
  </si>
  <si>
    <t>@Ali15Tehrani</t>
  </si>
  <si>
    <t>Data visulizations w/ a focus on all kings of topics</t>
  </si>
  <si>
    <t>@RileyData</t>
  </si>
  <si>
    <t>Tableau data visuailzations in sprots &amp; non-sport topics</t>
  </si>
  <si>
    <t>@JtothaVizzo</t>
  </si>
  <si>
    <t>Tableau data visualizations &amp; dashboards</t>
  </si>
  <si>
    <t>@professorkao</t>
  </si>
  <si>
    <t>@Lodhaviz</t>
  </si>
  <si>
    <t>@VizByMoon</t>
  </si>
  <si>
    <t xml:space="preserve">    SQL Tutorials</t>
  </si>
  <si>
    <t>SQL Server Installation</t>
  </si>
  <si>
    <t>Download</t>
  </si>
  <si>
    <t>HOW TO DOWNLOAD AND INSTALL SQL SERVER (MAC)</t>
  </si>
  <si>
    <t>https://www.youtube.com/watch?v=9c7Ti2OcLZg</t>
  </si>
  <si>
    <t>HOW TO DOWNLOAD AND INSTALL SQL SERVER (WINDOWS)</t>
  </si>
  <si>
    <t>https://www.youtube.com/watch?v=kGdTg-vGs-E</t>
  </si>
  <si>
    <t>SQL Tutorial Video</t>
  </si>
  <si>
    <t>Video</t>
  </si>
  <si>
    <t>SQL for Sports Analytics (Lahman's Database)</t>
  </si>
  <si>
    <t>https://www.playingnumbers.com/2020/01/sql-for-sports-analytics/</t>
  </si>
  <si>
    <t>General Guide</t>
  </si>
  <si>
    <t>Blog Exercies</t>
  </si>
  <si>
    <t>SQL Exercises, Practice, Solution - Soccer Database</t>
  </si>
  <si>
    <t>https://www.w3resource.com/sql-exercises/soccer-database-exercise/index.php</t>
  </si>
  <si>
    <t>SQL Q&amp;A Session</t>
  </si>
  <si>
    <t>Training Ground Guru -- Edd Webster: SQL Q&amp;A</t>
  </si>
  <si>
    <t>https://trainingground.guru/articles/edd-webster-sql-q-and-a</t>
  </si>
  <si>
    <t>SQL Server</t>
  </si>
  <si>
    <t>Using SQL Server with Football Trading Data</t>
  </si>
  <si>
    <t>https://www.youtube.com/watch?v=UAis4LD-iF8</t>
  </si>
  <si>
    <t>SQL Query Tutorial</t>
  </si>
  <si>
    <t>Practice Writing SQL Queries using Real Dataset</t>
  </si>
  <si>
    <t>https://www.youtube.com/watch?v=XruOBp7yPXU</t>
  </si>
  <si>
    <t>Olympics</t>
  </si>
  <si>
    <t>Learn Basic SQL in 15 Mins.</t>
  </si>
  <si>
    <t>Part 1</t>
  </si>
  <si>
    <t>Business Intelligence For Beginners</t>
  </si>
  <si>
    <t>https://www.youtube.com/watch?v=kbKty5ZVKMY</t>
  </si>
  <si>
    <t>General - Part 1</t>
  </si>
  <si>
    <t>Part 2</t>
  </si>
  <si>
    <t>Creating Tables</t>
  </si>
  <si>
    <t>https://www.youtube.com/watch?v=gm6tNK_iOHs</t>
  </si>
  <si>
    <t>General - Part 2</t>
  </si>
  <si>
    <t>Part 3</t>
  </si>
  <si>
    <t>SQL Functions Tutorial</t>
  </si>
  <si>
    <t>https://www.youtube.com/watch?v=w3ea4fKiS2g</t>
  </si>
  <si>
    <t>General - Part 3</t>
  </si>
  <si>
    <t>SQL Tutorial For Beginners</t>
  </si>
  <si>
    <r>
      <rPr>
        <rFont val="Arial"/>
        <color rgb="FF000000"/>
      </rPr>
      <t xml:space="preserve">SQL Full Course - </t>
    </r>
    <r>
      <rPr>
        <rFont val="Arial"/>
        <b/>
        <color rgb="FF000000"/>
      </rPr>
      <t>8 HOURS</t>
    </r>
    <r>
      <rPr>
        <rFont val="Arial"/>
        <color rgb="FF000000"/>
      </rPr>
      <t xml:space="preserve"> FOR FREE !!!</t>
    </r>
  </si>
  <si>
    <t>https://www.youtube.com/watch?v=AA7i2GcTGwU</t>
  </si>
  <si>
    <t>General Course</t>
  </si>
  <si>
    <t>Huge SQL Tutorial</t>
  </si>
  <si>
    <r>
      <rPr>
        <rFont val="Arial"/>
        <color rgb="FF000000"/>
      </rPr>
      <t xml:space="preserve">Full Database Course for Beginners - </t>
    </r>
    <r>
      <rPr>
        <rFont val="Arial"/>
        <b/>
        <color rgb="FF000000"/>
      </rPr>
      <t>4 HOURS</t>
    </r>
    <r>
      <rPr>
        <rFont val="Arial"/>
        <color rgb="FF000000"/>
      </rPr>
      <t xml:space="preserve"> FOR FREE !!!</t>
    </r>
  </si>
  <si>
    <t>https://www.youtube.com/watch?v=HXV3zeQKqGY</t>
  </si>
  <si>
    <r>
      <rPr>
        <rFont val="Arial"/>
        <color rgb="FF000000"/>
      </rPr>
      <t xml:space="preserve">MySQL Tutorial for Beginners - </t>
    </r>
    <r>
      <rPr>
        <rFont val="Arial"/>
        <b/>
        <color rgb="FF000000"/>
      </rPr>
      <t>3 HOURS</t>
    </r>
    <r>
      <rPr>
        <rFont val="Arial"/>
        <color rgb="FF000000"/>
      </rPr>
      <t xml:space="preserve"> FOR FREE !!!</t>
    </r>
  </si>
  <si>
    <t>https://www.youtube.com/watch?v=7S_tz1z_5bA</t>
  </si>
  <si>
    <t>SQL Tutorial</t>
  </si>
  <si>
    <r>
      <rPr>
        <rFont val="Arial"/>
        <color rgb="FF000000"/>
      </rPr>
      <t xml:space="preserve">SQL Tutorial : SQL Full Course - </t>
    </r>
    <r>
      <rPr>
        <rFont val="Arial"/>
        <b/>
        <color rgb="FF000000"/>
      </rPr>
      <t>2 HOURS</t>
    </r>
    <r>
      <rPr>
        <rFont val="Arial"/>
        <color rgb="FF000000"/>
      </rPr>
      <t xml:space="preserve"> FOR FREE !!!</t>
    </r>
  </si>
  <si>
    <t>https://www.youtube.com/watch?v=XqIk2PwP0To</t>
  </si>
  <si>
    <t>SQL Data Analysis</t>
  </si>
  <si>
    <t>Learn SQL for Data Analysis in one hour (sample data + 50 queries)</t>
  </si>
  <si>
    <t>https://www.youtube.com/watch?v=l8DCPaHc5TQ</t>
  </si>
  <si>
    <t>W3 Schools Blog</t>
  </si>
  <si>
    <t>Blog Tutorial</t>
  </si>
  <si>
    <t>DQL Tutorial blog course with interactive code.</t>
  </si>
  <si>
    <t>https://www.w3schools.com/sql/default.asp</t>
  </si>
  <si>
    <t>General Blog</t>
  </si>
  <si>
    <t>Learn SQL</t>
  </si>
  <si>
    <t>SQL Tutorial post with varying levels &amp; code examples</t>
  </si>
  <si>
    <t>https://www.tutorialspoint.com/sql/index.htm</t>
  </si>
  <si>
    <t>Learn SQL in 7 Days</t>
  </si>
  <si>
    <t>https://www.guru99.com/sql.html</t>
  </si>
  <si>
    <t>Learn SQL: Interactively</t>
  </si>
  <si>
    <t>https://www.programiz.com/sql</t>
  </si>
  <si>
    <t xml:space="preserve">    Data Resources</t>
  </si>
  <si>
    <t>NBA CSV file</t>
  </si>
  <si>
    <t>NBA shot location data from the 03-04 season to 23-24 w/ data viz example code.</t>
  </si>
  <si>
    <t>https://github.com/DomSamangy/NBA_Shots_04_23</t>
  </si>
  <si>
    <t>NBA play type data from 2015-16 to the recently completed 2023-24 season.</t>
  </si>
  <si>
    <t>https://github.com/DomSamangy/NBA_Play_Types_16_23</t>
  </si>
  <si>
    <t>Shot-Plotter</t>
  </si>
  <si>
    <r>
      <rPr>
        <rFont val="Arial"/>
        <color rgb="FF212529"/>
      </rPr>
      <t xml:space="preserve">A graphical interface for tracking locational events in sports. </t>
    </r>
    <r>
      <rPr>
        <rFont val="Arial"/>
        <b/>
        <color rgb="FF212529"/>
      </rPr>
      <t>HUGE!</t>
    </r>
  </si>
  <si>
    <t>https://shot-plotter.netlify.app/</t>
  </si>
  <si>
    <t>GitHub Repo</t>
  </si>
  <si>
    <t>Repo to find data for various different sports!</t>
  </si>
  <si>
    <t>https://github.com/meysubb/Sports_Data_Reference</t>
  </si>
  <si>
    <t>Packages</t>
  </si>
  <si>
    <t>List of packages useful for sports analytics</t>
  </si>
  <si>
    <t>https://cran.r-project.org/web/views/SportsAnalytics.html</t>
  </si>
  <si>
    <t>SPL Open Data</t>
  </si>
  <si>
    <t>Collection of biomechanics datasets collected by MLSE Sport Performance Lab</t>
  </si>
  <si>
    <t>https://github.com/mlsedigital/SPL-open-data?tab=readme-ov-file</t>
  </si>
  <si>
    <t>NBA University</t>
  </si>
  <si>
    <t>Twitter page that easily translate data to the mass of NBA fans</t>
  </si>
  <si>
    <t>https://twitter.com/NBA_University</t>
  </si>
  <si>
    <t>website w/ CSV files</t>
  </si>
  <si>
    <t>Basketball Refence</t>
  </si>
  <si>
    <t>https://www.basketball-reference.com/</t>
  </si>
  <si>
    <t>website</t>
  </si>
  <si>
    <t>https://www.nba.com/stats/players/traditional/?sort=PTS&amp;dir=-1</t>
  </si>
  <si>
    <t>CSV file</t>
  </si>
  <si>
    <r>
      <rPr>
        <rFont val="Arial"/>
        <color rgb="FF000000"/>
      </rPr>
      <t xml:space="preserve">NBA Shot Data csv file - (2015-2020) -- </t>
    </r>
    <r>
      <rPr>
        <rFont val="Arial"/>
        <b/>
        <color rgb="FF000000"/>
      </rPr>
      <t>EXTENSIVE</t>
    </r>
  </si>
  <si>
    <t>https://github.com/DomSamangy/All_NBA_Shots_Data_2015-2020</t>
  </si>
  <si>
    <t>PBPstats.com</t>
  </si>
  <si>
    <t>https://www.pbpstats.com/</t>
  </si>
  <si>
    <t>RealGM NBA stats</t>
  </si>
  <si>
    <t>https://basketball.realgm.com/nba/stats</t>
  </si>
  <si>
    <t>dataset download</t>
  </si>
  <si>
    <r>
      <rPr>
        <rFont val="Arial"/>
        <color rgb="FF000000"/>
      </rPr>
      <t xml:space="preserve">Downloadable NBA dataset -- </t>
    </r>
    <r>
      <rPr>
        <rFont val="Arial"/>
        <b/>
        <color rgb="FF000000"/>
      </rPr>
      <t>EXTENSIVE</t>
    </r>
  </si>
  <si>
    <t>https://www.advancedsportsanalytics.com/nba-raw-data</t>
  </si>
  <si>
    <t>GitHub dataset</t>
  </si>
  <si>
    <t>Dataset cw/ PBPdata from stats.nba.com, data.nba.com and pbpstats.com (1996-2023)</t>
  </si>
  <si>
    <t>EvanMiya.com</t>
  </si>
  <si>
    <t>https://evanmiya.com/</t>
  </si>
  <si>
    <t>Barttorvik</t>
  </si>
  <si>
    <t>https://barttorvik.com/trank.php#</t>
  </si>
  <si>
    <t>Team Rankings CBB website</t>
  </si>
  <si>
    <t>https://www.teamrankings.com/ncb/stats/</t>
  </si>
  <si>
    <t>ESPN men's CBB data</t>
  </si>
  <si>
    <t>http://www.espn.com/mens-college-basketball/statistics</t>
  </si>
  <si>
    <t>RealGM NCAA stats</t>
  </si>
  <si>
    <t>https://basketball.realgm.com/ncaa/stats</t>
  </si>
  <si>
    <t>Official G-League stats</t>
  </si>
  <si>
    <t>https://stats.gleague.nba.com</t>
  </si>
  <si>
    <t>Basketball (G-League)</t>
  </si>
  <si>
    <t>RealGM G-League stats</t>
  </si>
  <si>
    <t>https://basketball.realgm.com/gleague/stat</t>
  </si>
  <si>
    <t>RealGM Internationl basketball stats</t>
  </si>
  <si>
    <t>https://basketball.realgm.com/international/stats</t>
  </si>
  <si>
    <t>Basketball (International)</t>
  </si>
  <si>
    <t>WNBA stats</t>
  </si>
  <si>
    <t>https://stats.wnba.com/</t>
  </si>
  <si>
    <t>Women's Basketball (WNBA)</t>
  </si>
  <si>
    <t>ESPN women's CBB stats</t>
  </si>
  <si>
    <t>http://www.espn.com/womens-college-basketball/statistics</t>
  </si>
  <si>
    <t>Women's Basketball (WCBB)</t>
  </si>
  <si>
    <t>NBA website</t>
  </si>
  <si>
    <r>
      <rPr>
        <rFont val="Arial"/>
      </rPr>
      <t xml:space="preserve">Real time NBA website powered by </t>
    </r>
    <r>
      <rPr>
        <rFont val="Arial"/>
        <color rgb="FF1155CC"/>
        <u/>
      </rPr>
      <t>NBA.com</t>
    </r>
  </si>
  <si>
    <t>https://pivotfade.com/</t>
  </si>
  <si>
    <t>NBA website that covers game reports, team metrics and player reports</t>
  </si>
  <si>
    <t>https://www.centersculture.com/</t>
  </si>
  <si>
    <t>PFF FC Data</t>
  </si>
  <si>
    <t>Extensive dataset with tracking, event and metadata for all 64 2022 World Cup games</t>
  </si>
  <si>
    <t>https://www.blog.fc.pff.com/blog/pff-fc-release-2022-world-cup-data</t>
  </si>
  <si>
    <t>Soccer (World Cup)</t>
  </si>
  <si>
    <t>https://t.co/uDoC7ffbvw?amp=1</t>
  </si>
  <si>
    <t>https://www.whoscored.com/Statistics</t>
  </si>
  <si>
    <t>JSON files</t>
  </si>
  <si>
    <r>
      <rPr>
        <rFont val="Arial"/>
        <color rgb="FF000000"/>
      </rPr>
      <t xml:space="preserve">StatsBomb open data -- </t>
    </r>
    <r>
      <rPr>
        <rFont val="Arial"/>
        <b/>
        <color rgb="FF000000"/>
      </rPr>
      <t>EXTENSIVE</t>
    </r>
  </si>
  <si>
    <t>https://github.com/statsbomb/open-data</t>
  </si>
  <si>
    <t>CSV files</t>
  </si>
  <si>
    <t>Metrics Sports Tracking data examples</t>
  </si>
  <si>
    <t>Broadcast tracking data collected by SkillCorner</t>
  </si>
  <si>
    <t>https://github.com/SkillCorner/opendata</t>
  </si>
  <si>
    <t>data archive</t>
  </si>
  <si>
    <t>Archived Team-By-Team Final Statistics</t>
  </si>
  <si>
    <t>http://web1.ncaa.org/stats/StatsSrv/careersearch</t>
  </si>
  <si>
    <t>Soccer (NCAA Mens)</t>
  </si>
  <si>
    <t>http://web1.ncaa.org/stats/StatsSrv/careersearch?searchSport=WSO</t>
  </si>
  <si>
    <t>Soccer (NCAA Womens)</t>
  </si>
  <si>
    <t>data file</t>
  </si>
  <si>
    <t>25k+ matches, players &amp; teams attributes for European Professional Football</t>
  </si>
  <si>
    <t>https://www.kaggle.com/hugomathien/soccer</t>
  </si>
  <si>
    <t>Soccer (EPL)</t>
  </si>
  <si>
    <t>CFB Graphs</t>
  </si>
  <si>
    <t>CFB rankings and graphs</t>
  </si>
  <si>
    <t>https://www.collegefootballinsiders.com/teams/</t>
  </si>
  <si>
    <t>https://www.pro-football-reference.com</t>
  </si>
  <si>
    <t>https://www.sports-reference.com/cfb/</t>
  </si>
  <si>
    <t>http://nflsavant.com/about.php</t>
  </si>
  <si>
    <t>https://github.com/ryurko/nflscrapR-data</t>
  </si>
  <si>
    <r>
      <rPr>
        <rFont val="Arial"/>
        <color rgb="FF000000"/>
      </rPr>
      <t xml:space="preserve">Downloadable NFL dataset -- </t>
    </r>
    <r>
      <rPr>
        <rFont val="Arial"/>
        <b/>
        <color rgb="FF000000"/>
      </rPr>
      <t>EXTENSIVE</t>
    </r>
  </si>
  <si>
    <t>https://www.advancedsportsanalytics.com/nfl-raw-data</t>
  </si>
  <si>
    <t>Baseball Reference</t>
  </si>
  <si>
    <t>https://www.baseball-reference.com/</t>
  </si>
  <si>
    <t>Baseball Savant</t>
  </si>
  <si>
    <t>https://baseballsavant.mlb.com/#</t>
  </si>
  <si>
    <t>Fangraphs</t>
  </si>
  <si>
    <t>https://www.fangraphs.com/</t>
  </si>
  <si>
    <r>
      <rPr>
        <rFont val="Arial"/>
        <color rgb="FF000000"/>
      </rPr>
      <t xml:space="preserve">Lahman's Databse  -- </t>
    </r>
    <r>
      <rPr>
        <rFont val="Arial"/>
        <b/>
        <color rgb="FF000000"/>
      </rPr>
      <t>EXTENSIVE</t>
    </r>
  </si>
  <si>
    <t>https://www.seanlahman.com/baseball-archive/statistics/</t>
  </si>
  <si>
    <r>
      <rPr>
        <rFont val="Arial"/>
        <color rgb="FF000000"/>
      </rPr>
      <t xml:space="preserve">Downloadable MLB dataset -- </t>
    </r>
    <r>
      <rPr>
        <rFont val="Arial"/>
        <b/>
        <color rgb="FF000000"/>
      </rPr>
      <t>EXTENSIVE</t>
    </r>
  </si>
  <si>
    <t>https://www.advancedsportsanalytics.com/mlb-raw-data</t>
  </si>
  <si>
    <t>Hockey Refence</t>
  </si>
  <si>
    <t>https://www.hockey-reference.com/</t>
  </si>
  <si>
    <r>
      <rPr>
        <rFont val="Arial"/>
        <color rgb="FF000000"/>
      </rPr>
      <t xml:space="preserve">NHL player, teams, season, and shot data -- </t>
    </r>
    <r>
      <rPr>
        <rFont val="Arial"/>
        <b/>
        <color rgb="FF000000"/>
      </rPr>
      <t>EXTENSIVE</t>
    </r>
  </si>
  <si>
    <t>https://moneypuck.com/data.htm</t>
  </si>
  <si>
    <r>
      <rPr>
        <rFont val="Arial"/>
        <color rgb="FF000000"/>
      </rPr>
      <t xml:space="preserve">Downloadable NHL dataset -- </t>
    </r>
    <r>
      <rPr>
        <rFont val="Arial"/>
        <b/>
        <color rgb="FF000000"/>
      </rPr>
      <t>EXTENSIVE</t>
    </r>
  </si>
  <si>
    <t>https://www.advancedsportsanalytics.com/raw-data-download</t>
  </si>
  <si>
    <t>Game, team, player and plays information including x,y coordinates</t>
  </si>
  <si>
    <t>https://www.kaggle.com/martinellis/nhl-game-data</t>
  </si>
  <si>
    <t>PGA Tour stats</t>
  </si>
  <si>
    <t>https://www.pgatour.com/stats.html</t>
  </si>
  <si>
    <t>Golf</t>
  </si>
  <si>
    <t>PGA Tour dataset from 2010-2018</t>
  </si>
  <si>
    <t>https://www.kaggle.com/jmpark746/pga-tour-data-2010-2018</t>
  </si>
  <si>
    <r>
      <rPr>
        <rFont val="Arial"/>
        <color rgb="FF000000"/>
      </rPr>
      <t xml:space="preserve">Golf data from 2015-2022 -- </t>
    </r>
    <r>
      <rPr>
        <rFont val="Arial"/>
        <b/>
        <color rgb="FF000000"/>
      </rPr>
      <t>EXTENSIVE</t>
    </r>
  </si>
  <si>
    <t>https://www.advancedsportsanalytics.com/pga-raw-data</t>
  </si>
  <si>
    <t>website w/ tabs</t>
  </si>
  <si>
    <t>Rugby stats by varying countries and their competitions</t>
  </si>
  <si>
    <t>https://www.itsrugby.co.uk/playersearch.html</t>
  </si>
  <si>
    <t>Rugby</t>
  </si>
  <si>
    <t xml:space="preserve">    Cheatsheets</t>
  </si>
  <si>
    <t>Topic</t>
  </si>
  <si>
    <t>ggplot2 cheatsheet</t>
  </si>
  <si>
    <t>https://ggplot2.tidyverse.org/</t>
  </si>
  <si>
    <t>R</t>
  </si>
  <si>
    <t>Shiny apps cheatsheet</t>
  </si>
  <si>
    <t>Bulding apps</t>
  </si>
  <si>
    <t>https://shiny.posit.co/r/articles/start/cheatsheet/</t>
  </si>
  <si>
    <t>Tidyverse cheatsheet</t>
  </si>
  <si>
    <t>Transforming and visualizing data</t>
  </si>
  <si>
    <t>https://s3.amazonaws.com/assets.datacamp.com/blog_assets/Tidyverse+Cheat+Sheet.pdf</t>
  </si>
  <si>
    <t>Dplyr cheatsheet</t>
  </si>
  <si>
    <t>Data transformation</t>
  </si>
  <si>
    <t>https://github.com/rstudio/cheatsheets/blob/master/data-transformation.pdf</t>
  </si>
  <si>
    <t>Tidyr cheatsheet</t>
  </si>
  <si>
    <t>Data tidying</t>
  </si>
  <si>
    <t>https://github.com/rstudio/cheatsheets/blob/master/tidyr.pdf</t>
  </si>
  <si>
    <t>Lubridate cheatsheet</t>
  </si>
  <si>
    <t>Dates and times</t>
  </si>
  <si>
    <t>https://github.com/rstudio/cheatsheets/blob/master/lubridate.pdf</t>
  </si>
  <si>
    <t>Forcats cheatsheet</t>
  </si>
  <si>
    <t>Working with factors</t>
  </si>
  <si>
    <t>https://github.com/rstudio/cheatsheets/blob/master/factors.pdf</t>
  </si>
  <si>
    <t>IDE cheatsheet</t>
  </si>
  <si>
    <t>Understanding R's working environment</t>
  </si>
  <si>
    <t>https://github.com/rstudio/cheatsheets/blob/master/rstudio-ide.pdf</t>
  </si>
  <si>
    <t>R Markdown cheatsheet</t>
  </si>
  <si>
    <t>Understanding r markdown documents</t>
  </si>
  <si>
    <t>https://github.com/rstudio/cheatsheets/blob/master/rmarkdown.pdf</t>
  </si>
  <si>
    <t>Reticulate cheatsheet</t>
  </si>
  <si>
    <t>Integrating Python in R through markdown documents</t>
  </si>
  <si>
    <t>https://github.com/rstudio/cheatsheets/blob/master/reticulate.pdf</t>
  </si>
  <si>
    <t>Readr cheatsheet</t>
  </si>
  <si>
    <t>Importing data with tidyverse</t>
  </si>
  <si>
    <t>https://github.com/rstudio/cheatsheets/blob/master/data-import.pdf</t>
  </si>
  <si>
    <t>Purrr cheatsheet</t>
  </si>
  <si>
    <t>Map functions</t>
  </si>
  <si>
    <t>https://github.com/rstudio/cheatsheets/blob/master/purrr.pdf</t>
  </si>
  <si>
    <t>Stringr cheatsheet</t>
  </si>
  <si>
    <t>String manipulation</t>
  </si>
  <si>
    <t>https://github.com/rstudio/cheatsheets/blob/master/strings.pdf</t>
  </si>
  <si>
    <t>ggplot2 theme cheatsheet</t>
  </si>
  <si>
    <t>"Roadmap of the most commonly used ggplot2 theme elements"</t>
  </si>
  <si>
    <t>https://github.com/claragranell/ggplot2/blob/main/ggplot_theme_system_cheatsheet.pdf</t>
  </si>
  <si>
    <t>All color codes cheatsheet</t>
  </si>
  <si>
    <t>http://www.stat.columbia.edu/~tzheng/files/Rcolor.pdf</t>
  </si>
  <si>
    <t>Complete guide to scales</t>
  </si>
  <si>
    <t>https://ggplot2tor.com/scales/</t>
  </si>
  <si>
    <t>Comprehensive guide</t>
  </si>
  <si>
    <t>Basic references for all levels of coders</t>
  </si>
  <si>
    <t>https://www.pythoncheatsheet.org/</t>
  </si>
  <si>
    <t>Python</t>
  </si>
  <si>
    <t>Pandas cheatsheet</t>
  </si>
  <si>
    <t>Data wrangling with pandas</t>
  </si>
  <si>
    <t>https://pandas.pydata.org/Pandas_Cheat_Sheet.pdf</t>
  </si>
  <si>
    <t>Pandas cheatsheet 2</t>
  </si>
  <si>
    <t>Pandas basics cheatsheet</t>
  </si>
  <si>
    <t>https://www.datasciencecentral.com/data-science-in-python-pandas-cheat-sheet/</t>
  </si>
  <si>
    <t>Matplotlib cheatsheet 1</t>
  </si>
  <si>
    <t>Visualizing data in Python part 1</t>
  </si>
  <si>
    <t>https://matplotlib.org/cheatsheets/_images/cheatsheets-1.png</t>
  </si>
  <si>
    <t>Matplotlib cheatsheet 2</t>
  </si>
  <si>
    <t>Visualizing data in Python part 2</t>
  </si>
  <si>
    <t>https://matplotlib.org/cheatsheets/_images/cheatsheets-2.png</t>
  </si>
  <si>
    <t>Matplotlib cheatsheet 3</t>
  </si>
  <si>
    <t>matplotlib for beginners</t>
  </si>
  <si>
    <t>https://matplotlib.org/cheatsheets/_images/handout-beginner.png</t>
  </si>
  <si>
    <t>Matplotlib cheatsheet 4</t>
  </si>
  <si>
    <t>matplotlib for intermediate users</t>
  </si>
  <si>
    <t>https://matplotlib.org/cheatsheets/_images/handout-intermediate.png</t>
  </si>
  <si>
    <t>Matplotlib cheatsheet 5</t>
  </si>
  <si>
    <t>matplotlib tips &amp; tricks</t>
  </si>
  <si>
    <t>https://matplotlib.org/cheatsheets/_images/handout-tips.png</t>
  </si>
  <si>
    <t>Numpy cheatsheet</t>
  </si>
  <si>
    <t>Numby basics in Python</t>
  </si>
  <si>
    <t>https://s3.amazonaws.com/assets.datacamp.com/blog_assets/Numpy_Python_Cheat_Sheet.pdf</t>
  </si>
  <si>
    <t>Data science cheatsheet</t>
  </si>
  <si>
    <t>Python for data science basics cheatsheet</t>
  </si>
  <si>
    <t>https://s3.amazonaws.com/assets.datacamp.com/blog_assets/PythonForDataScience.pdf</t>
  </si>
  <si>
    <t>Python basics for data science</t>
  </si>
  <si>
    <t>https://s3.amazonaws.com/dq-blog-files/python-cheat-sheet-basic.pdf</t>
  </si>
  <si>
    <t>Python intermediate info for data science</t>
  </si>
  <si>
    <t>https://s3.amazonaws.com/dq-blog-files/python-cheat-sheet-intermediate.pdf</t>
  </si>
  <si>
    <t>General Tableau Cheatsheet</t>
  </si>
  <si>
    <t>https://howto.mt.gov/_docs/Tableau-Cheat-Sheet.pdf</t>
  </si>
  <si>
    <t>Tableau</t>
  </si>
  <si>
    <t>General Structure</t>
  </si>
  <si>
    <t>Basics cheatsheet</t>
  </si>
  <si>
    <t>https://s3.amazonaws.com/assets.datacamp.com/email/other/Tableau+Cheat+Sheet.pdf</t>
  </si>
  <si>
    <t>Keyboard Shortcuts</t>
  </si>
  <si>
    <t>The Tableau Keyboard Shortcut Cheat Sheet</t>
  </si>
  <si>
    <t>https://interworks.com/blog/2020/05/04/tableau-like-a-pro-the-tableau-keyboard-shortcut-cheat-sheet/</t>
  </si>
  <si>
    <t>Tableau Desktop</t>
  </si>
  <si>
    <t xml:space="preserve">User guide to Tableau desktop </t>
  </si>
  <si>
    <t>https://intellipaat.com/blog/tutorial/tableau-tutorial/tableau-cheat-sheet/</t>
  </si>
  <si>
    <t>Basics</t>
  </si>
  <si>
    <t>SQL Basics Cheat Sheet</t>
  </si>
  <si>
    <t>https://learnsql.com/blog/sql-basics-cheat-sheet/</t>
  </si>
  <si>
    <t>SQL</t>
  </si>
  <si>
    <t>Statements</t>
  </si>
  <si>
    <t>SQL Cheat Sheet on Statements</t>
  </si>
  <si>
    <t>https://intellipaat.com/blog/tutorial/sql-tutorial/sql-commands-cheat-sheet/</t>
  </si>
  <si>
    <t>Queries</t>
  </si>
  <si>
    <t>SQL Commands Cheat Sheet</t>
  </si>
  <si>
    <t>Commands &amp; Examples</t>
  </si>
  <si>
    <t>SQL Basic Cheat Sheet</t>
  </si>
  <si>
    <t>https://www.reddit.com/r/learnSQL/comments/q3rrhk/sql_cheatsheet_basics/</t>
  </si>
  <si>
    <t>Joins</t>
  </si>
  <si>
    <t>SQL Joins Cheat Sheet</t>
  </si>
  <si>
    <t>https://www.datacamp.com/cheat-sheet/sql-joins-cheat-sheet</t>
  </si>
  <si>
    <t xml:space="preserve">    Blogs &amp; Books</t>
  </si>
  <si>
    <t>Blogger // Resource</t>
  </si>
  <si>
    <t>Ben Alamar</t>
  </si>
  <si>
    <t>Sports Analytics: A Guide for Coaches, Managers, and Other Decision Makers</t>
  </si>
  <si>
    <t>https://www.amazon.com/gp/product/0231162928/ref=as_li_ss_tl?ie=UTF8&amp;linkCode=sl1&amp;tag=nba0b-20&amp;linkId=51ca715a8b24ad6dd7a1d1efd1b9c723&amp;language=en_US</t>
  </si>
  <si>
    <t>Book</t>
  </si>
  <si>
    <t>Sport Analytics</t>
  </si>
  <si>
    <t>Wayne L. Winston</t>
  </si>
  <si>
    <t>Mathletics: How Gamblers, Managers, and Sports Enthusiasts Use Mathematics in Baseball, Basketball, and Football</t>
  </si>
  <si>
    <t>https://www.amazon.com/dp/0691177627/ref=cm_sw_r_api_i_90Z88C1XAWQQENAR8BZ0_0</t>
  </si>
  <si>
    <t>Tobias Moskowitz &amp; Lon Wertheim</t>
  </si>
  <si>
    <t>Scorecasting: The Hidden Influences Behind How Sports Are Played and Games Are Won</t>
  </si>
  <si>
    <t>https://www.amazon.com/Scorecasting-Hidden-Influences-Behind-Sports/dp/0307591808</t>
  </si>
  <si>
    <t>Dean Oliver</t>
  </si>
  <si>
    <t>Basketball on Paper: Rules and Tools for Performance Analysis</t>
  </si>
  <si>
    <t>https://www.amazon.com/Basketball-Paper-Rules-Performance-Analysis/dp/1574886886</t>
  </si>
  <si>
    <t>Seth Partnow</t>
  </si>
  <si>
    <t>The Midrange Theory</t>
  </si>
  <si>
    <t>https://www.amazon.com/Midrange-Theory-Seth-Partnow/dp/1629379212</t>
  </si>
  <si>
    <t>Kirk Goldsberry</t>
  </si>
  <si>
    <t>Sprawlball: A Visual Tour of the New Era of the NBA</t>
  </si>
  <si>
    <t>https://www.amazon.com/SprawlBall-Visual-Tour-New-Era/dp/1328767515/ref=sr_1_1?crid=16532JG5OPDCP&amp;keywords=sprawlball+by+kirk+goldsberry&amp;qid=1657035066&amp;s=books&amp;sprefix=sprawl%2Cstripbooks%2C86&amp;sr=1-1</t>
  </si>
  <si>
    <t>Ben Taylor</t>
  </si>
  <si>
    <t>Thinking Basketball</t>
  </si>
  <si>
    <t>https://www.amazon.com/Thinking-Basketball-Ben-Taylor/dp/1532968175/ref=sr_1_1?crid=2GSVH53Q2FSBF&amp;keywords=thinking+basketball&amp;qid=1657035098&amp;s=books&amp;sprefix=thinking+bas%2Cstripbooks%2C83&amp;sr=1-1</t>
  </si>
  <si>
    <t>Stephen Shea &amp; Christopher Baker</t>
  </si>
  <si>
    <t>Basketball Analytics: Objective and Efficient Strategies for Understanding How Teams Win</t>
  </si>
  <si>
    <t>https://www.amazon.com/Basketball-Analytics-Objective-Strategies-Understanding/dp/1492923176/ref=pd_bxgy_img_sccl_2/146-4143009-6449652?pd_rd_w=V1iT5&amp;content-id=amzn1.sym.7757a8b5-874e-4a67-9d85-54ed32f01737&amp;pf_rd_p=7757a8b5-874e-4a67-9d85-54ed32f01737&amp;pf_rd_r=FHG1BXDS2W2J8ETKV271&amp;pd_rd_wg=1fB77&amp;pd_rd_r=b9bd9252-d5e3-4783-aef8-0f4a0f65ea7a&amp;pd_rd_i=1492923176&amp;psc=1</t>
  </si>
  <si>
    <t>Stephen Shea</t>
  </si>
  <si>
    <t>Basketball Analytics: Spatial Tracking</t>
  </si>
  <si>
    <t>https://www.amazon.com/Basketball-Analytics-Tracking-Stephen-Shea/dp/1503236277/ref=asc_df_1503236277/?tag=hyprod-20&amp;linkCode=df0&amp;hvadid=312149988622&amp;hvpos=&amp;hvnetw=g&amp;hvrand=1961174661333391974&amp;hvpone=&amp;hvptwo=&amp;hvqmt=&amp;hvdev=c&amp;hvdvcmdl=&amp;hvlocint=&amp;hvlocphy=1013219&amp;hvtargid=pla-491248676302&amp;psc=1</t>
  </si>
  <si>
    <t>David Sumpter</t>
  </si>
  <si>
    <t>Soccermatics: Mathematical Adventures in the Beautiful Game Pro-Edition</t>
  </si>
  <si>
    <t>https://www.amazon.co.uk/Soccermatics-Mathematical-Adventures-Pro-Bloomsbury/dp/1472924142/ref=tmm_pap_swatch_0?_encoding=UTF8&amp;qid=&amp;sr=</t>
  </si>
  <si>
    <t>Christoph Biermann</t>
  </si>
  <si>
    <t>Football Hackers: The Science and Art of a Data Revolution</t>
  </si>
  <si>
    <t>https://www.amazon.com/Football-Hackers-Science-Data-Revolution-ebook/dp/B07NQM3YGK</t>
  </si>
  <si>
    <t>Chris Anderson</t>
  </si>
  <si>
    <t>The Numbers Game: Why Everything You Know About Soccer Is Wrong</t>
  </si>
  <si>
    <t>https://www.amazon.com/Numbers-Game-Everything-About-Soccer/dp/0143124560</t>
  </si>
  <si>
    <t>James Tippett</t>
  </si>
  <si>
    <t>The Expected Goals Philosophy: A Game-Changing Way of Analysing Football</t>
  </si>
  <si>
    <t>https://www.amazon.com/Expected-Goals-Philosophy-Game-Changing-Analysing/dp/1089883188</t>
  </si>
  <si>
    <t>Simon Kuper</t>
  </si>
  <si>
    <t>Soccernomics</t>
  </si>
  <si>
    <t>https://www.amazon.com/Soccernomics-England-Germany-Australia-Destined/dp/1568584814</t>
  </si>
  <si>
    <t>Sonofacorner</t>
  </si>
  <si>
    <t>https://www.sonofacorner.com/</t>
  </si>
  <si>
    <t>Ryan O'Hanlon</t>
  </si>
  <si>
    <t>Net Gains: Inside the Beautiful Game’s Analytics Revolution</t>
  </si>
  <si>
    <t>https://www.amazon.com/Net-Gains-Beautiful-Analytics-Revolution/dp/1419758918</t>
  </si>
  <si>
    <t>Michael Lewis</t>
  </si>
  <si>
    <t>Moneyball: The Art of Winning an Unfair Game</t>
  </si>
  <si>
    <t>https://www.amazon.com/Moneyball-Art-Winning-Unfair-Game/dp/0393324818/ref=sr_1_1?crid=3NS3XZXNPKZDL&amp;keywords=moneyball&amp;qid=1657035924&amp;s=books&amp;sprefix=moneyball%2Cstripbooks%2C91&amp;sr=1-1</t>
  </si>
  <si>
    <t>Tom Tango, Mitchel Lichtman, Andrew Dolphin</t>
  </si>
  <si>
    <t>The Book: Playing The Percentages In Baseball</t>
  </si>
  <si>
    <t>https://www.amazon.com/Book-Playing-Percentages-Baseball/dp/1494260174</t>
  </si>
  <si>
    <t>Bob Carroll, Pete Palmer,  John Thorn</t>
  </si>
  <si>
    <t>The Hidden Game of Football</t>
  </si>
  <si>
    <t>https://www.amazon.com/Hidden-Game-Football-Bob-Carroll/dp/0446514144</t>
  </si>
  <si>
    <t>David Pleuler (Toronto FC)</t>
  </si>
  <si>
    <t>Amazing soccer analytics handook w/ python focus</t>
  </si>
  <si>
    <t>https://github.com/devinpleuler/analytics-handbook</t>
  </si>
  <si>
    <t>Resource/Guide</t>
  </si>
  <si>
    <t>Edd Webster</t>
  </si>
  <si>
    <t>Absolutely massive github guide to everything sports analytics</t>
  </si>
  <si>
    <t>https://github.com/eddwebster/football_analytics</t>
  </si>
  <si>
    <t>Andrew Weatherman</t>
  </si>
  <si>
    <t>Blog w/ visualization turoials with full scource code</t>
  </si>
  <si>
    <t>https://www.bucketsandbytes.com/</t>
  </si>
  <si>
    <t>Sravan Pannala</t>
  </si>
  <si>
    <t>NBA blog with a mutltidue of tutorials and research pieces</t>
  </si>
  <si>
    <t>https://blog.sradjoker.cc/archive/</t>
  </si>
  <si>
    <t>Python based newsletter on breaking into sprots analytics</t>
  </si>
  <si>
    <t>https://mckayjohns.substack.com/</t>
  </si>
  <si>
    <t>Thomas Mock</t>
  </si>
  <si>
    <t>An R-focused blog with awesome tutorials on pretty much everything</t>
  </si>
  <si>
    <t>https://themockup.blog/</t>
  </si>
  <si>
    <t>Owen Phillips</t>
  </si>
  <si>
    <t>An amazing weekly NBA newsletter full of insight &amp; code examples</t>
  </si>
  <si>
    <t>https://thef5.substack.com/</t>
  </si>
  <si>
    <t>Tony Elhabr</t>
  </si>
  <si>
    <t>Python based blog showcasing current events w/ available code.</t>
  </si>
  <si>
    <t>https://tonyelhabr.rbind.io/posts</t>
  </si>
  <si>
    <t>Sports Viz Sunday</t>
  </si>
  <si>
    <t>Weekly blog post rounding up the best sports visualizations.</t>
  </si>
  <si>
    <t>https://www.sportsvizsunday.com/</t>
  </si>
  <si>
    <t>Meghan Hall</t>
  </si>
  <si>
    <t>Blog covering mostly hockey, but also R tutorials</t>
  </si>
  <si>
    <t>https://meghan.rbind.io/blog/</t>
  </si>
  <si>
    <t>Ismael Gómez Schmidt</t>
  </si>
  <si>
    <t>Personal portfolio that serves as blog showcasing soccer analytics projects</t>
  </si>
  <si>
    <t>https://www.datofutbol.cl/about/</t>
  </si>
  <si>
    <t>R Weekly</t>
  </si>
  <si>
    <t>Weekly updates from the R community</t>
  </si>
  <si>
    <t>https://rweekly.org/#get-</t>
  </si>
  <si>
    <t>Ryan Miele</t>
  </si>
  <si>
    <t>Data science approach to studying sports</t>
  </si>
  <si>
    <t>https://medium.com/@ryancmiele</t>
  </si>
  <si>
    <t>Donald Cayton</t>
  </si>
  <si>
    <t>Game Models Football</t>
  </si>
  <si>
    <t>https://www.gamemodelsfootball.com/articles</t>
  </si>
  <si>
    <t>Don't Blame the Data</t>
  </si>
  <si>
    <t>https://www.dontblamethedata.com/blog/extract-data-using-worldfootballR/</t>
  </si>
  <si>
    <t>Corsi Chronicles</t>
  </si>
  <si>
    <t>In-depth insights, stay updated on the latest hockey developments</t>
  </si>
  <si>
    <t>https://corsichronicles.substack.com/</t>
  </si>
  <si>
    <t>Team Color Codes</t>
  </si>
  <si>
    <t>Hex, RGB, CMYK, and HSB color codes for any sports team</t>
  </si>
  <si>
    <t>https://teamcolorcodes.com/</t>
  </si>
  <si>
    <t>Resource</t>
  </si>
  <si>
    <t>A graphical interface for tracking locational events in sports.</t>
  </si>
  <si>
    <t>https://shot-plotter.netlify.app/basketball-ncaa</t>
  </si>
  <si>
    <t>Resource/Tool</t>
  </si>
  <si>
    <t>Soccer Event Tracker</t>
  </si>
  <si>
    <t>Manual event tracker to creaete your own x,y match data</t>
  </si>
  <si>
    <t>https://torvaney.github.io/projects/tracker#</t>
  </si>
  <si>
    <t>NBA Injury Report R Scraper</t>
  </si>
  <si>
    <t>R code to scrape NBA's official daily injury repory(via: @Jake Flancer)</t>
  </si>
  <si>
    <t>https://www.dropbox.com/sh/ir9md13q45n1r91/AACI27qsiYJt0j3UQL3eaDpea?dl=0</t>
  </si>
  <si>
    <t>Scrape</t>
  </si>
  <si>
    <t>Zach Binney</t>
  </si>
  <si>
    <t>Statistics in Sports Class, Fall 2021</t>
  </si>
  <si>
    <t>https://github.com/zbinney/Stats_in_Sports_2021</t>
  </si>
  <si>
    <t>Class Curriculum</t>
  </si>
  <si>
    <t>R For Data Science</t>
  </si>
  <si>
    <t>Visualize, model, transform, tidy, and import data</t>
  </si>
  <si>
    <t>https://r4ds.had.co.nz/</t>
  </si>
  <si>
    <t>R Programming for Data Science</t>
  </si>
  <si>
    <t>Learning the basics of R programming</t>
  </si>
  <si>
    <t>https://bookdown.org/rdpeng/rprogdatascience/</t>
  </si>
  <si>
    <t>Fundamentals of Data Visualization</t>
  </si>
  <si>
    <t>A Primer on Making Informative and Compelling Figures</t>
  </si>
  <si>
    <t>https://clauswilke.com/dataviz/</t>
  </si>
  <si>
    <t>Interactive Web-Based Data Viz</t>
  </si>
  <si>
    <t>Focues on R, plotly, and shiny</t>
  </si>
  <si>
    <t>https://plotly-r.com/</t>
  </si>
  <si>
    <t>Engineering Production-Grade Shiny Apps</t>
  </si>
  <si>
    <t>Guide through the process of building shiny apps</t>
  </si>
  <si>
    <t>https://engineering-shiny.org/index.html</t>
  </si>
  <si>
    <t>Hand-On Maching Learning with R</t>
  </si>
  <si>
    <t>Learn how to build and tune models</t>
  </si>
  <si>
    <t>https://bradleyboehmke.github.io/HOML/</t>
  </si>
  <si>
    <t>R Markdown: The Definitive Guide</t>
  </si>
  <si>
    <t>Guide to learning how to utilize R Markdown</t>
  </si>
  <si>
    <t>https://bookdown.org/yihui/rmarkdown/</t>
  </si>
  <si>
    <t>Elegant Graphics for Data Analysis</t>
  </si>
  <si>
    <t>https://ggplot2-book.org/</t>
  </si>
  <si>
    <t>Mastering Shiny</t>
  </si>
  <si>
    <t>Build interactive apps, reports &amp; dashboards</t>
  </si>
  <si>
    <t>https://mastering-shiny.org/</t>
  </si>
  <si>
    <t>Max Kuhn and Julia Silge</t>
  </si>
  <si>
    <t>Tidy Modeling with R</t>
  </si>
  <si>
    <t>https://www.tmwr.org/</t>
  </si>
  <si>
    <t>Andrew Mack</t>
  </si>
  <si>
    <t>Bayesian Sports Models in R</t>
  </si>
  <si>
    <t>https://www.amazon.com/dp/B0D9HVP8TK?ref=ppx_pop_mob_ap_share</t>
  </si>
  <si>
    <t>Python Data Science Handbook</t>
  </si>
  <si>
    <r>
      <rPr>
        <rFont val="Arial"/>
        <b/>
        <color theme="1"/>
        <u/>
      </rPr>
      <t>COMPREHENSIVE</t>
    </r>
    <r>
      <rPr>
        <rFont val="Arial"/>
        <b/>
        <color theme="1"/>
        <u/>
      </rPr>
      <t xml:space="preserve"> guide to python</t>
    </r>
  </si>
  <si>
    <t>Automate the Boring Stuff with Python</t>
  </si>
  <si>
    <t>Learn how to automate code in Python</t>
  </si>
  <si>
    <t>https://automatetheboringstuff.com/</t>
  </si>
  <si>
    <t>Think Python</t>
  </si>
  <si>
    <t>How to Think Like a Computer Scientist</t>
  </si>
  <si>
    <t>https://greenteapress.com/thinkpython2/thinkpython2.pdf</t>
  </si>
  <si>
    <t>Think Stats</t>
  </si>
  <si>
    <t>Introduction to Probability and Statistics for Python programmers</t>
  </si>
  <si>
    <t>https://greenteapress.com/thinkstats2/thinkstats2.pdf</t>
  </si>
  <si>
    <t>Python for Everybody</t>
  </si>
  <si>
    <t>Exploring Data Using Python 3</t>
  </si>
  <si>
    <t>http://do1.dr-chuck.com/pythonlearn/EN_us/pythonlearn.pdf</t>
  </si>
  <si>
    <t>A Programmer’s Guide to Data Mining</t>
  </si>
  <si>
    <t>Intro to data mining</t>
  </si>
  <si>
    <t>http://guidetodatamining.com/assets/guideChapters/Guide2DataMining.pdf</t>
  </si>
  <si>
    <t xml:space="preserve">    Articles</t>
  </si>
  <si>
    <t>Source</t>
  </si>
  <si>
    <t>Title</t>
  </si>
  <si>
    <t>The Brunswick News</t>
  </si>
  <si>
    <t>"Meet the 25-year-old data analyst who’s helping coach the Warriors’ Summer League team"</t>
  </si>
  <si>
    <t>https://thebrunswicknews.com/sports/national_sports/meet-the-25-year-old-data-analyst-who-s-helping-coach-the-warriors-summer-league/article_9bfcc19c-b65e-5c7e-a45b-13f4976fdf9a.html</t>
  </si>
  <si>
    <t>Experience</t>
  </si>
  <si>
    <t>Harvard Magazine</t>
  </si>
  <si>
    <t>"Harvard Graduate Leads in NBA Analytics"</t>
  </si>
  <si>
    <t>https://www.harvardmagazine.com/2021/06/jhj-sports-rosenfeld</t>
  </si>
  <si>
    <t>Basketball News (Mat Issa)</t>
  </si>
  <si>
    <t>"Blazing the Trail: Shane Battier, the data-ball defender"</t>
  </si>
  <si>
    <t>https://www.basketballnews.com/stories/nba-blazing-the-trail-shane-battier-the-databall-defender-memphis-grizzlies-houston-rockets-miami-heat-daryl-morey-david-fizdale-detroit-pistons-draymond-green</t>
  </si>
  <si>
    <t>Bleacher Report (Jonathan Wasserman)</t>
  </si>
  <si>
    <t>"Unmasking the Forefathers of Advanced NBA Stats"</t>
  </si>
  <si>
    <t>https://bleacherreport.com/articles/1728780-unmasking-the-forefathers-of-advanced-nba-stats</t>
  </si>
  <si>
    <t>SB Nation (Tim Cato)</t>
  </si>
  <si>
    <t>"How the Rockets made the wildest scheme in basketball analytics work"</t>
  </si>
  <si>
    <t>https://www.sbnation.com/2017/4/13/15257614/houston-rockets-stats-winning-james-harden-daryl-morey</t>
  </si>
  <si>
    <t>Jared Chavez</t>
  </si>
  <si>
    <t>"How the Indiana Pacers and Fever are revolutionizing Basketball with the Databricks Data Intelligence Platform"</t>
  </si>
  <si>
    <t>https://www.linkedin.com/pulse/transforming-sports-data-databricks-jared-chavez-xgooc/</t>
  </si>
  <si>
    <t>The New Yorker (Isaac Shotiner)</t>
  </si>
  <si>
    <t>"Jalen Rose Has a Problem with Basketball Analytics"</t>
  </si>
  <si>
    <t>https://www.newyorker.com/news/q-and-a/jalen-rose-has-a-problem-with-basketball-analytics</t>
  </si>
  <si>
    <t>The Athletic (Liam Twomey)</t>
  </si>
  <si>
    <t>"How data and analytics work at Chelsea from top to bottom"</t>
  </si>
  <si>
    <t>https://www.nytimes.com/athletic/1951313/2020/08/04/chelsea-analytics-data-gps/</t>
  </si>
  <si>
    <t>New York Times</t>
  </si>
  <si>
    <t>"How Data (and Some Breathtaking Soccer) Brought Liverpool to the Cusp of Glory"</t>
  </si>
  <si>
    <t>https://www.nytimes.com/2019/05/22/magazine/soccer-data-liverpool.html</t>
  </si>
  <si>
    <t>analyisport</t>
  </si>
  <si>
    <t>"“What Can Data Do for a Football Club?” A Case Study of Brentford F.C."</t>
  </si>
  <si>
    <t>https://analyisport.com/insights/what-can-data-do-for-a-football-club/</t>
  </si>
  <si>
    <t>The Athletic (Gregg Evans)</t>
  </si>
  <si>
    <t>"Kevin De Bruyne and the rise of data and analytics in contract negotiations"</t>
  </si>
  <si>
    <t>https://www.nytimes.com/athletic/5166636/2024/01/03/football-contract-negotiation-data-analytics-transfers/</t>
  </si>
  <si>
    <t>DataCamp</t>
  </si>
  <si>
    <t>"How Chelsea FC Uses Analytics to Drive Matchday Success"</t>
  </si>
  <si>
    <t>https://www.datacamp.com/podcast/how-chelsea-fc-uses-analytics-to-drive-matchday-success</t>
  </si>
  <si>
    <t>"Sachin Gupta: Chelsea’s newest hire – and one of the most highly regarded analytical minds in the NBA"</t>
  </si>
  <si>
    <t>https://www.nytimes.com/athletic/5788693/2024/09/24/sachin-gupta-chelsea-profile/</t>
  </si>
  <si>
    <t>BizTech (Golstein)</t>
  </si>
  <si>
    <t>"Oakland A’s Billy Beane Says Data Analytics Has Transformed Baseball"</t>
  </si>
  <si>
    <t>https://biztechmagazine.com/article/2017/09/splunk-conf2017-oakland-billy-beane-says-data-analytics-has-transformed-baseball</t>
  </si>
  <si>
    <t>Princeton Alumni Weekly</t>
  </si>
  <si>
    <t>"With Baseball Analytics, Jonathan Erlichman ’12 is Changing the Game"</t>
  </si>
  <si>
    <t>https://paw.princeton.edu/article/baseball-analytics-jonathan-erlichman-12-changing-game</t>
  </si>
  <si>
    <t>Notre Dame Article</t>
  </si>
  <si>
    <t>"How Wilson's MLB Dream Job Became a Reality"</t>
  </si>
  <si>
    <t>https://mendoza.nd.edu/analytics/mlb-dream-job-data-analyst/</t>
  </si>
  <si>
    <t>Tyler James Burch</t>
  </si>
  <si>
    <t>"A Firsthand Account Interviewing at MLB Front Offices"</t>
  </si>
  <si>
    <t>https://www.playingnumbers.com/2020/02/a-firsthand-account-interviewing-at-mlb-front-offices/</t>
  </si>
  <si>
    <t>The Athletic (Nguyen)</t>
  </si>
  <si>
    <t>"NFL’s nerds vs. coaches battle is over: How both sides are helping each other win"</t>
  </si>
  <si>
    <t>https://www.nytimes.com/athletic/4699367/2023/07/28/nfl-advanced-analytics-data/</t>
  </si>
  <si>
    <t>Sports Illustrated</t>
  </si>
  <si>
    <t>"How Rockets And Texans Head Coaches Bonded Over Analytics"</t>
  </si>
  <si>
    <t>https://www.si.com/nba/rockets/news/houston-coaches-lovie-smith-stephen-silas-texans-analytics</t>
  </si>
  <si>
    <t>Forbes (Liam Fox)</t>
  </si>
  <si>
    <t>"How The NFL Uses Analytics, According To The Lead Analyst Of A Super Bowl Champion"</t>
  </si>
  <si>
    <t>https://www.forbes.com/sites/liamfox/2021/08/12/how-the-nfl-uses-analytics-according-to-the-lead-analyst-of-a-super-bowl-champion/</t>
  </si>
  <si>
    <t>Ruben Flam-Shepherd</t>
  </si>
  <si>
    <t>"Interviewing to be a Hockey Analyst with the Leafs: The Phone Interview"</t>
  </si>
  <si>
    <t>https://ruben-flam-shepherd.medium.com/interviewing-to-be-a-hockey-analyst-with-the-leafs-the-phone-interview-42cfe10d805e</t>
  </si>
  <si>
    <t>The Hockey News (Matt Larkin)</t>
  </si>
  <si>
    <t>"Secret Formula: Analytics in the NHL"</t>
  </si>
  <si>
    <t>https://www.denverpost.com/2024/05/05/colorado-avalanche-analytics-success/</t>
  </si>
  <si>
    <t>Denver Post</t>
  </si>
  <si>
    <t>"How use of analytics is part of Colorado Avalanche's secret sauce"</t>
  </si>
  <si>
    <t>Dnaiel Myers (BPM developer)</t>
  </si>
  <si>
    <t>"About Box Plus/Minus (BPM)"</t>
  </si>
  <si>
    <t>https://www.basketball-reference.com/about/bpm2.html</t>
  </si>
  <si>
    <t>NBA</t>
  </si>
  <si>
    <t>"Measuring creation with the box score"</t>
  </si>
  <si>
    <t>https://fansided.com/2017/08/11/nylon-calculus-measuring-creation-box-score/</t>
  </si>
  <si>
    <t>Cranjis McBasketball</t>
  </si>
  <si>
    <t>"How to understand Synergy play type categories"</t>
  </si>
  <si>
    <t>https://fansided.com/2017/09/08/nylon-calculus-understanding-synergy-play-type-data/</t>
  </si>
  <si>
    <t>Dylan Murphy</t>
  </si>
  <si>
    <t>The Basketball Dictionary</t>
  </si>
  <si>
    <t>https://medium.com/the-basketball-dictionary/the-basketball-dictionary-5c3835e9fe58</t>
  </si>
  <si>
    <t>Mahima Phalkey</t>
  </si>
  <si>
    <t>"7 Ways NBA Teams Use Analytics for Performance Improvement"</t>
  </si>
  <si>
    <t>https://www.almabetter.com/bytes/articles/how-nba-teams-use-data-analytics-to-improve-their-performance</t>
  </si>
  <si>
    <t>The Guardian</t>
  </si>
  <si>
    <t>"An exciting next few years’: will Hawk-Eye spark an NBA data revolution?</t>
  </si>
  <si>
    <t>https://www.theguardian.com/sport/2023/oct/20/nba-hawkeye-data-analytics-insights</t>
  </si>
  <si>
    <t>Colin Maher (No Trade Clause)</t>
  </si>
  <si>
    <t>Offseason Analysis: Comparing Free Agent Contract to Statistical Production (Bigs)</t>
  </si>
  <si>
    <t>https://notradeclause.com/offseason-analysis-comparing-free-agent-contract-to-statistical-production-bigs/</t>
  </si>
  <si>
    <t>Krishna Narsu</t>
  </si>
  <si>
    <t>Nylon Calculus: When can we trust a team’s stats?</t>
  </si>
  <si>
    <t>https://fansided.com/2017/12/21/nylon-calculus-team-stats-noise-stabilization-thunder/</t>
  </si>
  <si>
    <t>Manchester City</t>
  </si>
  <si>
    <t>"SAP Data Analytics Helps Measure how Football is Changing Lives"</t>
  </si>
  <si>
    <t>https://www.mancity.com/news/club/manchester-city-cityzens-giving-sap-data-analytics-63756833</t>
  </si>
  <si>
    <t>538 (John Muller)</t>
  </si>
  <si>
    <t>"Possession Is The Puzzle Of Soccer Analytics. These Models Are Trying To Solve It"</t>
  </si>
  <si>
    <t>https://fivethirtyeight.com/features/possession-is-the-puzzle-of-soccer-analytics-these-models-are-trying-to-solve-it/</t>
  </si>
  <si>
    <t>The Athletic</t>
  </si>
  <si>
    <t>"How do people working in football watch football?"</t>
  </si>
  <si>
    <t>https://www.nytimes.com/athletic/5698185/2024/08/27/how-do-people-working-in-football-watch-football/</t>
  </si>
  <si>
    <t>"Comparing Methods of Rating Players"</t>
  </si>
  <si>
    <t>https://www.gamemodelsfootball.com/articles/gen2</t>
  </si>
  <si>
    <t>The Athletic (Michael Cox)</t>
  </si>
  <si>
    <t>"Has the impact of analytics on modern football been overstated?"</t>
  </si>
  <si>
    <t>https://www.nytimes.com/athletic/5756088/2024/09/11/how-has-data-changed-football/</t>
  </si>
  <si>
    <t>Syracuse University Blog</t>
  </si>
  <si>
    <t>"Sabermetrics: Baseball Analytics and the Science of Winning"</t>
  </si>
  <si>
    <t>https://onlinegrad.syracuse.edu/blog/sabermetrics-baseball-analytics-the-science-of-winning/</t>
  </si>
  <si>
    <t>USA Today (Gabe Lacques)</t>
  </si>
  <si>
    <t>"'Moneyball' at 20: Hits, misses, consequences of baseball's most disruptive book"</t>
  </si>
  <si>
    <t>https://www.usatoday.com/story/sports/mlb/columnist/gabe-lacques/2023/06/28/moneyball-turns-20-book-changed-industry-athletics/70363392007/</t>
  </si>
  <si>
    <t>USA Today (Tyler Kepner)</t>
  </si>
  <si>
    <t>"The Rays Are Better Than Everyone. At Everything."</t>
  </si>
  <si>
    <t>https://www.nytimes.com/2023/05/04/sports/baseball/tampa-bay-rays.html</t>
  </si>
  <si>
    <t>ESPN (Seth Walder)</t>
  </si>
  <si>
    <t>"Going for 2 down 8 points: Explaining NFL analytics strategy"</t>
  </si>
  <si>
    <t>https://www.espn.com/nfl/story/_/id/28100383/going-2-8-points-why-nfl-teams-keep-doing-why-analytics-backs-up</t>
  </si>
  <si>
    <t>Knowable</t>
  </si>
  <si>
    <t>"How next-gen data analytics is changing American football"</t>
  </si>
  <si>
    <t>https://knowablemagazine.org/content/article/technology/2024/how-next-gen-data-analytics-changing-american-football</t>
  </si>
  <si>
    <t>Page Views</t>
  </si>
  <si>
    <t>CapFriendly Systems Design --- Insight into a  public website design that NHL teams relied on.</t>
  </si>
  <si>
    <t>https://danny.page/views/CapFriendly-Systems-Design</t>
  </si>
  <si>
    <t>WBS Penguins</t>
  </si>
  <si>
    <t>"The Impact of Analytics on Modern Ice Hockey: How Data is Changing the Game"</t>
  </si>
  <si>
    <t>https://www.wbspenguins.com/blog/the-impact-of-analytics-on-modern-ice-hockey-how-data-is-changing-the-game/</t>
  </si>
  <si>
    <t xml:space="preserve">    Research Papers</t>
  </si>
  <si>
    <t>Author(s)</t>
  </si>
  <si>
    <t>Conference</t>
  </si>
  <si>
    <t>Dominic Samangy</t>
  </si>
  <si>
    <t>Under The Radar: An NBA/NCAA Player &amp; Prospect Similarity Model</t>
  </si>
  <si>
    <t>https://dsamangy.wixsite.com/statsscout/post/under-the-radar-an-nba-ncaa-player-prospect-similarity-model-utilizing-a-factor-analysis-radar</t>
  </si>
  <si>
    <t>N/A</t>
  </si>
  <si>
    <t>A K-Means Clustering Approach to NBA Draft Big Boards</t>
  </si>
  <si>
    <t>https://dsamangy.wixsite.com/statsscout/post/a-k-means-clustering-approach-to-nba-draft-big-boards</t>
  </si>
  <si>
    <t>Tobias Berger, Frank Daumann</t>
  </si>
  <si>
    <t>Increasing the shot at a quality draft-decision – A Bayesian approach to improve predicting three-point accuracy translation in the NBA Draft</t>
  </si>
  <si>
    <t>https://global-uploads.webflow.com/5f1af76ed86d6771ad48324b/607a44e7e6616e061a1b8dd4_TobiasBerger-NBAshotquality-RPpaper.pdf</t>
  </si>
  <si>
    <t>Sloan 2021</t>
  </si>
  <si>
    <t>Jonathan Bosch, Samuel Kalman</t>
  </si>
  <si>
    <t>NBA Lineup Analysis on Clustered Player Tendencies: A new approach to the positions of basketball &amp; modeling lineup efficiency of soft lineup aggregates</t>
  </si>
  <si>
    <t>https://global-uploads.webflow.com/5f1af76ed86d6771ad48324b/5f6a65517f9440891b8e35d0_Kalman_NBA_Line_up_Analysis.pdf</t>
  </si>
  <si>
    <t>Sloan 2020</t>
  </si>
  <si>
    <t>Neil Johnson</t>
  </si>
  <si>
    <t>Extracting Player Tracking Data from Video Using NonStationary Cameras and a Combination of Computer Vision Techniques</t>
  </si>
  <si>
    <t>https://global-uploads.webflow.com/5f1af76ed86d6771ad48324b/5f6a64711514cb41b91b37d5_Johnson_extracting_player_tracking_data-compressed.pdf</t>
  </si>
  <si>
    <t>Paul Ibrahim</t>
  </si>
  <si>
    <t>Comparing Free-Throw Forms Among NBA Players Through 3D Similarity Measures</t>
  </si>
  <si>
    <t>https://www.stat.cmu.edu/cmsac/conference/2020/assets/pdf/Ibrahim.pdf</t>
  </si>
  <si>
    <t>SMSAC 2020</t>
  </si>
  <si>
    <t>Akhil Nistala, John Guttag</t>
  </si>
  <si>
    <t>Using Deep Learning to Understand Patterns of Player Movement in the NBA</t>
  </si>
  <si>
    <t>https://global-uploads.webflow.com/5f1af76ed86d6771ad48324b/5f6d397254f18b69c3411918_Using-Deep-Learning-to-Understand-Patterns-of-Player-Movement-in-the-NBA.pdf</t>
  </si>
  <si>
    <t>Sloan 2019</t>
  </si>
  <si>
    <t>Benjamin T. Foster and Michael D. Binns</t>
  </si>
  <si>
    <t>Analytics for the Front Office: Valuing Protections on NBA Draft Picks</t>
  </si>
  <si>
    <t>https://global-uploads.webflow.com/5f1af76ed86d6771ad48324b/5f6d3809f51633165fdb99d2_ValuingProtectionsonNBADraftPicks_Sloan_2_18_2019.pdf</t>
  </si>
  <si>
    <t>Jacob Mortensen, Luke Bornn</t>
  </si>
  <si>
    <t>From Markov models to Poisson point processes: Modeling movement in the NBA</t>
  </si>
  <si>
    <t>https://global-uploads.webflow.com/5f1af76ed86d6771ad48324b/5f6d347436e92e64d83f4ff4_Markov-Models-1.pdf</t>
  </si>
  <si>
    <t>Jonathan Bosch</t>
  </si>
  <si>
    <t>Estimating (Four) Factor Values in the NBA: A Seemingly Unrelated Regression Analysis</t>
  </si>
  <si>
    <t>https://nessis.org/nessis19/Jonathan-Bosch-poster.pdf</t>
  </si>
  <si>
    <t>Nessis 2019</t>
  </si>
  <si>
    <t>Matthew van Bommel</t>
  </si>
  <si>
    <t>Home Sweet Home: Quantifying Home Court Advantages For NCAA Basketball Statistics</t>
  </si>
  <si>
    <t>https://nessis.org/nessis19/Matthew-van-Bommel-poster.pdf</t>
  </si>
  <si>
    <t>Luke Benz</t>
  </si>
  <si>
    <t>An Examination of Timeout Value, Strategy, and Momentum in NCAA Division 1 Men’s Basketball</t>
  </si>
  <si>
    <t>https://nessis.org/nessis19/Luke-Benz.pdf</t>
  </si>
  <si>
    <t>Projecting College Basketball Freshman Performance Using Grassroots Basketball Statistics</t>
  </si>
  <si>
    <t>https://nessis.org/nessis17/Johnson.pdf</t>
  </si>
  <si>
    <t>Nessis 2017</t>
  </si>
  <si>
    <t>Dominic Samangy, Kushal Shah, James Hym</t>
  </si>
  <si>
    <t>A Poisson Betting Model with a Kelly Criterion Element for European Soccer</t>
  </si>
  <si>
    <t>https://global-uploads.webflow.com/5f1af76ed86d6771ad48324b/607a445eee46ee3ac33595d3_KushalShah-PoissonBetting-RPpaper.pdf</t>
  </si>
  <si>
    <t>Maaike Van Roy, Pieter Robberechts, Wen-Chi Yang, Luc De Raedt, Jesse Davis KU Leuven</t>
  </si>
  <si>
    <t>Leaving Goals on the Pitch: Evaluating Decision Making in Soccer</t>
  </si>
  <si>
    <t>https://global-uploads.webflow.com/5f1af76ed86d6771ad48324b/607a448794a30cbd7d6ccb8b_MaaikeVanRoy-LeavingGoals-RPpaper.pdf</t>
  </si>
  <si>
    <t>Soumyajit Bose and Manas Saraswat</t>
  </si>
  <si>
    <t>Anatomy of Receiving and Turning with the Ball</t>
  </si>
  <si>
    <t>http://statsbomb.com/wp-content/uploads/2021/11/Anatomy-of-Receiving-and-Turning-with-the-Ball.pdf</t>
  </si>
  <si>
    <t>StatsBomb 2021</t>
  </si>
  <si>
    <t>Hadi Sotudeh</t>
  </si>
  <si>
    <t>Potential Penetrative Pass (P3)</t>
  </si>
  <si>
    <t>http://statsbomb.com/wp-content/uploads/2021/11/Hadi-SotudehStatsBomb-Conference-2021-Research-Paper.pdf</t>
  </si>
  <si>
    <t>Luke Benz, Michael Lopez</t>
  </si>
  <si>
    <t>Estimating the Change in Soccer Home Advantage During the Covid-19 Pandemic</t>
  </si>
  <si>
    <t>https://nessis.org/nessis21/luke-benz.pdf</t>
  </si>
  <si>
    <t>Nessis 2021</t>
  </si>
  <si>
    <t>Sam Gregory</t>
  </si>
  <si>
    <t>Pace and Power: Removing unconscious bias from soccer broadcasts</t>
  </si>
  <si>
    <t>https://nessis.org/nessis21/sam-gregory.pdf</t>
  </si>
  <si>
    <t>Sergio Llana, Pau Madrero and Javier Fernández</t>
  </si>
  <si>
    <t>The right place at the right time: Advanced off-ball metrics for exploiting an opponent’s spatial weaknesses in soccer</t>
  </si>
  <si>
    <t>https://global-uploads.webflow.com/5f1af76ed86d6771ad48324b/5f6a69841d1ac99fa3a71a41_Llana_The-right-place-at-the-right-time.pdf</t>
  </si>
  <si>
    <t>Lotte Bransen, Jan Van Haaren</t>
  </si>
  <si>
    <t>Player Chemistry: Striving for a Perfectly Balanced Soccer Team</t>
  </si>
  <si>
    <t>https://global-uploads.webflow.com/5f1af76ed86d6771ad48324b/5f6a65bbdcaade78f1585c97_Bransen_paper_player_chemistry.pdf</t>
  </si>
  <si>
    <t>Javier Fernandez, Dan Cervone, Luke Bornn</t>
  </si>
  <si>
    <t>Decomposing the Immeasurable Sport: A deep learning expected possession value framework for soccer</t>
  </si>
  <si>
    <t>https://global-uploads.webflow.com/5f1af76ed86d6771ad48324b/5f6d3918b19ea5c5745d34bf_Decomposing-the-Immeasurable-Sport.pdf</t>
  </si>
  <si>
    <t>Tom Decroos, Lotte Bransen, Jan Van Haaren, Jesse Davis</t>
  </si>
  <si>
    <t>Actions Speak Louder than Goals: Valuing Player Actions in Soccer</t>
  </si>
  <si>
    <t>https://arxiv.org/pdf/1802.07127.pdf</t>
  </si>
  <si>
    <t>Sarah Rudd</t>
  </si>
  <si>
    <t>A Framework for Tactical Analysis and Individual Offensive Production Assessment in Soccer Using Markov Chains</t>
  </si>
  <si>
    <t>http://nessis.org/nessis11/rudd.pdf</t>
  </si>
  <si>
    <t>Nessis 2011</t>
  </si>
  <si>
    <t>Brian Lehman</t>
  </si>
  <si>
    <t>Projecting NFL Potential from College Career Performance Curve</t>
  </si>
  <si>
    <t>https://global-uploads.webflow.com/5f1af76ed86d6771ad48324b/5f6a66d98d495c62ab669ad0_SSAC2020-Paper-Projecting-NFL-Potential-final.pdf</t>
  </si>
  <si>
    <t>Football</t>
  </si>
  <si>
    <t>Eric Eager, George Chahrouri</t>
  </si>
  <si>
    <t>PFF WAR: Modeling Player Value in American Football</t>
  </si>
  <si>
    <t>https://global-uploads.webflow.com/5f1af76ed86d6771ad48324b/5f6a67e0957a471f8a59fdf5_Eager_PFF_WAR.pdf</t>
  </si>
  <si>
    <t>John Morris, Elizabeth Bouzarth, Benjamin Grannan, Andrew Hartley, Kevin Hutson, Ella Morton</t>
  </si>
  <si>
    <t>Swing Shift: A Mathematical Approach to Defensive Positioning in Baseball</t>
  </si>
  <si>
    <t>https://global-uploads.webflow.com/5f1af76ed86d6771ad48324b/5f6a6956f9762f3548fe3dad_Harris-SwingShiftCompressed%20(1).pdf</t>
  </si>
  <si>
    <t>Benjamin Robinson</t>
  </si>
  <si>
    <t>Grinding the Bayes A Hierarchical Modeling Approach to Predicting the NFL Draft</t>
  </si>
  <si>
    <t>https://www.stat.cmu.edu/cmsac/conference/2020/assets/pdf/Robinson.pdf</t>
  </si>
  <si>
    <t>CMSAC 2020</t>
  </si>
  <si>
    <t>Brian Burke</t>
  </si>
  <si>
    <t>DeepQB: Deep Learning with Player Tracking to Quantify Quarterback Decision-Making &amp; Performance</t>
  </si>
  <si>
    <t>https://global-uploads.webflow.com/5f1af76ed86d6771ad48324b/5f6d394ebce99d0d6cdb767c_DeepQB.pdf</t>
  </si>
  <si>
    <t>Dani Chu</t>
  </si>
  <si>
    <t>Identifying Routes in the NFL</t>
  </si>
  <si>
    <t>https://docs.google.com/presentation/d/1Q8CSdB7YJn9jvvnDJBG-o3tKy8LnpodmdIK8ZxiatPI/edit#slide=id.g54c124210e_0_0</t>
  </si>
  <si>
    <t>Ron Yurko, Sam Ventura, and Max Horowitz</t>
  </si>
  <si>
    <t>nflWAR: A Reproducible Method for Offensive Player Evaluation in Football</t>
  </si>
  <si>
    <t>https://nessis.org/nessis17/Yurko.pdf</t>
  </si>
  <si>
    <t>Joshua Mould</t>
  </si>
  <si>
    <t>Quantifying Hitter Plate Discipline in Major League Baseball</t>
  </si>
  <si>
    <t>https://www.stat.cmu.edu/cmsac/conference/2021/assets/pdf/JoshuaMould.pdf</t>
  </si>
  <si>
    <t>CMSAC 2021</t>
  </si>
  <si>
    <t>James Zhan, Luke Gerstner, John Polimeni</t>
  </si>
  <si>
    <t>Measuring the Impact of Robotic Umpires</t>
  </si>
  <si>
    <t>https://global-uploads.webflow.com/5f1af76ed86d6771ad48324b/5f6a65851d1ac98081a707f0_Zhan_Measuring-the-impact-of-robotic-umpires.pdf</t>
  </si>
  <si>
    <t>Duncan Finigan, Brian M. Mills, Daniel F. Stone</t>
  </si>
  <si>
    <t>Pulling Starters</t>
  </si>
  <si>
    <t>https://global-uploads.webflow.com/5f1af76ed86d6771ad48324b/5f6a65ef7929032b90fd53cd_Finigan-Mills-Stone-Pulling-Starters-SLOAN.pdf</t>
  </si>
  <si>
    <t>Meredith J. Wills</t>
  </si>
  <si>
    <t>Changing the Major League Baseball: A Whole New Ballgame</t>
  </si>
  <si>
    <t>https://global-uploads.webflow.com/5f1af76ed86d6771ad48324b/5f6a67ae8d495cb491669e8b_ID_1548715_Wills_Final_new_ballgame.pdf</t>
  </si>
  <si>
    <t>Jacob Danovitch</t>
  </si>
  <si>
    <t>Trouble with the Curve: Predicting Future MLB Players Using Scouting Reports</t>
  </si>
  <si>
    <t>https://www.stat.cmu.edu/cmsac/conference/2019/assets/pdf/TWTC.pdf</t>
  </si>
  <si>
    <t>Shane Sanders, Joel Potter, Justin Ehrlich, and Justin Perline</t>
  </si>
  <si>
    <t>Wins Above Replacement and the MLB MVP Vote: A Natural Experiment</t>
  </si>
  <si>
    <t>https://www.stat.cmu.edu/cmsac/conference/2019/assets/pdf/mlbmvp.pdf</t>
  </si>
  <si>
    <t>An Nguyen</t>
  </si>
  <si>
    <t>A Web Application for Manually Tracking Locational Event Data in Ice Hockey</t>
  </si>
  <si>
    <t>https://www.stat.cmu.edu/cmsac/conference/2021/assets/pdf/AnNguyen.pdf</t>
  </si>
  <si>
    <t>Nick Czuzoj-Shulman, David Yu, Christopher Boucher, Luke Bornn, Mehrsan Javan</t>
  </si>
  <si>
    <t>Winning Isn’t Everything A contextual analysis of hockey face-offs</t>
  </si>
  <si>
    <t>https://global-uploads.webflow.com/5f1af76ed86d6771ad48324b/5f6d38d2f51633204ddb9c07_Sloan_2019_Faceoffs2.pdf</t>
  </si>
  <si>
    <t>Sloan 2022</t>
  </si>
  <si>
    <t>Brian Macdonald, Michael Peterson, James Cifu</t>
  </si>
  <si>
    <t>Using Data Analysis to Predict Attendance for NHL Regular Season Games</t>
  </si>
  <si>
    <t>https://nessis.org/nessis17/Macdonald.pdf</t>
  </si>
  <si>
    <t xml:space="preserve">    R Shiny Apps</t>
  </si>
  <si>
    <t>2022 NBA Draft App</t>
  </si>
  <si>
    <t>https://dsamangy.shinyapps.io/2022_NBA_Draft_App/</t>
  </si>
  <si>
    <t>NBA &amp; NCAA Player Comparison w/ Similariity Scores // 2021 NBA Draft Consesus Board &amp; Player Data</t>
  </si>
  <si>
    <t>https://dsamangy.shinyapps.io/NBA_NCAA_Similarity_Comps/</t>
  </si>
  <si>
    <t>Premier League Player Comparison w/ Similariity Scores</t>
  </si>
  <si>
    <t>https://dsamangy.shinyapps.io/Prem_App_2021/?_ga=2.138468603.933234254.1618455143-707439350.1610067091</t>
  </si>
  <si>
    <t>Jose Fernandez</t>
  </si>
  <si>
    <t>A minimal app to visualize Expected Possession Value (EPV) in the NBA.</t>
  </si>
  <si>
    <t>https://josedv.shinyapps.io/EPV_NBA_Dashboard/</t>
  </si>
  <si>
    <t>BBall Index Website</t>
  </si>
  <si>
    <t>Website landing page. See "free data" tab for extensive shiny apps for NBA data!</t>
  </si>
  <si>
    <t>https://www.bball-index.com/</t>
  </si>
  <si>
    <t>NBA Similar Lineups Finder</t>
  </si>
  <si>
    <t>https://crumpledpaperjumper.shinyapps.io/PassTo3PAWithBox/</t>
  </si>
  <si>
    <t>More Kick-Out Tracing</t>
  </si>
  <si>
    <t>NBA Self-created shot tracker</t>
  </si>
  <si>
    <t>https://crumpledpaperjumper.shinyapps.io/StarTracks/</t>
  </si>
  <si>
    <t>Identifying weak links in lineups</t>
  </si>
  <si>
    <t>https://crumpledpaperjumper.shinyapps.io/WeakLinks/</t>
  </si>
  <si>
    <t>NBA Player's Playtype Exploration</t>
  </si>
  <si>
    <t>https://burakcankoc.shinyapps.io/PlaytypeBreakdown/…</t>
  </si>
  <si>
    <r>
      <rPr>
        <rFont val="Arial"/>
        <color rgb="FF1B95E0"/>
        <sz val="10.0"/>
        <u/>
      </rPr>
      <t>@cjmarchesani</t>
    </r>
    <r>
      <rPr>
        <rFont val="Arial"/>
        <color rgb="FF000000"/>
        <sz val="10.0"/>
        <u/>
      </rPr>
      <t xml:space="preserve"> // @gabbyherreralim // @KornHoops</t>
    </r>
  </si>
  <si>
    <t>Lockdown Basketball: Better Big Board 2021</t>
  </si>
  <si>
    <t>http://lockdownbball.online/better-big-board/</t>
  </si>
  <si>
    <t>Lockdown Basketball: Team Comps</t>
  </si>
  <si>
    <t>http://lockdownbball.online/team-comps/</t>
  </si>
  <si>
    <t xml:space="preserve">Shot Making vs. Shot Quality </t>
  </si>
  <si>
    <t>https://pzanca.shinyapps.io/shot-quality-app/</t>
  </si>
  <si>
    <t>How To Optimize Your NBA Watch Schedule</t>
  </si>
  <si>
    <t>https://pzanca.shinyapps.io/league_pass_schedule_maker/</t>
  </si>
  <si>
    <r>
      <rPr>
        <rFont val="Arial"/>
        <color rgb="FF1B95E0"/>
        <sz val="10.0"/>
        <u/>
      </rPr>
      <t>@kmedved</t>
    </r>
    <r>
      <rPr>
        <rFont val="Arial"/>
        <color rgb="FF000000"/>
        <sz val="10.0"/>
        <u/>
      </rPr>
      <t xml:space="preserve"> // @anpatt7 </t>
    </r>
  </si>
  <si>
    <t>DARKO model to project trajectories of both players and teams</t>
  </si>
  <si>
    <t>https://apanalytics.shinyapps.io/DARKO/</t>
  </si>
  <si>
    <t>CBB analytics app that includes player ratings and several player/team analyses tools</t>
  </si>
  <si>
    <t>Investigating the Hot Hand with Sport VU Data</t>
  </si>
  <si>
    <t>https://mbanalytics.shinyapps.io/Tracking-Hot-Hand/</t>
  </si>
  <si>
    <t>What is the Value of a NBA Coach's Challenge?</t>
  </si>
  <si>
    <t>https://mbanalytics.shinyapps.io/Coach-Challenge/</t>
  </si>
  <si>
    <t>Visualizing Guard and Bigman Synergies</t>
  </si>
  <si>
    <t>https://stadiumspeak.shinyapps.io/Two-Man-Game/</t>
  </si>
  <si>
    <r>
      <rPr>
        <rFont val="Arial"/>
        <color rgb="FF1155CC"/>
        <sz val="10.0"/>
        <u/>
      </rPr>
      <t>@taylormetrics</t>
    </r>
    <r>
      <rPr>
        <rFont val="Arial"/>
        <sz val="10.0"/>
      </rPr>
      <t xml:space="preserve"> // </t>
    </r>
    <r>
      <rPr>
        <rFont val="Arial"/>
        <color rgb="FF1155CC"/>
        <sz val="10.0"/>
        <u/>
      </rPr>
      <t>@filippos_pol</t>
    </r>
  </si>
  <si>
    <t>Modern Playoff Scoring Runs</t>
  </si>
  <si>
    <t>https://filippos-pol.shinyapps.io/modern-playoff-scoring-runs/</t>
  </si>
  <si>
    <r>
      <rPr>
        <rFont val="Arial"/>
        <color rgb="FF1155CC"/>
        <sz val="10.0"/>
        <u/>
      </rPr>
      <t>@taylormetrics</t>
    </r>
    <r>
      <rPr>
        <rFont val="Arial"/>
        <sz val="10.0"/>
      </rPr>
      <t xml:space="preserve"> // </t>
    </r>
    <r>
      <rPr>
        <rFont val="Arial"/>
        <color rgb="FF1155CC"/>
        <sz val="10.0"/>
        <u/>
      </rPr>
      <t>@filippos_pol</t>
    </r>
  </si>
  <si>
    <t>Adjusted Big TIme Scoring App</t>
  </si>
  <si>
    <t>https://filippos-pol.shinyapps.io/adjusted-big-time-scoring/</t>
  </si>
  <si>
    <t>NBA Lineup Defensive Predictor</t>
  </si>
  <si>
    <t>https://ryanmiele14.shinyapps.io/Defensive_Lineup_Model/</t>
  </si>
  <si>
    <t>Player Combos</t>
  </si>
  <si>
    <t>https://saurabhrane.shinyapps.io/playerCombos/</t>
  </si>
  <si>
    <t>NBA Rotation Finder</t>
  </si>
  <si>
    <t>http://saurabhr.com/nba-rotation-finder/</t>
  </si>
  <si>
    <t>NBA Playoff Players Matchups</t>
  </si>
  <si>
    <t>http://saurabhr.com/nba-playoff-matchups/</t>
  </si>
  <si>
    <t>Comprehensive app that looks at squad profiles, age group comps, and more!</t>
  </si>
  <si>
    <t>http://165.22.210.69:3838/age-profile-app/</t>
  </si>
  <si>
    <t>ALPHOSNO 2.0: App to streamline recruitment efforts for front offices</t>
  </si>
  <si>
    <t>https://samgoldberg1882.shinyapps.io/ShinyAlph/</t>
  </si>
  <si>
    <t>Player Finishing Overview app</t>
  </si>
  <si>
    <t>https://harshkrishna.shinyapps.io/PlayerFinishingOverview/</t>
  </si>
  <si>
    <t>Football isn't played on spreadsheets</t>
  </si>
  <si>
    <t>https://rbsdm.com/</t>
  </si>
  <si>
    <t>2021 NFL Consensus Board</t>
  </si>
  <si>
    <t>https://jacklich10.shinyapps.io/nfl_consensus_bb/</t>
  </si>
  <si>
    <r>
      <rPr>
        <rFont val="Arial"/>
        <color rgb="FF1155CC"/>
        <sz val="10.0"/>
        <u/>
      </rPr>
      <t>@austin_ambler</t>
    </r>
    <r>
      <rPr>
        <rFont val="Arial"/>
        <color rgb="FF000000"/>
        <sz val="10.0"/>
      </rPr>
      <t xml:space="preserve"> //</t>
    </r>
  </si>
  <si>
    <t>2024 Fantasy Football Prediction</t>
  </si>
  <si>
    <t>https://austinambler.shinyapps.io/fantasyfootball2024app/</t>
  </si>
  <si>
    <t>UFC Fight Night Statistical Companion</t>
  </si>
  <si>
    <t>https://t.co/PiZoPsBQYp</t>
  </si>
  <si>
    <t xml:space="preserve">    Modeling Tutorials (R)</t>
  </si>
  <si>
    <t>Author/Type</t>
  </si>
  <si>
    <t>datanovia.com</t>
  </si>
  <si>
    <t>K-Means Clustering in R: Algorithm and Practical Examples</t>
  </si>
  <si>
    <t>https://www.datanovia.com/en/lessons/k-means-clustering-in-r-algorith-and-practical-examples/</t>
  </si>
  <si>
    <t>Non-sport tutorial</t>
  </si>
  <si>
    <t>Alex Stern - Blog Tutorial</t>
  </si>
  <si>
    <t>Clustering NBA Player Types</t>
  </si>
  <si>
    <t>https://alexcstern.github.io/hoopDown.html</t>
  </si>
  <si>
    <t>Gaurav Kumar - Blog Tutorial</t>
  </si>
  <si>
    <t>Predicting an NBA Player’s Plus/Minus</t>
  </si>
  <si>
    <t>https://rpubs.com/gauravsk/iXPP3</t>
  </si>
  <si>
    <t>George Pipis</t>
  </si>
  <si>
    <t>How to Build a Predictive Model for NBA Games</t>
  </si>
  <si>
    <t>https://www.r-bloggers.com/2021/03/how-to-build-a-predictive-model-for-nba-games/</t>
  </si>
  <si>
    <t>Nina Yang</t>
  </si>
  <si>
    <t>Predicting NBA players' salary using R</t>
  </si>
  <si>
    <t>https://www.kaggle.com/shineeyang/predicting-nba-players-salary-using-r</t>
  </si>
  <si>
    <t>Ian Ferguson</t>
  </si>
  <si>
    <t>NBA Player Value Model</t>
  </si>
  <si>
    <t>https://rpubs.com/Ian_Ferguson/NBA-Values</t>
  </si>
  <si>
    <t>Bill Kapatsoulias</t>
  </si>
  <si>
    <t>Using R to Analyze the Chicago Bulls' last Dance</t>
  </si>
  <si>
    <t>https://sweepsportsanalytics.com/2021/08/19/nba-analytics-tutorial-part-1-using-r-to-analyze-the-chicago-bulls-last-dance/</t>
  </si>
  <si>
    <t>How to make a shot quality model</t>
  </si>
  <si>
    <t>https://github.com/anpatton/basic-nba-tutorials/blob/main/shot-quality/how_to_make_shot_quality_model.md</t>
  </si>
  <si>
    <t>Linear Regression Analysis of NCAA Basketball Data</t>
  </si>
  <si>
    <t>http://rstudio-pubs-static.s3.amazonaws.com/12269_84fe31ac32904a9bbb6b47f2121a5061.html</t>
  </si>
  <si>
    <t>NCAA Hoops Model Methodology</t>
  </si>
  <si>
    <t>https://rpubs.com/lbenz730/ncaa_hoops_methodology</t>
  </si>
  <si>
    <t>How to Build a Predictive Soccer Model</t>
  </si>
  <si>
    <t>https://www.r-bloggers.com/2020/11/how-to-build-a-predictive-soccer-model/</t>
  </si>
  <si>
    <t>@thesignnigame</t>
  </si>
  <si>
    <t>xG Model - Design and Implementation with R Tidymodels</t>
  </si>
  <si>
    <t>https://www.thesignificantgame.com/portfolio/expected-goals-model-with-tidymodels/</t>
  </si>
  <si>
    <t>Rite of Passage - Building an Expected Goals Model in R</t>
  </si>
  <si>
    <t>https://www.gopalakrishnan.me/2019/04/17/xg/</t>
  </si>
  <si>
    <t>gkrhines - github</t>
  </si>
  <si>
    <t>An implementation of Karun Singh's Expected Threat with R</t>
  </si>
  <si>
    <t>https://github.com/gkrhines/xThreatR</t>
  </si>
  <si>
    <t>@Torvaney</t>
  </si>
  <si>
    <t>Modelling the World Cup with regista</t>
  </si>
  <si>
    <t>https://www.statsandsnakeoil.com/2018/06/05/modelling-the-world-cup-with-regista/</t>
  </si>
  <si>
    <t>gitHub - dashee87</t>
  </si>
  <si>
    <t>Predicting Football Results With Statistical Modelling</t>
  </si>
  <si>
    <t>https://dashee87.github.io/data%20science/football/r/predicting-football-results-with-statistical-modelling/</t>
  </si>
  <si>
    <t>Julia Silge - YouTube tutorial</t>
  </si>
  <si>
    <t>Predictive modeling in R with tidymodels and NFL attendance</t>
  </si>
  <si>
    <t>https://www.youtube.com/watch?v=LPptRkGoYMg</t>
  </si>
  <si>
    <t>@topfunky</t>
  </si>
  <si>
    <t>Linear Regression Models in R using NFL Game Data</t>
  </si>
  <si>
    <t>https://topfunky.com/2020/linear-regression-model/</t>
  </si>
  <si>
    <t>nflfastR EP, WP, CP xYAC, and xPass models</t>
  </si>
  <si>
    <t>https://www.opensourcefootball.com/posts/2020-09-28-nflfastr-ep-wp-and-cp-models/</t>
  </si>
  <si>
    <t>Intro to tidymodels with nflscrapR play-by-play</t>
  </si>
  <si>
    <t>https://jthomasmock.github.io/nfl_hanic/#1</t>
  </si>
  <si>
    <t>Herb Wilson</t>
  </si>
  <si>
    <t>Learning R in R Studio: Predicting Baseball Winning Percentages</t>
  </si>
  <si>
    <t>https://www.youtube.com/watch?v=rQosPYLDZpg</t>
  </si>
  <si>
    <t>Jim Albert</t>
  </si>
  <si>
    <t>Exploring Baseball Data With R</t>
  </si>
  <si>
    <t>https://baseballwithr.wordpress.com/</t>
  </si>
  <si>
    <t>blog post</t>
  </si>
  <si>
    <t>Introduction to linear regression with MLB data</t>
  </si>
  <si>
    <t>https://rpubs.com/Roxi/369394</t>
  </si>
  <si>
    <t>@meghanmhall</t>
  </si>
  <si>
    <t>Exploring tidymodels With Hockey Data</t>
  </si>
  <si>
    <t>https://meghan.rbind.io/post/tidymodels-intro/</t>
  </si>
  <si>
    <t>@matthew_barlowe</t>
  </si>
  <si>
    <t>NHL Expected Goals Model</t>
  </si>
  <si>
    <t>https://rstudio-pubs-static.s3.amazonaws.com/311470_f6e88d4842da46e9941cc6547405a051.html</t>
  </si>
  <si>
    <t>Asmae Toumi</t>
  </si>
  <si>
    <t>Using R for Predictive Modeling -- Sloan '19 Presentation</t>
  </si>
  <si>
    <t>https://www.youtube.com/watch?v=lBYI2Ybtug0</t>
  </si>
  <si>
    <t>Count</t>
  </si>
  <si>
    <t>R Tutorials</t>
  </si>
  <si>
    <t>Tutorials</t>
  </si>
  <si>
    <t>R Packages</t>
  </si>
  <si>
    <t>R Accounts</t>
  </si>
  <si>
    <t>Accounts</t>
  </si>
  <si>
    <t>Python Tutorials</t>
  </si>
  <si>
    <t>Python Packages</t>
  </si>
  <si>
    <t>Python Accounts</t>
  </si>
  <si>
    <t>Tableau Tutorials</t>
  </si>
  <si>
    <t>Tableau Accounts</t>
  </si>
  <si>
    <t>SQL Tutorials</t>
  </si>
  <si>
    <t>Data Resources</t>
  </si>
  <si>
    <t>Cheatsheets</t>
  </si>
  <si>
    <t>Blogs // Books</t>
  </si>
  <si>
    <t>Articles</t>
  </si>
  <si>
    <t>Research Papers</t>
  </si>
  <si>
    <t>Modeling Tutorials</t>
  </si>
  <si>
    <t>Combined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</si>
</sst>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7">
    <font>
      <sz val="10.0"/>
      <color rgb="FF000000"/>
      <name val="Arial"/>
      <scheme val="minor"/>
    </font>
    <font>
      <sz val="36.0"/>
      <color theme="1"/>
      <name val="Arial"/>
      <scheme val="minor"/>
    </font>
    <font/>
    <font>
      <color theme="1"/>
      <name val="Arial"/>
      <scheme val="minor"/>
    </font>
    <font>
      <sz val="18.0"/>
      <color theme="1"/>
      <name val="Arial"/>
      <scheme val="minor"/>
    </font>
    <font>
      <u/>
      <color rgb="FF0000FF"/>
    </font>
    <font>
      <sz val="11.0"/>
      <color rgb="FF000000"/>
      <name val="Arial"/>
    </font>
    <font>
      <u/>
      <sz val="10.0"/>
      <color rgb="FF1B95E0"/>
      <name val="-apple-system"/>
    </font>
    <font>
      <u/>
      <sz val="10.0"/>
      <color rgb="FF0000FF"/>
      <name val="Arial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24.0"/>
      <color theme="1"/>
      <name val="Arial"/>
    </font>
    <font>
      <sz val="10.0"/>
      <color theme="1"/>
      <name val="Arial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sz val="10.0"/>
      <color rgb="FF333333"/>
      <name val="Arial"/>
      <scheme val="minor"/>
    </font>
    <font>
      <color rgb="FF000000"/>
      <name val="Arial"/>
    </font>
    <font>
      <u/>
      <color rgb="FF1155CC"/>
      <name val="Arial"/>
    </font>
    <font>
      <sz val="10.0"/>
      <color rgb="FF222222"/>
      <name val="Arial"/>
      <scheme val="minor"/>
    </font>
    <font>
      <sz val="10.0"/>
      <color rgb="FF373A3C"/>
      <name val="Arial"/>
      <scheme val="minor"/>
    </font>
    <font>
      <u/>
      <color rgb="FF1155CC"/>
      <name val="Arial"/>
    </font>
    <font>
      <sz val="10.0"/>
      <color rgb="FF000000"/>
    </font>
    <font>
      <sz val="10.0"/>
      <color rgb="FF292929"/>
      <name val="Arial"/>
      <scheme val="minor"/>
    </font>
    <font>
      <sz val="10.0"/>
      <color rgb="FF404040"/>
      <name val="Arial"/>
      <scheme val="minor"/>
    </font>
    <font>
      <u/>
      <color rgb="FF0000FF"/>
    </font>
    <font>
      <u/>
      <sz val="11.0"/>
      <color rgb="FF1B95E0"/>
      <name val="-apple-system"/>
    </font>
    <font>
      <u/>
      <sz val="11.0"/>
      <color rgb="FF1B95E0"/>
      <name val="Arial"/>
    </font>
    <font>
      <u/>
      <color rgb="FF0000FF"/>
      <name val="Arial"/>
    </font>
    <font>
      <u/>
      <sz val="10.0"/>
      <color rgb="FF0000FF"/>
    </font>
    <font>
      <u/>
      <sz val="10.0"/>
      <color rgb="FF1B95E0"/>
      <name val="-apple-system"/>
    </font>
    <font>
      <u/>
      <sz val="10.0"/>
      <color rgb="FF0000FF"/>
    </font>
    <font>
      <u/>
      <sz val="10.0"/>
      <color rgb="FF1B95E0"/>
    </font>
    <font>
      <u/>
      <sz val="10.0"/>
      <color rgb="FF0000FF"/>
    </font>
    <font>
      <u/>
      <sz val="10.0"/>
      <color rgb="FF0000FF"/>
    </font>
    <font>
      <u/>
      <sz val="10.0"/>
      <color rgb="FF0000FF"/>
      <name val="Arial"/>
    </font>
    <font>
      <u/>
      <sz val="10.0"/>
      <color rgb="FF1B95E0"/>
      <name val="Arial"/>
    </font>
    <font>
      <u/>
      <sz val="10.0"/>
      <color rgb="FF1155CC"/>
    </font>
    <font>
      <u/>
      <sz val="10.0"/>
      <color rgb="FF1155CC"/>
    </font>
    <font>
      <u/>
      <sz val="10.0"/>
      <color rgb="FF0000FF"/>
    </font>
    <font>
      <u/>
      <sz val="10.0"/>
      <color rgb="FF1155CC"/>
    </font>
    <font>
      <u/>
      <color rgb="FF1155CC"/>
      <name val="Arial"/>
    </font>
    <font>
      <u/>
      <sz val="10.0"/>
      <color rgb="FF1B95E0"/>
      <name val="Arial"/>
      <scheme val="minor"/>
    </font>
    <font>
      <u/>
      <sz val="10.0"/>
      <color rgb="FF1155CC"/>
      <name val="Arial"/>
    </font>
    <font>
      <u/>
      <sz val="10.0"/>
      <color rgb="FF0000FF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color theme="1"/>
      <name val="Roboto"/>
    </font>
    <font>
      <u/>
      <color rgb="FF1B95E0"/>
      <name val="Arial"/>
    </font>
    <font>
      <u/>
      <color rgb="FF1155CC"/>
      <name val="Arial"/>
    </font>
    <font>
      <u/>
      <color rgb="FF1155CC"/>
      <name val="Arial"/>
    </font>
    <font>
      <u/>
      <color rgb="FF1B95E0"/>
      <name val="Arial"/>
    </font>
    <font>
      <u/>
      <color rgb="FF1155CC"/>
      <name val="Arial"/>
    </font>
    <font>
      <u/>
      <color theme="1"/>
      <name val="Arial"/>
    </font>
    <font>
      <color theme="1"/>
      <name val="-apple-system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sz val="10.0"/>
      <color rgb="FF000000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sz val="10.0"/>
      <color rgb="FF000000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u/>
      <color rgb="FF0000FF"/>
      <name val="Arial"/>
    </font>
    <font>
      <u/>
      <color rgb="FF0000FF"/>
      <name val="Arial"/>
    </font>
    <font>
      <sz val="10.0"/>
      <color rgb="FF000000"/>
      <name val="Euclid_circular_a"/>
    </font>
    <font>
      <b/>
      <sz val="27.0"/>
      <color rgb="FF25265E"/>
      <name val="Euclid_circular_a"/>
    </font>
    <font>
      <u/>
      <color rgb="FF0000FF"/>
      <name val="Arial"/>
    </font>
    <font>
      <color rgb="FF212529"/>
      <name val="Arial"/>
      <scheme val="minor"/>
    </font>
    <font>
      <u/>
      <color theme="1"/>
      <name val="Arial"/>
    </font>
    <font>
      <u/>
      <color theme="1"/>
      <name val="Arial"/>
    </font>
    <font>
      <u/>
      <color rgb="FF0000FF"/>
      <name val="Arial"/>
    </font>
    <font>
      <u/>
      <color rgb="FF0000FF"/>
    </font>
    <font>
      <u/>
      <color rgb="FF1155CC"/>
    </font>
    <font>
      <u/>
      <color rgb="FF1155CC"/>
      <name val="Arial"/>
    </font>
    <font>
      <sz val="10.0"/>
      <color rgb="FF000000"/>
      <name val="Oxygen"/>
    </font>
    <font>
      <sz val="10.0"/>
      <color rgb="FF000000"/>
      <name val="&quot;Open Sans&quot;"/>
    </font>
    <font>
      <color rgb="FF0F1111"/>
      <name val="Arial"/>
    </font>
    <font>
      <color rgb="FF0F1111"/>
      <name val="&quot;Amazon Ember&quot;"/>
    </font>
    <font>
      <u/>
      <color rgb="FF0000FF"/>
      <name val="Arial"/>
    </font>
    <font>
      <sz val="10.0"/>
      <color rgb="FF0F1111"/>
      <name val="Arial"/>
      <scheme val="minor"/>
    </font>
    <font>
      <b/>
      <u/>
      <color rgb="FF1155CC"/>
      <name val="Arial"/>
    </font>
    <font>
      <color rgb="FF212529"/>
      <name val="Arial"/>
    </font>
    <font>
      <b/>
      <u/>
      <color theme="1"/>
      <name val="Arial"/>
    </font>
    <font>
      <color rgb="FF333333"/>
      <name val="Arial"/>
    </font>
    <font>
      <u/>
      <color rgb="FF1155CC"/>
      <name val="Arial"/>
    </font>
    <font>
      <sz val="10.0"/>
      <color rgb="FF333333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sz val="10.0"/>
      <color rgb="FF1B95E0"/>
      <name val="Arial"/>
    </font>
    <font>
      <u/>
      <sz val="11.0"/>
      <color rgb="FF3A6994"/>
      <name val="Arial"/>
    </font>
    <font>
      <u/>
      <sz val="10.0"/>
      <color rgb="FF3A6994"/>
      <name val="Arial"/>
    </font>
    <font>
      <u/>
      <sz val="10.0"/>
      <color rgb="FF0000FF"/>
      <name val="Arial"/>
    </font>
    <font>
      <u/>
      <sz val="10.0"/>
      <color rgb="FF1B95E0"/>
      <name val="Arial"/>
    </font>
    <font>
      <u/>
      <sz val="10.0"/>
      <color rgb="FF1B95E0"/>
      <name val="Arial"/>
    </font>
    <font>
      <u/>
      <sz val="10.0"/>
      <color rgb="FF1B95E0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000000"/>
    </font>
    <font>
      <b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CFCFC"/>
        <bgColor rgb="FFFCFCFC"/>
      </patternFill>
    </fill>
    <fill>
      <patternFill patternType="solid">
        <fgColor rgb="FFFDFDFD"/>
        <bgColor rgb="FFFDFDFD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</fills>
  <borders count="15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1" fillId="0" fontId="2" numFmtId="0" xfId="0" applyBorder="1" applyFont="1"/>
    <xf borderId="0" fillId="0" fontId="3" numFmtId="0" xfId="0" applyAlignment="1" applyFont="1">
      <alignment horizontal="center" readingOrder="0" vertical="center"/>
    </xf>
    <xf borderId="2" fillId="3" fontId="4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2" fillId="3" fontId="4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2" fillId="0" fontId="5" numFmtId="0" xfId="0" applyAlignment="1" applyBorder="1" applyFont="1">
      <alignment horizontal="left" readingOrder="0" shrinkToFit="0" vertical="top" wrapText="1"/>
    </xf>
    <xf borderId="7" fillId="0" fontId="3" numFmtId="0" xfId="0" applyAlignment="1" applyBorder="1" applyFont="1">
      <alignment horizontal="left" readingOrder="0" shrinkToFit="0" vertical="top" wrapText="1"/>
    </xf>
    <xf borderId="8" fillId="0" fontId="3" numFmtId="0" xfId="0" applyBorder="1" applyFont="1"/>
    <xf borderId="0" fillId="0" fontId="6" numFmtId="0" xfId="0" applyFont="1"/>
    <xf borderId="9" fillId="0" fontId="3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8" fillId="4" fontId="7" numFmtId="0" xfId="0" applyAlignment="1" applyBorder="1" applyFill="1" applyFont="1">
      <alignment readingOrder="0" shrinkToFit="0" wrapText="1"/>
    </xf>
    <xf borderId="8" fillId="4" fontId="8" numFmtId="0" xfId="0" applyAlignment="1" applyBorder="1" applyFont="1">
      <alignment readingOrder="0" shrinkToFit="0" wrapText="1"/>
    </xf>
    <xf borderId="8" fillId="0" fontId="9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6" fillId="0" fontId="10" numFmtId="0" xfId="0" applyAlignment="1" applyBorder="1" applyFont="1">
      <alignment readingOrder="0"/>
    </xf>
    <xf borderId="2" fillId="0" fontId="11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2" fillId="0" fontId="12" numFmtId="0" xfId="0" applyAlignment="1" applyBorder="1" applyFont="1">
      <alignment horizontal="left" readingOrder="0" shrinkToFit="0" vertical="top" wrapText="1"/>
    </xf>
    <xf borderId="0" fillId="2" fontId="13" numFmtId="0" xfId="0" applyAlignment="1" applyFont="1">
      <alignment horizontal="left" readingOrder="0" vertical="center"/>
    </xf>
    <xf borderId="10" fillId="0" fontId="2" numFmtId="0" xfId="0" applyBorder="1" applyFont="1"/>
    <xf borderId="0" fillId="0" fontId="3" numFmtId="0" xfId="0" applyAlignment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1" fillId="2" fontId="14" numFmtId="0" xfId="0" applyAlignment="1" applyBorder="1" applyFont="1">
      <alignment horizontal="center" readingOrder="0"/>
    </xf>
    <xf borderId="11" fillId="2" fontId="15" numFmtId="0" xfId="0" applyAlignment="1" applyBorder="1" applyFont="1">
      <alignment horizontal="center" vertical="bottom"/>
    </xf>
    <xf borderId="11" fillId="2" fontId="3" numFmtId="0" xfId="0" applyAlignment="1" applyBorder="1" applyFont="1">
      <alignment horizontal="center" readingOrder="0" shrinkToFit="0" wrapText="0"/>
    </xf>
    <xf borderId="0" fillId="4" fontId="15" numFmtId="0" xfId="0" applyAlignment="1" applyFont="1">
      <alignment readingOrder="0" vertical="bottom"/>
    </xf>
    <xf borderId="0" fillId="0" fontId="15" numFmtId="0" xfId="0" applyAlignment="1" applyFont="1">
      <alignment horizontal="center" readingOrder="0" vertical="bottom"/>
    </xf>
    <xf borderId="0" fillId="4" fontId="16" numFmtId="0" xfId="0" applyAlignment="1" applyFont="1">
      <alignment readingOrder="0" vertical="bottom"/>
    </xf>
    <xf borderId="0" fillId="0" fontId="17" numFmtId="0" xfId="0" applyAlignment="1" applyFont="1">
      <alignment readingOrder="0" shrinkToFit="0" vertical="bottom" wrapText="0"/>
    </xf>
    <xf borderId="0" fillId="2" fontId="15" numFmtId="0" xfId="0" applyAlignment="1" applyFont="1">
      <alignment horizontal="center" readingOrder="0" vertical="bottom"/>
    </xf>
    <xf borderId="0" fillId="0" fontId="18" numFmtId="0" xfId="0" applyAlignment="1" applyFont="1">
      <alignment horizontal="center" readingOrder="0"/>
    </xf>
    <xf borderId="0" fillId="5" fontId="11" numFmtId="0" xfId="0" applyAlignment="1" applyFill="1" applyFont="1">
      <alignment readingOrder="0"/>
    </xf>
    <xf borderId="0" fillId="0" fontId="15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0" fillId="6" fontId="3" numFmtId="0" xfId="0" applyAlignment="1" applyFill="1" applyFont="1">
      <alignment horizontal="center" readingOrder="0"/>
    </xf>
    <xf borderId="0" fillId="0" fontId="20" numFmtId="0" xfId="0" applyAlignment="1" applyFont="1">
      <alignment readingOrder="0" shrinkToFit="0" wrapText="0"/>
    </xf>
    <xf borderId="0" fillId="7" fontId="3" numFmtId="0" xfId="0" applyAlignment="1" applyFill="1" applyFont="1">
      <alignment horizontal="center" readingOrder="0"/>
    </xf>
    <xf borderId="0" fillId="0" fontId="21" numFmtId="0" xfId="0" applyAlignment="1" applyFont="1">
      <alignment readingOrder="0" shrinkToFit="0" wrapText="0"/>
    </xf>
    <xf borderId="0" fillId="5" fontId="11" numFmtId="0" xfId="0" applyAlignment="1" applyFont="1">
      <alignment readingOrder="0" shrinkToFit="0" wrapText="0"/>
    </xf>
    <xf borderId="13" fillId="5" fontId="11" numFmtId="0" xfId="0" applyAlignment="1" applyBorder="1" applyFont="1">
      <alignment readingOrder="0"/>
    </xf>
    <xf borderId="13" fillId="0" fontId="15" numFmtId="0" xfId="0" applyAlignment="1" applyBorder="1" applyFont="1">
      <alignment horizontal="center" vertical="bottom"/>
    </xf>
    <xf borderId="13" fillId="5" fontId="11" numFmtId="0" xfId="0" applyAlignment="1" applyBorder="1" applyFont="1">
      <alignment readingOrder="0" shrinkToFit="0" wrapText="0"/>
    </xf>
    <xf borderId="13" fillId="0" fontId="22" numFmtId="0" xfId="0" applyAlignment="1" applyBorder="1" applyFont="1">
      <alignment readingOrder="0" shrinkToFit="0" wrapText="0"/>
    </xf>
    <xf borderId="13" fillId="2" fontId="15" numFmtId="0" xfId="0" applyAlignment="1" applyBorder="1" applyFont="1">
      <alignment horizontal="center" readingOrder="0" vertical="bottom"/>
    </xf>
    <xf borderId="13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 shrinkToFit="0" wrapText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 shrinkToFit="0" wrapText="0"/>
    </xf>
    <xf borderId="0" fillId="4" fontId="25" numFmtId="0" xfId="0" applyAlignment="1" applyFont="1">
      <alignment readingOrder="0"/>
    </xf>
    <xf borderId="0" fillId="0" fontId="26" numFmtId="0" xfId="0" applyAlignment="1" applyFont="1">
      <alignment horizontal="left" readingOrder="0" shrinkToFit="0" wrapText="1"/>
    </xf>
    <xf borderId="0" fillId="0" fontId="26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7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0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4" fontId="28" numFmtId="0" xfId="0" applyAlignment="1" applyFont="1">
      <alignment readingOrder="0"/>
    </xf>
    <xf borderId="0" fillId="3" fontId="14" numFmtId="0" xfId="0" applyAlignment="1" applyFont="1">
      <alignment horizontal="center" readingOrder="0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horizontal="center" vertical="bottom"/>
    </xf>
    <xf borderId="0" fillId="4" fontId="29" numFmtId="0" xfId="0" applyAlignment="1" applyFont="1">
      <alignment readingOrder="0"/>
    </xf>
    <xf borderId="0" fillId="0" fontId="3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8" fontId="15" numFmtId="0" xfId="0" applyAlignment="1" applyFill="1" applyFont="1">
      <alignment horizontal="center" vertical="bottom"/>
    </xf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vertical="bottom"/>
    </xf>
    <xf borderId="0" fillId="0" fontId="31" numFmtId="0" xfId="0" applyAlignment="1" applyFont="1">
      <alignment horizontal="left" readingOrder="0"/>
    </xf>
    <xf borderId="0" fillId="0" fontId="0" numFmtId="0" xfId="0" applyAlignment="1" applyFont="1">
      <alignment readingOrder="0" shrinkToFit="0" wrapText="0"/>
    </xf>
    <xf borderId="0" fillId="8" fontId="15" numFmtId="0" xfId="0" applyAlignment="1" applyFont="1">
      <alignment horizontal="center" readingOrder="0" vertical="bottom"/>
    </xf>
    <xf borderId="0" fillId="0" fontId="23" numFmtId="0" xfId="0" applyAlignment="1" applyFont="1">
      <alignment horizontal="left" readingOrder="0"/>
    </xf>
    <xf borderId="0" fillId="9" fontId="15" numFmtId="0" xfId="0" applyAlignment="1" applyFill="1" applyFont="1">
      <alignment horizontal="center" vertical="bottom"/>
    </xf>
    <xf borderId="0" fillId="4" fontId="32" numFmtId="0" xfId="0" applyAlignment="1" applyFont="1">
      <alignment readingOrder="0"/>
    </xf>
    <xf borderId="0" fillId="4" fontId="33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4" fontId="3" numFmtId="0" xfId="0" applyFont="1"/>
    <xf borderId="0" fillId="4" fontId="34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13" numFmtId="0" xfId="0" applyAlignment="1" applyFont="1">
      <alignment horizontal="left" readingOrder="0" vertical="center"/>
    </xf>
    <xf borderId="11" fillId="2" fontId="3" numFmtId="0" xfId="0" applyAlignment="1" applyBorder="1" applyFont="1">
      <alignment horizontal="center" readingOrder="0"/>
    </xf>
    <xf borderId="12" fillId="2" fontId="3" numFmtId="0" xfId="0" applyAlignment="1" applyBorder="1" applyFont="1">
      <alignment horizontal="center" readingOrder="0"/>
    </xf>
    <xf borderId="0" fillId="4" fontId="35" numFmtId="0" xfId="0" applyAlignment="1" applyFill="1" applyFont="1">
      <alignment readingOrder="0" shrinkToFit="0" wrapText="0"/>
    </xf>
    <xf borderId="0" fillId="8" fontId="3" numFmtId="0" xfId="0" applyAlignment="1" applyFont="1">
      <alignment horizontal="center" readingOrder="0"/>
    </xf>
    <xf borderId="0" fillId="8" fontId="15" numFmtId="0" xfId="0" applyAlignment="1" applyFont="1">
      <alignment horizontal="center" vertical="bottom"/>
    </xf>
    <xf borderId="0" fillId="4" fontId="36" numFmtId="0" xfId="0" applyAlignment="1" applyFont="1">
      <alignment readingOrder="0" shrinkToFit="0" wrapText="0"/>
    </xf>
    <xf borderId="0" fillId="5" fontId="14" numFmtId="0" xfId="0" applyAlignment="1" applyFont="1">
      <alignment readingOrder="0"/>
    </xf>
    <xf borderId="0" fillId="4" fontId="3" numFmtId="0" xfId="0" applyAlignment="1" applyFont="1">
      <alignment horizontal="center" readingOrder="0"/>
    </xf>
    <xf borderId="0" fillId="4" fontId="11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37" numFmtId="0" xfId="0" applyAlignment="1" applyFont="1">
      <alignment readingOrder="0" vertical="bottom"/>
    </xf>
    <xf borderId="0" fillId="7" fontId="15" numFmtId="0" xfId="0" applyAlignment="1" applyFont="1">
      <alignment horizontal="center" vertical="bottom"/>
    </xf>
    <xf borderId="0" fillId="4" fontId="0" numFmtId="0" xfId="0" applyAlignment="1" applyFont="1">
      <alignment readingOrder="0"/>
    </xf>
    <xf borderId="0" fillId="3" fontId="11" numFmtId="0" xfId="0" applyAlignment="1" applyFont="1">
      <alignment horizontal="center" readingOrder="0"/>
    </xf>
    <xf borderId="0" fillId="0" fontId="38" numFmtId="0" xfId="0" applyAlignment="1" applyFont="1">
      <alignment readingOrder="0" shrinkToFit="0" wrapText="0"/>
    </xf>
    <xf borderId="0" fillId="9" fontId="11" numFmtId="0" xfId="0" applyAlignment="1" applyFont="1">
      <alignment horizontal="center" readingOrder="0"/>
    </xf>
    <xf borderId="11" fillId="2" fontId="11" numFmtId="0" xfId="0" applyAlignment="1" applyBorder="1" applyFont="1">
      <alignment horizontal="center" readingOrder="0"/>
    </xf>
    <xf borderId="11" fillId="2" fontId="11" numFmtId="0" xfId="0" applyAlignment="1" applyBorder="1" applyFont="1">
      <alignment horizontal="center" readingOrder="0"/>
    </xf>
    <xf borderId="11" fillId="2" fontId="11" numFmtId="0" xfId="0" applyAlignment="1" applyBorder="1" applyFont="1">
      <alignment horizontal="center" readingOrder="0" shrinkToFit="0" wrapText="0"/>
    </xf>
    <xf borderId="12" fillId="2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4" fontId="39" numFmtId="0" xfId="0" applyAlignment="1" applyFont="1">
      <alignment readingOrder="0" shrinkToFit="0" wrapText="1"/>
    </xf>
    <xf borderId="0" fillId="6" fontId="11" numFmtId="0" xfId="0" applyAlignment="1" applyFont="1">
      <alignment horizontal="center" readingOrder="0"/>
    </xf>
    <xf borderId="0" fillId="0" fontId="11" numFmtId="0" xfId="0" applyFont="1"/>
    <xf borderId="0" fillId="0" fontId="0" numFmtId="0" xfId="0" applyAlignment="1" applyFont="1">
      <alignment readingOrder="0"/>
    </xf>
    <xf borderId="0" fillId="0" fontId="40" numFmtId="0" xfId="0" applyAlignment="1" applyFont="1">
      <alignment readingOrder="0" shrinkToFit="0" wrapText="0"/>
    </xf>
    <xf borderId="0" fillId="4" fontId="41" numFmtId="0" xfId="0" applyAlignment="1" applyFont="1">
      <alignment readingOrder="0" shrinkToFit="0" wrapText="0"/>
    </xf>
    <xf borderId="0" fillId="0" fontId="42" numFmtId="0" xfId="0" applyAlignment="1" applyFont="1">
      <alignment readingOrder="0"/>
    </xf>
    <xf borderId="0" fillId="4" fontId="43" numFmtId="0" xfId="0" applyAlignment="1" applyFont="1">
      <alignment readingOrder="0" shrinkToFit="0" wrapText="0"/>
    </xf>
    <xf borderId="0" fillId="4" fontId="44" numFmtId="0" xfId="0" applyAlignment="1" applyFont="1">
      <alignment readingOrder="0"/>
    </xf>
    <xf borderId="0" fillId="4" fontId="45" numFmtId="0" xfId="0" applyAlignment="1" applyFont="1">
      <alignment readingOrder="0" shrinkToFit="0" wrapText="1"/>
    </xf>
    <xf borderId="0" fillId="4" fontId="46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47" numFmtId="0" xfId="0" applyAlignment="1" applyFont="1">
      <alignment readingOrder="0"/>
    </xf>
    <xf borderId="0" fillId="4" fontId="48" numFmtId="0" xfId="0" applyAlignment="1" applyFont="1">
      <alignment readingOrder="0"/>
    </xf>
    <xf borderId="0" fillId="4" fontId="11" numFmtId="0" xfId="0" applyAlignment="1" applyFont="1">
      <alignment horizontal="center" readingOrder="0"/>
    </xf>
    <xf borderId="0" fillId="4" fontId="49" numFmtId="0" xfId="0" applyAlignment="1" applyFont="1">
      <alignment readingOrder="0" shrinkToFit="0" wrapText="0"/>
    </xf>
    <xf borderId="0" fillId="7" fontId="11" numFmtId="0" xfId="0" applyAlignment="1" applyFont="1">
      <alignment horizontal="center" readingOrder="0"/>
    </xf>
    <xf borderId="0" fillId="0" fontId="26" numFmtId="0" xfId="0" applyAlignment="1" applyFont="1">
      <alignment vertical="bottom"/>
    </xf>
    <xf borderId="0" fillId="0" fontId="50" numFmtId="0" xfId="0" applyAlignment="1" applyFont="1">
      <alignment readingOrder="0" vertical="bottom"/>
    </xf>
    <xf borderId="0" fillId="0" fontId="11" numFmtId="0" xfId="0" applyFont="1"/>
    <xf borderId="0" fillId="4" fontId="51" numFmtId="0" xfId="0" applyAlignment="1" applyFont="1">
      <alignment readingOrder="0" shrinkToFit="0" wrapText="0"/>
    </xf>
    <xf borderId="0" fillId="4" fontId="52" numFmtId="0" xfId="0" applyAlignment="1" applyFont="1">
      <alignment readingOrder="0" shrinkToFit="0" wrapText="1"/>
    </xf>
    <xf borderId="0" fillId="4" fontId="14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4" fontId="53" numFmtId="0" xfId="0" applyAlignment="1" applyFont="1">
      <alignment readingOrder="0" shrinkToFit="0" wrapText="1"/>
    </xf>
    <xf borderId="0" fillId="8" fontId="11" numFmtId="0" xfId="0" applyAlignment="1" applyFont="1">
      <alignment horizontal="center" readingOrder="0"/>
    </xf>
    <xf borderId="0" fillId="10" fontId="11" numFmtId="0" xfId="0" applyAlignment="1" applyFill="1" applyFont="1">
      <alignment horizontal="center" readingOrder="0"/>
    </xf>
    <xf borderId="0" fillId="5" fontId="11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11" fontId="11" numFmtId="0" xfId="0" applyAlignment="1" applyFill="1" applyFont="1">
      <alignment horizontal="center" readingOrder="0"/>
    </xf>
    <xf borderId="0" fillId="4" fontId="11" numFmtId="0" xfId="0" applyAlignment="1" applyFont="1">
      <alignment shrinkToFit="0" wrapText="0"/>
    </xf>
    <xf borderId="11" fillId="2" fontId="15" numFmtId="0" xfId="0" applyAlignment="1" applyBorder="1" applyFont="1">
      <alignment horizontal="center" vertical="bottom"/>
    </xf>
    <xf borderId="11" fillId="2" fontId="15" numFmtId="0" xfId="0" applyAlignment="1" applyBorder="1" applyFont="1">
      <alignment horizontal="center" shrinkToFit="0" vertical="bottom" wrapText="0"/>
    </xf>
    <xf borderId="12" fillId="2" fontId="15" numFmtId="0" xfId="0" applyAlignment="1" applyBorder="1" applyFont="1">
      <alignment horizontal="center" shrinkToFit="0" vertical="bottom" wrapText="0"/>
    </xf>
    <xf borderId="0" fillId="0" fontId="54" numFmtId="0" xfId="0" applyAlignment="1" applyFont="1">
      <alignment readingOrder="0" shrinkToFit="0" vertical="bottom" wrapText="0"/>
    </xf>
    <xf borderId="0" fillId="0" fontId="55" numFmtId="0" xfId="0" applyAlignment="1" applyFont="1">
      <alignment horizontal="center" readingOrder="0"/>
    </xf>
    <xf borderId="0" fillId="4" fontId="15" numFmtId="0" xfId="0" applyAlignment="1" applyFont="1">
      <alignment vertical="bottom"/>
    </xf>
    <xf borderId="0" fillId="0" fontId="56" numFmtId="0" xfId="0" applyAlignment="1" applyFont="1">
      <alignment shrinkToFit="0" vertical="bottom" wrapText="0"/>
    </xf>
    <xf borderId="0" fillId="4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2" fontId="15" numFmtId="0" xfId="0" applyAlignment="1" applyFont="1">
      <alignment horizontal="center" vertical="bottom"/>
    </xf>
    <xf borderId="0" fillId="4" fontId="15" numFmtId="0" xfId="0" applyAlignment="1" applyFont="1">
      <alignment readingOrder="0" vertical="bottom"/>
    </xf>
    <xf borderId="0" fillId="4" fontId="57" numFmtId="0" xfId="0" applyAlignment="1" applyFont="1">
      <alignment shrinkToFit="0" vertical="bottom" wrapText="0"/>
    </xf>
    <xf borderId="0" fillId="4" fontId="15" numFmtId="0" xfId="0" applyAlignment="1" applyFont="1">
      <alignment shrinkToFit="0" vertical="bottom" wrapText="1"/>
    </xf>
    <xf borderId="0" fillId="5" fontId="11" numFmtId="0" xfId="0" applyAlignment="1" applyFont="1">
      <alignment horizontal="left" readingOrder="0"/>
    </xf>
    <xf borderId="0" fillId="0" fontId="58" numFmtId="0" xfId="0" applyAlignment="1" applyFont="1">
      <alignment readingOrder="0" shrinkToFit="0" vertical="bottom" wrapText="0"/>
    </xf>
    <xf borderId="0" fillId="6" fontId="15" numFmtId="0" xfId="0" applyAlignment="1" applyFont="1">
      <alignment horizontal="center" vertical="bottom"/>
    </xf>
    <xf borderId="13" fillId="0" fontId="15" numFmtId="0" xfId="0" applyAlignment="1" applyBorder="1" applyFont="1">
      <alignment horizontal="center" vertical="bottom"/>
    </xf>
    <xf borderId="0" fillId="4" fontId="15" numFmtId="0" xfId="0" applyAlignment="1" applyFont="1">
      <alignment horizontal="center" vertical="bottom"/>
    </xf>
    <xf borderId="0" fillId="4" fontId="59" numFmtId="0" xfId="0" applyAlignment="1" applyFont="1">
      <alignment vertical="bottom"/>
    </xf>
    <xf borderId="0" fillId="3" fontId="15" numFmtId="0" xfId="0" applyAlignment="1" applyFont="1">
      <alignment horizontal="center" vertical="bottom"/>
    </xf>
    <xf borderId="0" fillId="4" fontId="15" numFmtId="0" xfId="0" applyAlignment="1" applyFont="1">
      <alignment vertical="bottom"/>
    </xf>
    <xf borderId="0" fillId="4" fontId="16" numFmtId="0" xfId="0" applyAlignment="1" applyFont="1">
      <alignment vertical="bottom"/>
    </xf>
    <xf borderId="0" fillId="4" fontId="59" numFmtId="0" xfId="0" applyAlignment="1" applyFont="1">
      <alignment vertical="bottom"/>
    </xf>
    <xf borderId="12" fillId="2" fontId="15" numFmtId="0" xfId="0" applyAlignment="1" applyBorder="1" applyFont="1">
      <alignment horizontal="center" vertical="bottom"/>
    </xf>
    <xf borderId="0" fillId="4" fontId="60" numFmtId="0" xfId="0" applyAlignment="1" applyFont="1">
      <alignment vertical="bottom"/>
    </xf>
    <xf borderId="0" fillId="4" fontId="61" numFmtId="0" xfId="0" applyAlignment="1" applyFont="1">
      <alignment readingOrder="0" vertical="bottom"/>
    </xf>
    <xf borderId="0" fillId="4" fontId="62" numFmtId="0" xfId="0" applyAlignment="1" applyFont="1">
      <alignment vertical="bottom"/>
    </xf>
    <xf borderId="0" fillId="12" fontId="15" numFmtId="0" xfId="0" applyAlignment="1" applyFill="1" applyFont="1">
      <alignment vertical="bottom"/>
    </xf>
    <xf borderId="0" fillId="13" fontId="15" numFmtId="0" xfId="0" applyAlignment="1" applyFill="1" applyFont="1">
      <alignment vertical="bottom"/>
    </xf>
    <xf borderId="0" fillId="4" fontId="63" numFmtId="0" xfId="0" applyAlignment="1" applyFont="1">
      <alignment readingOrder="0" vertical="bottom"/>
    </xf>
    <xf borderId="0" fillId="0" fontId="64" numFmtId="0" xfId="0" applyAlignment="1" applyFont="1">
      <alignment vertical="bottom"/>
    </xf>
    <xf borderId="0" fillId="13" fontId="65" numFmtId="0" xfId="0" applyAlignment="1" applyFont="1">
      <alignment vertical="bottom"/>
    </xf>
    <xf borderId="0" fillId="4" fontId="66" numFmtId="0" xfId="0" applyAlignment="1" applyFont="1">
      <alignment vertical="bottom"/>
    </xf>
    <xf borderId="0" fillId="4" fontId="67" numFmtId="0" xfId="0" applyAlignment="1" applyFont="1">
      <alignment shrinkToFit="0" vertical="bottom" wrapText="1"/>
    </xf>
    <xf borderId="0" fillId="4" fontId="68" numFmtId="0" xfId="0" applyAlignment="1" applyFont="1">
      <alignment readingOrder="0" vertical="bottom"/>
    </xf>
    <xf borderId="0" fillId="6" fontId="15" numFmtId="0" xfId="0" applyAlignment="1" applyFont="1">
      <alignment horizontal="center" readingOrder="0" vertical="bottom"/>
    </xf>
    <xf borderId="0" fillId="4" fontId="26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4" fontId="69" numFmtId="0" xfId="0" applyAlignment="1" applyFont="1">
      <alignment readingOrder="0" vertical="bottom"/>
    </xf>
    <xf borderId="0" fillId="4" fontId="70" numFmtId="0" xfId="0" applyAlignment="1" applyFont="1">
      <alignment readingOrder="0"/>
    </xf>
    <xf borderId="0" fillId="11" fontId="15" numFmtId="0" xfId="0" applyAlignment="1" applyFont="1">
      <alignment horizontal="center" vertical="bottom"/>
    </xf>
    <xf borderId="11" fillId="2" fontId="15" numFmtId="0" xfId="0" applyAlignment="1" applyBorder="1" applyFont="1">
      <alignment horizontal="center" readingOrder="0" shrinkToFit="0" vertical="bottom" wrapText="0"/>
    </xf>
    <xf borderId="0" fillId="4" fontId="0" numFmtId="0" xfId="0" applyAlignment="1" applyFont="1">
      <alignment readingOrder="0" shrinkToFit="0" wrapText="0"/>
    </xf>
    <xf borderId="0" fillId="4" fontId="0" numFmtId="0" xfId="0" applyAlignment="1" applyFont="1">
      <alignment readingOrder="0" vertical="bottom"/>
    </xf>
    <xf borderId="0" fillId="4" fontId="0" numFmtId="0" xfId="0" applyAlignment="1" applyFont="1">
      <alignment readingOrder="0" shrinkToFit="0" vertical="bottom" wrapText="1"/>
    </xf>
    <xf borderId="0" fillId="4" fontId="0" numFmtId="0" xfId="0" applyAlignment="1" applyFont="1">
      <alignment horizontal="left" readingOrder="0"/>
    </xf>
    <xf borderId="0" fillId="4" fontId="23" numFmtId="0" xfId="0" applyAlignment="1" applyFont="1">
      <alignment readingOrder="0" shrinkToFit="0" wrapText="0"/>
    </xf>
    <xf borderId="0" fillId="4" fontId="71" numFmtId="0" xfId="0" applyAlignment="1" applyFont="1">
      <alignment readingOrder="0" shrinkToFit="0" vertical="bottom" wrapText="0"/>
    </xf>
    <xf borderId="0" fillId="4" fontId="15" numFmtId="0" xfId="0" applyAlignment="1" applyFont="1">
      <alignment horizontal="center" readingOrder="0" vertical="bottom"/>
    </xf>
    <xf borderId="0" fillId="4" fontId="23" numFmtId="0" xfId="0" applyAlignment="1" applyFont="1">
      <alignment readingOrder="0" shrinkToFit="0" wrapText="1"/>
    </xf>
    <xf borderId="0" fillId="4" fontId="15" numFmtId="0" xfId="0" applyAlignment="1" applyFont="1">
      <alignment readingOrder="0" shrinkToFit="0" vertical="bottom" wrapText="0"/>
    </xf>
    <xf borderId="0" fillId="4" fontId="15" numFmtId="0" xfId="0" applyAlignment="1" applyFont="1">
      <alignment readingOrder="0" vertical="bottom"/>
    </xf>
    <xf borderId="0" fillId="2" fontId="15" numFmtId="0" xfId="0" applyAlignment="1" applyFont="1">
      <alignment horizontal="center" readingOrder="0" vertical="bottom"/>
    </xf>
    <xf borderId="0" fillId="4" fontId="72" numFmtId="0" xfId="0" applyAlignment="1" applyFont="1">
      <alignment readingOrder="0" shrinkToFit="0" vertical="bottom" wrapText="0"/>
    </xf>
    <xf borderId="0" fillId="4" fontId="73" numFmtId="0" xfId="0" applyAlignment="1" applyFont="1">
      <alignment readingOrder="0" shrinkToFit="0" vertical="bottom" wrapText="0"/>
    </xf>
    <xf borderId="0" fillId="4" fontId="23" numFmtId="0" xfId="0" applyAlignment="1" applyFont="1">
      <alignment vertical="bottom"/>
    </xf>
    <xf borderId="0" fillId="4" fontId="25" numFmtId="0" xfId="0" applyAlignment="1" applyFont="1">
      <alignment horizontal="left" readingOrder="0"/>
    </xf>
    <xf borderId="0" fillId="4" fontId="23" numFmtId="0" xfId="0" applyAlignment="1" applyFont="1">
      <alignment readingOrder="0" vertical="bottom"/>
    </xf>
    <xf borderId="0" fillId="4" fontId="26" numFmtId="0" xfId="0" applyAlignment="1" applyFont="1">
      <alignment vertical="bottom"/>
    </xf>
    <xf borderId="0" fillId="0" fontId="23" numFmtId="0" xfId="0" applyAlignment="1" applyFont="1">
      <alignment horizontal="center" readingOrder="0" vertical="bottom"/>
    </xf>
    <xf borderId="0" fillId="0" fontId="23" numFmtId="0" xfId="0" applyAlignment="1" applyFont="1">
      <alignment readingOrder="0" shrinkToFit="0" wrapText="0"/>
    </xf>
    <xf borderId="0" fillId="0" fontId="0" numFmtId="0" xfId="0" applyAlignment="1" applyFont="1">
      <alignment horizontal="center" readingOrder="0" vertical="bottom"/>
    </xf>
    <xf borderId="0" fillId="0" fontId="74" numFmtId="0" xfId="0" applyAlignment="1" applyFont="1">
      <alignment readingOrder="0" shrinkToFit="0" vertical="bottom" wrapText="0"/>
    </xf>
    <xf borderId="0" fillId="0" fontId="75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readingOrder="0" vertical="bottom"/>
    </xf>
    <xf borderId="0" fillId="0" fontId="76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 vertical="bottom"/>
    </xf>
    <xf borderId="0" fillId="0" fontId="0" numFmtId="0" xfId="0" applyAlignment="1" applyFont="1">
      <alignment vertical="bottom"/>
    </xf>
    <xf borderId="11" fillId="2" fontId="15" numFmtId="0" xfId="0" applyAlignment="1" applyBorder="1" applyFont="1">
      <alignment horizontal="center" readingOrder="0" vertical="bottom"/>
    </xf>
    <xf borderId="0" fillId="0" fontId="77" numFmtId="0" xfId="0" applyAlignment="1" applyFont="1">
      <alignment horizontal="center" readingOrder="0" vertical="bottom"/>
    </xf>
    <xf borderId="0" fillId="0" fontId="78" numFmtId="0" xfId="0" applyAlignment="1" applyFont="1">
      <alignment horizontal="center" readingOrder="0" vertical="bottom"/>
    </xf>
    <xf borderId="0" fillId="0" fontId="26" numFmtId="0" xfId="0" applyAlignment="1" applyFont="1">
      <alignment readingOrder="0" shrinkToFit="0" wrapText="0"/>
    </xf>
    <xf borderId="0" fillId="10" fontId="15" numFmtId="0" xfId="0" applyAlignment="1" applyFont="1">
      <alignment horizontal="center" readingOrder="0" vertical="bottom"/>
    </xf>
    <xf borderId="0" fillId="4" fontId="3" numFmtId="0" xfId="0" applyAlignment="1" applyFont="1">
      <alignment vertical="bottom"/>
    </xf>
    <xf borderId="0" fillId="4" fontId="15" numFmtId="0" xfId="0" applyAlignment="1" applyFont="1">
      <alignment readingOrder="0" shrinkToFit="0" vertical="bottom" wrapText="1"/>
    </xf>
    <xf borderId="0" fillId="4" fontId="28" numFmtId="0" xfId="0" applyAlignment="1" applyFont="1">
      <alignment horizontal="left" readingOrder="0"/>
    </xf>
    <xf borderId="0" fillId="0" fontId="11" numFmtId="0" xfId="0" applyAlignment="1" applyFont="1">
      <alignment horizontal="center" readingOrder="0" vertical="bottom"/>
    </xf>
    <xf borderId="0" fillId="4" fontId="28" numFmtId="0" xfId="0" applyAlignment="1" applyFont="1">
      <alignment horizontal="left" readingOrder="0" shrinkToFit="0" wrapText="1"/>
    </xf>
    <xf borderId="0" fillId="0" fontId="79" numFmtId="0" xfId="0" applyAlignment="1" applyFont="1">
      <alignment readingOrder="0"/>
    </xf>
    <xf borderId="0" fillId="0" fontId="80" numFmtId="0" xfId="0" applyAlignment="1" applyFont="1">
      <alignment readingOrder="0"/>
    </xf>
    <xf borderId="0" fillId="0" fontId="15" numFmtId="0" xfId="0" applyAlignment="1" applyFont="1">
      <alignment readingOrder="0" shrinkToFit="0" vertical="bottom" wrapText="0"/>
    </xf>
    <xf borderId="13" fillId="4" fontId="15" numFmtId="0" xfId="0" applyAlignment="1" applyBorder="1" applyFont="1">
      <alignment readingOrder="0" vertical="bottom"/>
    </xf>
    <xf borderId="13" fillId="0" fontId="0" numFmtId="0" xfId="0" applyAlignment="1" applyBorder="1" applyFont="1">
      <alignment readingOrder="0"/>
    </xf>
    <xf borderId="13" fillId="4" fontId="81" numFmtId="0" xfId="0" applyAlignment="1" applyBorder="1" applyFont="1">
      <alignment readingOrder="0" vertical="bottom"/>
    </xf>
    <xf borderId="13" fillId="6" fontId="15" numFmtId="0" xfId="0" applyAlignment="1" applyBorder="1" applyFont="1">
      <alignment horizontal="center" vertical="bottom"/>
    </xf>
    <xf borderId="0" fillId="4" fontId="82" numFmtId="0" xfId="0" applyAlignment="1" applyFont="1">
      <alignment readingOrder="0"/>
    </xf>
    <xf borderId="0" fillId="4" fontId="83" numFmtId="0" xfId="0" applyAlignment="1" applyFont="1">
      <alignment readingOrder="0" vertical="bottom"/>
    </xf>
    <xf borderId="0" fillId="4" fontId="84" numFmtId="0" xfId="0" applyAlignment="1" applyFont="1">
      <alignment vertical="bottom"/>
    </xf>
    <xf borderId="0" fillId="4" fontId="85" numFmtId="0" xfId="0" applyAlignment="1" applyFont="1">
      <alignment vertical="bottom"/>
    </xf>
    <xf borderId="0" fillId="7" fontId="15" numFmtId="0" xfId="0" applyAlignment="1" applyFont="1">
      <alignment horizontal="center" readingOrder="0" vertical="bottom"/>
    </xf>
    <xf borderId="0" fillId="10" fontId="15" numFmtId="0" xfId="0" applyAlignment="1" applyFont="1">
      <alignment horizontal="center" vertical="bottom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0" fillId="0" fontId="86" numFmtId="0" xfId="0" applyAlignment="1" applyFont="1">
      <alignment readingOrder="0"/>
    </xf>
    <xf borderId="0" fillId="0" fontId="87" numFmtId="0" xfId="0" applyAlignment="1" applyFont="1">
      <alignment readingOrder="0"/>
    </xf>
    <xf borderId="13" fillId="0" fontId="15" numFmtId="0" xfId="0" applyAlignment="1" applyBorder="1" applyFont="1">
      <alignment vertical="bottom"/>
    </xf>
    <xf borderId="13" fillId="0" fontId="88" numFmtId="0" xfId="0" applyAlignment="1" applyBorder="1" applyFont="1">
      <alignment vertical="bottom"/>
    </xf>
    <xf borderId="14" fillId="0" fontId="15" numFmtId="0" xfId="0" applyAlignment="1" applyBorder="1" applyFont="1">
      <alignment vertical="bottom"/>
    </xf>
    <xf borderId="14" fillId="0" fontId="15" numFmtId="0" xfId="0" applyAlignment="1" applyBorder="1" applyFont="1">
      <alignment horizontal="center" vertical="bottom"/>
    </xf>
    <xf borderId="0" fillId="9" fontId="3" numFmtId="0" xfId="0" applyAlignment="1" applyFont="1">
      <alignment horizontal="center" readingOrder="0"/>
    </xf>
    <xf borderId="0" fillId="0" fontId="89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0" fontId="90" numFmtId="0" xfId="0" applyAlignment="1" applyFont="1">
      <alignment horizontal="left" readingOrder="0"/>
    </xf>
    <xf borderId="12" fillId="2" fontId="15" numFmtId="0" xfId="0" applyAlignment="1" applyBorder="1" applyFont="1">
      <alignment horizontal="center" vertical="bottom"/>
    </xf>
    <xf borderId="0" fillId="4" fontId="91" numFmtId="0" xfId="0" applyAlignment="1" applyFont="1">
      <alignment vertical="bottom"/>
    </xf>
    <xf borderId="0" fillId="14" fontId="15" numFmtId="0" xfId="0" applyAlignment="1" applyFill="1" applyFont="1">
      <alignment horizontal="center" vertical="bottom"/>
    </xf>
    <xf borderId="0" fillId="4" fontId="92" numFmtId="0" xfId="0" applyAlignment="1" applyFont="1">
      <alignment vertical="bottom"/>
    </xf>
    <xf borderId="0" fillId="4" fontId="91" numFmtId="0" xfId="0" applyAlignment="1" applyFont="1">
      <alignment vertical="bottom"/>
    </xf>
    <xf borderId="0" fillId="0" fontId="93" numFmtId="0" xfId="0" applyAlignment="1" applyFont="1">
      <alignment readingOrder="0" vertical="bottom"/>
    </xf>
    <xf borderId="0" fillId="4" fontId="94" numFmtId="0" xfId="0" applyAlignment="1" applyFont="1">
      <alignment readingOrder="0"/>
    </xf>
    <xf borderId="13" fillId="0" fontId="15" numFmtId="0" xfId="0" applyAlignment="1" applyBorder="1" applyFont="1">
      <alignment vertical="bottom"/>
    </xf>
    <xf borderId="13" fillId="4" fontId="92" numFmtId="0" xfId="0" applyAlignment="1" applyBorder="1" applyFont="1">
      <alignment vertical="bottom"/>
    </xf>
    <xf borderId="13" fillId="3" fontId="15" numFmtId="0" xfId="0" applyAlignment="1" applyBorder="1" applyFont="1">
      <alignment horizontal="center" vertical="bottom"/>
    </xf>
    <xf borderId="0" fillId="0" fontId="16" numFmtId="0" xfId="0" applyAlignment="1" applyFont="1">
      <alignment vertical="bottom"/>
    </xf>
    <xf borderId="0" fillId="0" fontId="95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15" fontId="16" numFmtId="0" xfId="0" applyAlignment="1" applyFill="1" applyFont="1">
      <alignment horizontal="center" vertical="bottom"/>
    </xf>
    <xf borderId="0" fillId="14" fontId="16" numFmtId="0" xfId="0" applyAlignment="1" applyFont="1">
      <alignment horizontal="center" vertical="bottom"/>
    </xf>
    <xf borderId="0" fillId="4" fontId="11" numFmtId="0" xfId="0" applyAlignment="1" applyFont="1">
      <alignment readingOrder="0"/>
    </xf>
    <xf borderId="0" fillId="4" fontId="96" numFmtId="0" xfId="0" applyAlignment="1" applyFont="1">
      <alignment vertical="bottom"/>
    </xf>
    <xf borderId="0" fillId="15" fontId="15" numFmtId="0" xfId="0" applyAlignment="1" applyFont="1">
      <alignment horizontal="center" vertical="bottom"/>
    </xf>
    <xf borderId="0" fillId="0" fontId="97" numFmtId="0" xfId="0" applyAlignment="1" applyFont="1">
      <alignment vertical="bottom"/>
    </xf>
    <xf borderId="0" fillId="4" fontId="98" numFmtId="0" xfId="0" applyAlignment="1" applyFont="1">
      <alignment vertical="bottom"/>
    </xf>
    <xf borderId="13" fillId="0" fontId="99" numFmtId="0" xfId="0" applyAlignment="1" applyBorder="1" applyFont="1">
      <alignment vertical="bottom"/>
    </xf>
    <xf borderId="13" fillId="8" fontId="15" numFmtId="0" xfId="0" applyAlignment="1" applyBorder="1" applyFont="1">
      <alignment horizontal="center" vertical="bottom"/>
    </xf>
    <xf borderId="12" fillId="2" fontId="15" numFmtId="0" xfId="0" applyAlignment="1" applyBorder="1" applyFont="1">
      <alignment horizontal="center" readingOrder="0" vertical="bottom"/>
    </xf>
    <xf borderId="0" fillId="0" fontId="91" numFmtId="0" xfId="0" applyAlignment="1" applyFont="1">
      <alignment vertical="bottom"/>
    </xf>
    <xf borderId="0" fillId="4" fontId="100" numFmtId="0" xfId="0" applyAlignment="1" applyFont="1">
      <alignment readingOrder="0"/>
    </xf>
    <xf borderId="0" fillId="14" fontId="15" numFmtId="0" xfId="0" applyAlignment="1" applyFont="1">
      <alignment horizontal="center" readingOrder="0" vertical="bottom"/>
    </xf>
    <xf borderId="0" fillId="4" fontId="96" numFmtId="0" xfId="0" applyAlignment="1" applyFont="1">
      <alignment readingOrder="0"/>
    </xf>
    <xf borderId="0" fillId="4" fontId="91" numFmtId="0" xfId="0" applyAlignment="1" applyFont="1">
      <alignment readingOrder="0" vertical="bottom"/>
    </xf>
    <xf borderId="0" fillId="3" fontId="15" numFmtId="0" xfId="0" applyAlignment="1" applyFont="1">
      <alignment horizontal="center" vertical="bottom"/>
    </xf>
    <xf borderId="0" fillId="9" fontId="15" numFmtId="0" xfId="0" applyAlignment="1" applyFont="1">
      <alignment horizontal="center" readingOrder="0" vertical="bottom"/>
    </xf>
    <xf borderId="13" fillId="0" fontId="15" numFmtId="0" xfId="0" applyAlignment="1" applyBorder="1" applyFont="1">
      <alignment readingOrder="0" vertical="bottom"/>
    </xf>
    <xf borderId="13" fillId="4" fontId="91" numFmtId="0" xfId="0" applyAlignment="1" applyBorder="1" applyFont="1">
      <alignment readingOrder="0" vertical="bottom"/>
    </xf>
    <xf borderId="13" fillId="0" fontId="101" numFmtId="0" xfId="0" applyAlignment="1" applyBorder="1" applyFont="1">
      <alignment readingOrder="0" vertical="bottom"/>
    </xf>
    <xf borderId="13" fillId="9" fontId="15" numFmtId="0" xfId="0" applyAlignment="1" applyBorder="1" applyFont="1">
      <alignment horizontal="center" vertical="bottom"/>
    </xf>
    <xf borderId="13" fillId="14" fontId="15" numFmtId="0" xfId="0" applyAlignment="1" applyBorder="1" applyFont="1">
      <alignment horizontal="center" readingOrder="0" vertical="bottom"/>
    </xf>
    <xf borderId="0" fillId="0" fontId="70" numFmtId="0" xfId="0" applyAlignment="1" applyFont="1">
      <alignment readingOrder="0"/>
    </xf>
    <xf borderId="0" fillId="4" fontId="15" numFmtId="0" xfId="0" applyAlignment="1" applyFont="1">
      <alignment readingOrder="0"/>
    </xf>
    <xf borderId="0" fillId="0" fontId="102" numFmtId="0" xfId="0" applyAlignment="1" applyFont="1">
      <alignment readingOrder="0" vertical="bottom"/>
    </xf>
    <xf borderId="0" fillId="0" fontId="96" numFmtId="0" xfId="0" applyAlignment="1" applyFont="1">
      <alignment readingOrder="0" vertical="bottom"/>
    </xf>
    <xf borderId="0" fillId="0" fontId="103" numFmtId="0" xfId="0" applyAlignment="1" applyFont="1">
      <alignment shrinkToFit="0" vertical="bottom" wrapText="0"/>
    </xf>
    <xf borderId="0" fillId="0" fontId="98" numFmtId="0" xfId="0" applyAlignment="1" applyFont="1">
      <alignment vertical="bottom"/>
    </xf>
    <xf borderId="0" fillId="0" fontId="59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1"/>
    </xf>
    <xf borderId="0" fillId="0" fontId="15" numFmtId="0" xfId="0" applyAlignment="1" applyFont="1">
      <alignment shrinkToFit="0" vertical="bottom" wrapText="1"/>
    </xf>
    <xf borderId="0" fillId="4" fontId="15" numFmtId="0" xfId="0" applyAlignment="1" applyFont="1">
      <alignment vertical="bottom"/>
    </xf>
    <xf borderId="11" fillId="2" fontId="11" numFmtId="0" xfId="0" applyAlignment="1" applyBorder="1" applyFont="1">
      <alignment horizontal="center" readingOrder="0"/>
    </xf>
    <xf borderId="0" fillId="4" fontId="104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4" fontId="105" numFmtId="0" xfId="0" applyAlignment="1" applyFont="1">
      <alignment horizontal="left" readingOrder="0"/>
    </xf>
    <xf borderId="0" fillId="6" fontId="14" numFmtId="0" xfId="0" applyAlignment="1" applyFont="1">
      <alignment horizontal="center" readingOrder="0"/>
    </xf>
    <xf borderId="0" fillId="4" fontId="106" numFmtId="0" xfId="0" applyAlignment="1" applyFont="1">
      <alignment horizontal="left" readingOrder="0" shrinkToFit="0" wrapText="0"/>
    </xf>
    <xf borderId="0" fillId="4" fontId="107" numFmtId="0" xfId="0" applyAlignment="1" applyFont="1">
      <alignment readingOrder="0" shrinkToFit="0" wrapText="0"/>
    </xf>
    <xf borderId="0" fillId="7" fontId="14" numFmtId="0" xfId="0" applyAlignment="1" applyFont="1">
      <alignment horizontal="center" readingOrder="0"/>
    </xf>
    <xf borderId="0" fillId="4" fontId="14" numFmtId="0" xfId="0" applyAlignment="1" applyFont="1">
      <alignment readingOrder="0"/>
    </xf>
    <xf borderId="0" fillId="4" fontId="14" numFmtId="0" xfId="0" applyAlignment="1" applyFont="1">
      <alignment readingOrder="0" shrinkToFit="0" wrapText="0"/>
    </xf>
    <xf borderId="0" fillId="4" fontId="14" numFmtId="0" xfId="0" applyAlignment="1" applyFont="1">
      <alignment horizontal="center" readingOrder="0"/>
    </xf>
    <xf borderId="0" fillId="4" fontId="108" numFmtId="0" xfId="0" applyAlignment="1" applyFont="1">
      <alignment readingOrder="0" shrinkToFit="0" wrapText="0"/>
    </xf>
    <xf borderId="0" fillId="4" fontId="109" numFmtId="0" xfId="0" applyAlignment="1" applyFont="1">
      <alignment readingOrder="0" shrinkToFit="0" wrapText="0"/>
    </xf>
    <xf borderId="0" fillId="4" fontId="110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vertical="center"/>
    </xf>
    <xf borderId="0" fillId="4" fontId="111" numFmtId="0" xfId="0" applyAlignment="1" applyFont="1">
      <alignment horizontal="center" readingOrder="0" shrinkToFit="0" vertical="center" wrapText="0"/>
    </xf>
    <xf borderId="0" fillId="6" fontId="14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4" fontId="112" numFmtId="0" xfId="0" applyAlignment="1" applyFont="1">
      <alignment horizontal="left" readingOrder="0" shrinkToFit="0" vertical="center" wrapText="1"/>
    </xf>
    <xf borderId="0" fillId="4" fontId="113" numFmtId="0" xfId="0" applyAlignment="1" applyFont="1">
      <alignment readingOrder="0"/>
    </xf>
    <xf borderId="0" fillId="4" fontId="114" numFmtId="0" xfId="0" applyAlignment="1" applyFont="1">
      <alignment readingOrder="0" shrinkToFit="0" wrapText="0"/>
    </xf>
    <xf borderId="0" fillId="4" fontId="70" numFmtId="0" xfId="0" applyAlignment="1" applyFont="1">
      <alignment horizontal="left" readingOrder="0"/>
    </xf>
    <xf borderId="0" fillId="0" fontId="100" numFmtId="0" xfId="0" applyAlignment="1" applyFont="1">
      <alignment readingOrder="0"/>
    </xf>
    <xf borderId="0" fillId="4" fontId="115" numFmtId="0" xfId="0" applyAlignment="1" applyFont="1">
      <alignment readingOrder="0"/>
    </xf>
    <xf borderId="0" fillId="4" fontId="14" numFmtId="0" xfId="0" applyFont="1"/>
    <xf borderId="0" fillId="0" fontId="14" numFmtId="0" xfId="0" applyFont="1"/>
    <xf borderId="0" fillId="4" fontId="14" numFmtId="0" xfId="0" applyAlignment="1" applyFont="1">
      <alignment shrinkToFit="0" wrapText="0"/>
    </xf>
    <xf borderId="0" fillId="4" fontId="70" numFmtId="0" xfId="0" applyAlignment="1" applyFont="1">
      <alignment readingOrder="0"/>
    </xf>
    <xf borderId="0" fillId="4" fontId="70" numFmtId="0" xfId="0" applyAlignment="1" applyFont="1">
      <alignment readingOrder="0"/>
    </xf>
    <xf borderId="0" fillId="10" fontId="14" numFmtId="0" xfId="0" applyAlignment="1" applyFont="1">
      <alignment horizontal="center" readingOrder="0"/>
    </xf>
    <xf borderId="0" fillId="0" fontId="14" numFmtId="0" xfId="0" applyAlignment="1" applyFont="1">
      <alignment shrinkToFit="0" wrapText="0"/>
    </xf>
    <xf borderId="0" fillId="0" fontId="11" numFmtId="0" xfId="0" applyAlignment="1" applyFont="1">
      <alignment shrinkToFit="0" wrapText="0"/>
    </xf>
    <xf borderId="9" fillId="14" fontId="116" numFmtId="0" xfId="0" applyAlignment="1" applyBorder="1" applyFont="1">
      <alignment horizontal="center" readingOrder="0"/>
    </xf>
    <xf borderId="14" fillId="0" fontId="116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5" Type="http://schemas.openxmlformats.org/officeDocument/2006/relationships/image" Target="../media/image3.jpg"/><Relationship Id="rId6" Type="http://schemas.openxmlformats.org/officeDocument/2006/relationships/image" Target="../media/image4.png"/><Relationship Id="rId7" Type="http://schemas.openxmlformats.org/officeDocument/2006/relationships/image" Target="../media/image6.png"/><Relationship Id="rId8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0</xdr:row>
      <xdr:rowOff>66675</xdr:rowOff>
    </xdr:from>
    <xdr:ext cx="581025" cy="5238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904875</xdr:colOff>
      <xdr:row>0</xdr:row>
      <xdr:rowOff>104775</xdr:rowOff>
    </xdr:from>
    <xdr:ext cx="457200" cy="4762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800100</xdr:colOff>
      <xdr:row>0</xdr:row>
      <xdr:rowOff>104775</xdr:rowOff>
    </xdr:from>
    <xdr:ext cx="971550" cy="4762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1247775</xdr:colOff>
      <xdr:row>0</xdr:row>
      <xdr:rowOff>0</xdr:rowOff>
    </xdr:from>
    <xdr:ext cx="1028700" cy="723900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1362075</xdr:colOff>
      <xdr:row>6</xdr:row>
      <xdr:rowOff>200025</xdr:rowOff>
    </xdr:from>
    <xdr:ext cx="1962150" cy="1714500"/>
    <xdr:pic>
      <xdr:nvPicPr>
        <xdr:cNvPr id="0" name="image3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16</xdr:row>
      <xdr:rowOff>28575</xdr:rowOff>
    </xdr:from>
    <xdr:ext cx="457200" cy="476250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15</xdr:row>
      <xdr:rowOff>104775</xdr:rowOff>
    </xdr:from>
    <xdr:ext cx="723900" cy="72390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276225</xdr:colOff>
      <xdr:row>15</xdr:row>
      <xdr:rowOff>133350</xdr:rowOff>
    </xdr:from>
    <xdr:ext cx="666750" cy="666750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723900</xdr:colOff>
      <xdr:row>0</xdr:row>
      <xdr:rowOff>66675</xdr:rowOff>
    </xdr:from>
    <xdr:ext cx="1247775" cy="44767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0</xdr:row>
      <xdr:rowOff>66675</xdr:rowOff>
    </xdr:from>
    <xdr:ext cx="1247775" cy="44767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1990725</xdr:colOff>
      <xdr:row>0</xdr:row>
      <xdr:rowOff>66675</xdr:rowOff>
    </xdr:from>
    <xdr:ext cx="1247775" cy="44767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257175</xdr:colOff>
      <xdr:row>0</xdr:row>
      <xdr:rowOff>85725</xdr:rowOff>
    </xdr:from>
    <xdr:ext cx="1543050" cy="4572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2409825</xdr:colOff>
      <xdr:row>0</xdr:row>
      <xdr:rowOff>104775</xdr:rowOff>
    </xdr:from>
    <xdr:ext cx="1543050" cy="4572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1657350</xdr:colOff>
      <xdr:row>0</xdr:row>
      <xdr:rowOff>85725</xdr:rowOff>
    </xdr:from>
    <xdr:ext cx="1543050" cy="4572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1057275</xdr:colOff>
      <xdr:row>0</xdr:row>
      <xdr:rowOff>66675</xdr:rowOff>
    </xdr:from>
    <xdr:ext cx="2038350" cy="4191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1228725</xdr:colOff>
      <xdr:row>0</xdr:row>
      <xdr:rowOff>66675</xdr:rowOff>
    </xdr:from>
    <xdr:ext cx="2038350" cy="4191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790575</xdr:colOff>
      <xdr:row>0</xdr:row>
      <xdr:rowOff>47625</xdr:rowOff>
    </xdr:from>
    <xdr:ext cx="971550" cy="476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witter.com/DSamangy" TargetMode="External"/><Relationship Id="rId2" Type="http://schemas.openxmlformats.org/officeDocument/2006/relationships/hyperlink" Target="https://twitter.com/DSamangy" TargetMode="External"/><Relationship Id="rId3" Type="http://schemas.openxmlformats.org/officeDocument/2006/relationships/hyperlink" Target="https://www.linkedin.com/in/dominicsamangy/" TargetMode="External"/><Relationship Id="rId4" Type="http://schemas.openxmlformats.org/officeDocument/2006/relationships/hyperlink" Target="https://www.youtube.com/@dominicsamangy9929/videos" TargetMode="External"/><Relationship Id="rId5" Type="http://schemas.openxmlformats.org/officeDocument/2006/relationships/hyperlink" Target="https://github.com/DomSamangy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bradcongelio.com/nfl-analytics-with-r-book/" TargetMode="External"/><Relationship Id="rId42" Type="http://schemas.openxmlformats.org/officeDocument/2006/relationships/hyperlink" Target="https://lahman.r-forge.r-project.org/doc/00Index.html" TargetMode="External"/><Relationship Id="rId41" Type="http://schemas.openxmlformats.org/officeDocument/2006/relationships/hyperlink" Target="https://github.com/benho89/Cover2FiguRes" TargetMode="External"/><Relationship Id="rId44" Type="http://schemas.openxmlformats.org/officeDocument/2006/relationships/hyperlink" Target="https://billpetti.github.io/baseballr/" TargetMode="External"/><Relationship Id="rId43" Type="http://schemas.openxmlformats.org/officeDocument/2006/relationships/hyperlink" Target="https://cran.r-project.org/web/packages/baseballr/vignettes/baseballr.html" TargetMode="External"/><Relationship Id="rId46" Type="http://schemas.openxmlformats.org/officeDocument/2006/relationships/hyperlink" Target="https://statsbylopez.files.wordpress.com/2016/01/lab1.pdf" TargetMode="External"/><Relationship Id="rId45" Type="http://schemas.openxmlformats.org/officeDocument/2006/relationships/hyperlink" Target="https://web.colby.edu/baseball/baseball-analytics-with-r/" TargetMode="External"/><Relationship Id="rId80" Type="http://schemas.openxmlformats.org/officeDocument/2006/relationships/drawing" Target="../drawings/drawing3.xml"/><Relationship Id="rId1" Type="http://schemas.openxmlformats.org/officeDocument/2006/relationships/hyperlink" Target="https://www.youtube.com/watch?v=cCgiR1uwXzU" TargetMode="External"/><Relationship Id="rId2" Type="http://schemas.openxmlformats.org/officeDocument/2006/relationships/hyperlink" Target="https://www.youtube.com/watch?v=UTFxSn-N2Ps" TargetMode="External"/><Relationship Id="rId3" Type="http://schemas.openxmlformats.org/officeDocument/2006/relationships/hyperlink" Target="https://youtu.be/Af7g95-g4y8" TargetMode="External"/><Relationship Id="rId4" Type="http://schemas.openxmlformats.org/officeDocument/2006/relationships/hyperlink" Target="https://youtu.be/rBBVSmFJqyE" TargetMode="External"/><Relationship Id="rId9" Type="http://schemas.openxmlformats.org/officeDocument/2006/relationships/hyperlink" Target="https://www.youtube.com/watch?v=5i-2rFtbIIU&amp;t=885s" TargetMode="External"/><Relationship Id="rId48" Type="http://schemas.openxmlformats.org/officeDocument/2006/relationships/hyperlink" Target="https://tht.fangraphs.com/a-short-ish-introduction-to-using-r-for-baseball-research/" TargetMode="External"/><Relationship Id="rId47" Type="http://schemas.openxmlformats.org/officeDocument/2006/relationships/hyperlink" Target="https://tht.fangraphs.com/a-short-ish-introduction-to-using-r-for-baseball-research/" TargetMode="External"/><Relationship Id="rId49" Type="http://schemas.openxmlformats.org/officeDocument/2006/relationships/hyperlink" Target="https://www.youtube.com/watch?v=R_fdMGz7mZg" TargetMode="External"/><Relationship Id="rId5" Type="http://schemas.openxmlformats.org/officeDocument/2006/relationships/hyperlink" Target="https://youtu.be/W9BOBFWAdxc" TargetMode="External"/><Relationship Id="rId6" Type="http://schemas.openxmlformats.org/officeDocument/2006/relationships/hyperlink" Target="https://www.youtube.com/watch?v=56mA8j33LbQ&amp;list=PL10a1_q15Hwr4H5dCXQD3htK5VGfwjrgq&amp;index=4" TargetMode="External"/><Relationship Id="rId7" Type="http://schemas.openxmlformats.org/officeDocument/2006/relationships/hyperlink" Target="https://www.youtube.com/watch?v=vrVwofFpsV0&amp;list=PL10a1_q15Hwr4H5dCXQD3htK5VGfwjrgq&amp;index=5" TargetMode="External"/><Relationship Id="rId8" Type="http://schemas.openxmlformats.org/officeDocument/2006/relationships/hyperlink" Target="https://www.youtube.com/watch?v=Cn4Vt5DVWYw&amp;t=447s" TargetMode="External"/><Relationship Id="rId73" Type="http://schemas.openxmlformats.org/officeDocument/2006/relationships/hyperlink" Target="https://rkabacoff.github.io/datavis/index.html" TargetMode="External"/><Relationship Id="rId72" Type="http://schemas.openxmlformats.org/officeDocument/2006/relationships/hyperlink" Target="https://themockup.blog/posts/2020-05-16-gt-a-grammer-of-tables/" TargetMode="External"/><Relationship Id="rId31" Type="http://schemas.openxmlformats.org/officeDocument/2006/relationships/hyperlink" Target="https://www.invertedwinger.com/football-analytics-creating-an-xg-xga-comparison-chart-in-r/" TargetMode="External"/><Relationship Id="rId75" Type="http://schemas.openxmlformats.org/officeDocument/2006/relationships/hyperlink" Target="https://www.youtube.com/watch?v=z8yT3E4pz54&amp;feature=youtu.be" TargetMode="External"/><Relationship Id="rId30" Type="http://schemas.openxmlformats.org/officeDocument/2006/relationships/hyperlink" Target="https://github.com/Dato-Futbol" TargetMode="External"/><Relationship Id="rId74" Type="http://schemas.openxmlformats.org/officeDocument/2006/relationships/hyperlink" Target="https://themockup.blog/posts/2020-08-28-heatmaps-in-ggplot2/" TargetMode="External"/><Relationship Id="rId33" Type="http://schemas.openxmlformats.org/officeDocument/2006/relationships/hyperlink" Target="https://github.com/unarsezer/Football-Analytics/blob/main/StatsbombTypeDistribution/code.md" TargetMode="External"/><Relationship Id="rId77" Type="http://schemas.openxmlformats.org/officeDocument/2006/relationships/hyperlink" Target="https://shiny.rstudio.com/tutorial/written-tutorial/lesson2/" TargetMode="External"/><Relationship Id="rId32" Type="http://schemas.openxmlformats.org/officeDocument/2006/relationships/hyperlink" Target="https://github.com/Markjwilkins/analytics_toolbox" TargetMode="External"/><Relationship Id="rId76" Type="http://schemas.openxmlformats.org/officeDocument/2006/relationships/hyperlink" Target="https://www.scrapingdog.com/blog/web-scraping-r" TargetMode="External"/><Relationship Id="rId35" Type="http://schemas.openxmlformats.org/officeDocument/2006/relationships/hyperlink" Target="https://github.com/unarsezer/Football-Analytics/tree/main/BarChart-withSmarterScoutData" TargetMode="External"/><Relationship Id="rId79" Type="http://schemas.openxmlformats.org/officeDocument/2006/relationships/hyperlink" Target="https://github.com/billyfryer/intRo-Tutorials" TargetMode="External"/><Relationship Id="rId34" Type="http://schemas.openxmlformats.org/officeDocument/2006/relationships/hyperlink" Target="https://github.com/unarsezer/Football-Analytics/tree/main/HeatMap-2Dims" TargetMode="External"/><Relationship Id="rId78" Type="http://schemas.openxmlformats.org/officeDocument/2006/relationships/hyperlink" Target="https://shiny.rstudio.com/tutorial/" TargetMode="External"/><Relationship Id="rId71" Type="http://schemas.openxmlformats.org/officeDocument/2006/relationships/hyperlink" Target="https://chartmaker.visualisingdata.com/" TargetMode="External"/><Relationship Id="rId70" Type="http://schemas.openxmlformats.org/officeDocument/2006/relationships/hyperlink" Target="https://www.r-graph-gallery.com/index.html" TargetMode="External"/><Relationship Id="rId37" Type="http://schemas.openxmlformats.org/officeDocument/2006/relationships/hyperlink" Target="https://www.nflfastr.com/articles/nflfastR.html" TargetMode="External"/><Relationship Id="rId36" Type="http://schemas.openxmlformats.org/officeDocument/2006/relationships/hyperlink" Target="https://www.shogunsoccer.com/" TargetMode="External"/><Relationship Id="rId39" Type="http://schemas.openxmlformats.org/officeDocument/2006/relationships/hyperlink" Target="https://statsbylopez.netlify.app/post/r-for-nfl-analysis/" TargetMode="External"/><Relationship Id="rId38" Type="http://schemas.openxmlformats.org/officeDocument/2006/relationships/hyperlink" Target="https://www.nflfastr.com/articles/beginners_guide.html" TargetMode="External"/><Relationship Id="rId62" Type="http://schemas.openxmlformats.org/officeDocument/2006/relationships/hyperlink" Target="https://billpetti.github.io/Crash_course_in_R/" TargetMode="External"/><Relationship Id="rId61" Type="http://schemas.openxmlformats.org/officeDocument/2006/relationships/hyperlink" Target="https://gtutils.aweatherman.com/" TargetMode="External"/><Relationship Id="rId20" Type="http://schemas.openxmlformats.org/officeDocument/2006/relationships/hyperlink" Target="https://bookdown.org/NBADSTutorials/nbads/" TargetMode="External"/><Relationship Id="rId64" Type="http://schemas.openxmlformats.org/officeDocument/2006/relationships/hyperlink" Target="https://themockup.blog/posts/2020-05-22-parsing-json-in-r-with-jsonlite/" TargetMode="External"/><Relationship Id="rId63" Type="http://schemas.openxmlformats.org/officeDocument/2006/relationships/hyperlink" Target="https://dplyr.tidyverse.org/" TargetMode="External"/><Relationship Id="rId22" Type="http://schemas.openxmlformats.org/officeDocument/2006/relationships/hyperlink" Target="https://duddhawork.com/ballbook/index.html" TargetMode="External"/><Relationship Id="rId66" Type="http://schemas.openxmlformats.org/officeDocument/2006/relationships/hyperlink" Target="https://github.com/erikgahner/awesome-ggplot2" TargetMode="External"/><Relationship Id="rId21" Type="http://schemas.openxmlformats.org/officeDocument/2006/relationships/hyperlink" Target="http://asbcllc.com/blog/2015/september/nba_draft_scraping_the_r_way/index.html" TargetMode="External"/><Relationship Id="rId65" Type="http://schemas.openxmlformats.org/officeDocument/2006/relationships/hyperlink" Target="http://zevross.com/blog/2014/08/04/beautiful-plotting-in-r-a-ggplot2-cheatsheet-3/" TargetMode="External"/><Relationship Id="rId24" Type="http://schemas.openxmlformats.org/officeDocument/2006/relationships/hyperlink" Target="https://statsbomb.com/articles/soccer/using-statsbomb-free-data-in-r/" TargetMode="External"/><Relationship Id="rId68" Type="http://schemas.openxmlformats.org/officeDocument/2006/relationships/hyperlink" Target="https://rkabacoff.github.io/datavis/Customizing.html" TargetMode="External"/><Relationship Id="rId23" Type="http://schemas.openxmlformats.org/officeDocument/2006/relationships/hyperlink" Target="https://github.com/FCrSTATS" TargetMode="External"/><Relationship Id="rId67" Type="http://schemas.openxmlformats.org/officeDocument/2006/relationships/hyperlink" Target="https://ggplot2.tidyverse.org/reference/theme.html" TargetMode="External"/><Relationship Id="rId60" Type="http://schemas.openxmlformats.org/officeDocument/2006/relationships/hyperlink" Target="https://github.com/Kanaries/GWalkR" TargetMode="External"/><Relationship Id="rId26" Type="http://schemas.openxmlformats.org/officeDocument/2006/relationships/hyperlink" Target="https://medium.com/analytics-vidhya/extract-football-soccer-data-in-r-with-zero-r-experience-bee36287ad37" TargetMode="External"/><Relationship Id="rId25" Type="http://schemas.openxmlformats.org/officeDocument/2006/relationships/hyperlink" Target="http://statsbomb.com/wp-content/uploads/2019/12/Using-StatsBomb-Data-In-R.pdf" TargetMode="External"/><Relationship Id="rId69" Type="http://schemas.openxmlformats.org/officeDocument/2006/relationships/hyperlink" Target="https://www.datanovia.com/en/blog/ggplot-theme-background-color-and-grids/" TargetMode="External"/><Relationship Id="rId28" Type="http://schemas.openxmlformats.org/officeDocument/2006/relationships/hyperlink" Target="https://www.gettingbluefingers.com/tutorials/RadarPizzaChart" TargetMode="External"/><Relationship Id="rId27" Type="http://schemas.openxmlformats.org/officeDocument/2006/relationships/hyperlink" Target="http://www.fcrstats.com/radars.html" TargetMode="External"/><Relationship Id="rId29" Type="http://schemas.openxmlformats.org/officeDocument/2006/relationships/hyperlink" Target="https://abhiamishra.github.io/ggshakeR/articles/index.html" TargetMode="External"/><Relationship Id="rId51" Type="http://schemas.openxmlformats.org/officeDocument/2006/relationships/hyperlink" Target="https://www.youtube.com/watch?v=dgPH_y6GwuY" TargetMode="External"/><Relationship Id="rId50" Type="http://schemas.openxmlformats.org/officeDocument/2006/relationships/hyperlink" Target="https://www.youtube.com/watch?v=jdnYiUCDO_0" TargetMode="External"/><Relationship Id="rId53" Type="http://schemas.openxmlformats.org/officeDocument/2006/relationships/hyperlink" Target="https://github.com/danmorse314/hockeyR" TargetMode="External"/><Relationship Id="rId52" Type="http://schemas.openxmlformats.org/officeDocument/2006/relationships/hyperlink" Target="https://www.youtube.com/@robertfrey40/videos" TargetMode="External"/><Relationship Id="rId11" Type="http://schemas.openxmlformats.org/officeDocument/2006/relationships/hyperlink" Target="https://cbbdata.aweatherman.com/" TargetMode="External"/><Relationship Id="rId55" Type="http://schemas.openxmlformats.org/officeDocument/2006/relationships/hyperlink" Target="https://medium.com/@evanopp/r-for-hockey-analysis-part-1-installation-and-first-steps-9f0ad1bcf181" TargetMode="External"/><Relationship Id="rId10" Type="http://schemas.openxmlformats.org/officeDocument/2006/relationships/hyperlink" Target="https://www.youtube.com/watch?v=VB39imrMwoc&amp;t=348s" TargetMode="External"/><Relationship Id="rId54" Type="http://schemas.openxmlformats.org/officeDocument/2006/relationships/hyperlink" Target="https://hockey-graphs.com/2019/12/11/an-introduction-to-r-with-hockey-data/" TargetMode="External"/><Relationship Id="rId13" Type="http://schemas.openxmlformats.org/officeDocument/2006/relationships/hyperlink" Target="https://aweatherman.substack.com/" TargetMode="External"/><Relationship Id="rId57" Type="http://schemas.openxmlformats.org/officeDocument/2006/relationships/hyperlink" Target="https://medium.com/@evanopp/the-depths-of-dplyr-r-for-hockey-analysis-part-3-ad5432435c9d" TargetMode="External"/><Relationship Id="rId12" Type="http://schemas.openxmlformats.org/officeDocument/2006/relationships/hyperlink" Target="https://cbbplotr.aweatherman.com/articles/getting_started.html" TargetMode="External"/><Relationship Id="rId56" Type="http://schemas.openxmlformats.org/officeDocument/2006/relationships/hyperlink" Target="https://medium.com/@evanopp/r-for-hockey-analysis-part-2-tidyverse-basics-5caf63aea5a5" TargetMode="External"/><Relationship Id="rId15" Type="http://schemas.openxmlformats.org/officeDocument/2006/relationships/hyperlink" Target="https://github.com/anpatton/basic-nba-tutorials" TargetMode="External"/><Relationship Id="rId59" Type="http://schemas.openxmlformats.org/officeDocument/2006/relationships/hyperlink" Target="https://thewincolumn.ca/2021/01/15/r-tutorial-creating-an-nhl-rink-using-the-tidyverse/" TargetMode="External"/><Relationship Id="rId14" Type="http://schemas.openxmlformats.org/officeDocument/2006/relationships/hyperlink" Target="https://nbainrstats.netlify.app/" TargetMode="External"/><Relationship Id="rId58" Type="http://schemas.openxmlformats.org/officeDocument/2006/relationships/hyperlink" Target="https://medium.com/@evanopp/r-for-hockey-analysis-part-4-stringr-and-regex-9a4ed60c96c2" TargetMode="External"/><Relationship Id="rId17" Type="http://schemas.openxmlformats.org/officeDocument/2006/relationships/hyperlink" Target="https://www.youtube.com/watch?v=ZQ8fqSnvWcc" TargetMode="External"/><Relationship Id="rId16" Type="http://schemas.openxmlformats.org/officeDocument/2006/relationships/hyperlink" Target="https://thedatagame.com.au/2015/09/27/how-to-create-nba-shot-charts-in-r/" TargetMode="External"/><Relationship Id="rId19" Type="http://schemas.openxmlformats.org/officeDocument/2006/relationships/hyperlink" Target="https://statisticaloddsandends.wordpress.com/2018/12/11/scraping-nba-game-data-from-basketball-reference-com/" TargetMode="External"/><Relationship Id="rId18" Type="http://schemas.openxmlformats.org/officeDocument/2006/relationships/hyperlink" Target="https://statisticaloddsandends.wordpress.com/2018/12/11/scraping-nba-game-data-from-basketball-reference-com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bttmly/nfl-plotter" TargetMode="External"/><Relationship Id="rId42" Type="http://schemas.openxmlformats.org/officeDocument/2006/relationships/hyperlink" Target="https://billpetti.github.io/baseballr/" TargetMode="External"/><Relationship Id="rId41" Type="http://schemas.openxmlformats.org/officeDocument/2006/relationships/hyperlink" Target="https://github.com/cdalzell/Lahman" TargetMode="External"/><Relationship Id="rId44" Type="http://schemas.openxmlformats.org/officeDocument/2006/relationships/hyperlink" Target="https://github.com/danmorse314/hockeyR" TargetMode="External"/><Relationship Id="rId43" Type="http://schemas.openxmlformats.org/officeDocument/2006/relationships/hyperlink" Target="https://benhowell71.github.io/fastRhockey/" TargetMode="External"/><Relationship Id="rId46" Type="http://schemas.openxmlformats.org/officeDocument/2006/relationships/hyperlink" Target="https://konklone.io/json/" TargetMode="External"/><Relationship Id="rId45" Type="http://schemas.openxmlformats.org/officeDocument/2006/relationships/hyperlink" Target="https://spielmanlab.github.io/introverse/" TargetMode="External"/><Relationship Id="rId1" Type="http://schemas.openxmlformats.org/officeDocument/2006/relationships/hyperlink" Target="https://opensource.pysport.org/" TargetMode="External"/><Relationship Id="rId2" Type="http://schemas.openxmlformats.org/officeDocument/2006/relationships/hyperlink" Target="https://github.com/beanumber/teamcolors" TargetMode="External"/><Relationship Id="rId3" Type="http://schemas.openxmlformats.org/officeDocument/2006/relationships/hyperlink" Target="https://github.com/rossdrucker/sportyR/" TargetMode="External"/><Relationship Id="rId4" Type="http://schemas.openxmlformats.org/officeDocument/2006/relationships/hyperlink" Target="https://sportsdataverse.org/" TargetMode="External"/><Relationship Id="rId9" Type="http://schemas.openxmlformats.org/officeDocument/2006/relationships/hyperlink" Target="https://www.rdocumentation.org/packages/nbastatR/versions/0.1.110202031" TargetMode="External"/><Relationship Id="rId48" Type="http://schemas.openxmlformats.org/officeDocument/2006/relationships/drawing" Target="../drawings/drawing4.xml"/><Relationship Id="rId47" Type="http://schemas.openxmlformats.org/officeDocument/2006/relationships/hyperlink" Target="https://docs.google.com/spreadsheets/d/1PzbtanwieCCpaUt9G6XMhKXQ_0cBWfq_9xG9bH33Occ/edit" TargetMode="External"/><Relationship Id="rId5" Type="http://schemas.openxmlformats.org/officeDocument/2006/relationships/hyperlink" Target="https://cbbdata.aweatherman.com/articles/release.html" TargetMode="External"/><Relationship Id="rId6" Type="http://schemas.openxmlformats.org/officeDocument/2006/relationships/hyperlink" Target="https://github.com/andreweatherman/cbbplotR" TargetMode="External"/><Relationship Id="rId7" Type="http://schemas.openxmlformats.org/officeDocument/2006/relationships/hyperlink" Target="https://t.co/Fhz0acvZ0M?amp=1" TargetMode="External"/><Relationship Id="rId8" Type="http://schemas.openxmlformats.org/officeDocument/2006/relationships/hyperlink" Target="https://www.nba.com/stats/" TargetMode="External"/><Relationship Id="rId31" Type="http://schemas.openxmlformats.org/officeDocument/2006/relationships/hyperlink" Target="https://github.com/Dato-Futbol/soccerAnimate" TargetMode="External"/><Relationship Id="rId30" Type="http://schemas.openxmlformats.org/officeDocument/2006/relationships/hyperlink" Target="https://github.com/LeoEgidi/footBayes" TargetMode="External"/><Relationship Id="rId33" Type="http://schemas.openxmlformats.org/officeDocument/2006/relationships/hyperlink" Target="https://github.com/FantasyFootballAnalytics/ffanalytics" TargetMode="External"/><Relationship Id="rId32" Type="http://schemas.openxmlformats.org/officeDocument/2006/relationships/hyperlink" Target="https://github.com/nwslR/nwslR" TargetMode="External"/><Relationship Id="rId35" Type="http://schemas.openxmlformats.org/officeDocument/2006/relationships/hyperlink" Target="https://github.com/nflverse/nflfastR" TargetMode="External"/><Relationship Id="rId34" Type="http://schemas.openxmlformats.org/officeDocument/2006/relationships/hyperlink" Target="https://github.com/maksimhorowitz/nflscrapR" TargetMode="External"/><Relationship Id="rId37" Type="http://schemas.openxmlformats.org/officeDocument/2006/relationships/hyperlink" Target="https://github.com/nflverse" TargetMode="External"/><Relationship Id="rId36" Type="http://schemas.openxmlformats.org/officeDocument/2006/relationships/hyperlink" Target="https://github.com/saiemgilani/cfbfastR" TargetMode="External"/><Relationship Id="rId39" Type="http://schemas.openxmlformats.org/officeDocument/2006/relationships/hyperlink" Target="https://nflreadr.nflverse.com/" TargetMode="External"/><Relationship Id="rId38" Type="http://schemas.openxmlformats.org/officeDocument/2006/relationships/hyperlink" Target="https://nflseedr.com/" TargetMode="External"/><Relationship Id="rId20" Type="http://schemas.openxmlformats.org/officeDocument/2006/relationships/hyperlink" Target="https://jaseziv.github.io/nblR/" TargetMode="External"/><Relationship Id="rId22" Type="http://schemas.openxmlformats.org/officeDocument/2006/relationships/hyperlink" Target="https://t.co/lj2AoILhik?amp=1" TargetMode="External"/><Relationship Id="rId21" Type="http://schemas.openxmlformats.org/officeDocument/2006/relationships/hyperlink" Target="https://t.co/uDoC7ffbvw?amp=1" TargetMode="External"/><Relationship Id="rId24" Type="http://schemas.openxmlformats.org/officeDocument/2006/relationships/hyperlink" Target="https://jaseziv.github.io/worldfootballR/" TargetMode="External"/><Relationship Id="rId23" Type="http://schemas.openxmlformats.org/officeDocument/2006/relationships/hyperlink" Target="https://github.com/Torvaney/ggsoccer" TargetMode="External"/><Relationship Id="rId26" Type="http://schemas.openxmlformats.org/officeDocument/2006/relationships/hyperlink" Target="https://ewenme.github.io/understatr/reference/index.html" TargetMode="External"/><Relationship Id="rId25" Type="http://schemas.openxmlformats.org/officeDocument/2006/relationships/hyperlink" Target="https://rdrr.io/github/JoGall/soccermatics/f/README.md" TargetMode="External"/><Relationship Id="rId28" Type="http://schemas.openxmlformats.org/officeDocument/2006/relationships/hyperlink" Target="https://www.americansocceranalysis.com/home/2022/2/9/introducing-itscalledsoccer" TargetMode="External"/><Relationship Id="rId27" Type="http://schemas.openxmlformats.org/officeDocument/2006/relationships/hyperlink" Target="http://statsbomb.com/wp-content/uploads/2019/12/Using-StatsBomb-Data-In-R.pdf" TargetMode="External"/><Relationship Id="rId29" Type="http://schemas.openxmlformats.org/officeDocument/2006/relationships/hyperlink" Target="https://github.com/abhiamishra/ggshakeR" TargetMode="External"/><Relationship Id="rId11" Type="http://schemas.openxmlformats.org/officeDocument/2006/relationships/hyperlink" Target="https://github.com/toddwschneider/ballr" TargetMode="External"/><Relationship Id="rId10" Type="http://schemas.openxmlformats.org/officeDocument/2006/relationships/hyperlink" Target="http://asbcllc.com/nbastatR/reference/index.html" TargetMode="External"/><Relationship Id="rId13" Type="http://schemas.openxmlformats.org/officeDocument/2006/relationships/hyperlink" Target="https://github.com/jflancer/bigballR" TargetMode="External"/><Relationship Id="rId12" Type="http://schemas.openxmlformats.org/officeDocument/2006/relationships/hyperlink" Target="https://t.co/q0uwDe2Vfr?amp=1" TargetMode="External"/><Relationship Id="rId15" Type="http://schemas.openxmlformats.org/officeDocument/2006/relationships/hyperlink" Target="https://saiemgilani.github.io/hoopR/" TargetMode="External"/><Relationship Id="rId14" Type="http://schemas.openxmlformats.org/officeDocument/2006/relationships/hyperlink" Target="https://jacklich10.github.io/gamezoneR/" TargetMode="External"/><Relationship Id="rId17" Type="http://schemas.openxmlformats.org/officeDocument/2006/relationships/hyperlink" Target="https://github.com/josedv82/airball" TargetMode="External"/><Relationship Id="rId16" Type="http://schemas.openxmlformats.org/officeDocument/2006/relationships/hyperlink" Target="https://github.com/snestler/wncaahoopR" TargetMode="External"/><Relationship Id="rId19" Type="http://schemas.openxmlformats.org/officeDocument/2006/relationships/hyperlink" Target="https://wehoop.sportsdataverse.org/" TargetMode="External"/><Relationship Id="rId18" Type="http://schemas.openxmlformats.org/officeDocument/2006/relationships/hyperlink" Target="https://github.com/jacquietran/wnblr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twitter.com/RobinWilhelmus" TargetMode="External"/><Relationship Id="rId42" Type="http://schemas.openxmlformats.org/officeDocument/2006/relationships/hyperlink" Target="https://twitter.com/R_by_Ryo" TargetMode="External"/><Relationship Id="rId41" Type="http://schemas.openxmlformats.org/officeDocument/2006/relationships/hyperlink" Target="https://twitter.com/placehoIder2004" TargetMode="External"/><Relationship Id="rId44" Type="http://schemas.openxmlformats.org/officeDocument/2006/relationships/hyperlink" Target="https://twitter.com/DatoFutbol_cl/media" TargetMode="External"/><Relationship Id="rId43" Type="http://schemas.openxmlformats.org/officeDocument/2006/relationships/hyperlink" Target="https://twitter.com/jaseziv" TargetMode="External"/><Relationship Id="rId46" Type="http://schemas.openxmlformats.org/officeDocument/2006/relationships/hyperlink" Target="https://twitter.com/AnalyticsOxford" TargetMode="External"/><Relationship Id="rId45" Type="http://schemas.openxmlformats.org/officeDocument/2006/relationships/hyperlink" Target="https://twitter.com/unarsezer" TargetMode="External"/><Relationship Id="rId1" Type="http://schemas.openxmlformats.org/officeDocument/2006/relationships/hyperlink" Target="https://twitter.com/DSamangy" TargetMode="External"/><Relationship Id="rId2" Type="http://schemas.openxmlformats.org/officeDocument/2006/relationships/hyperlink" Target="https://twitter.com/andreweatherman" TargetMode="External"/><Relationship Id="rId3" Type="http://schemas.openxmlformats.org/officeDocument/2006/relationships/hyperlink" Target="https://twitter.com/CrumpledJumper" TargetMode="External"/><Relationship Id="rId4" Type="http://schemas.openxmlformats.org/officeDocument/2006/relationships/hyperlink" Target="https://thef5.substack.com/" TargetMode="External"/><Relationship Id="rId9" Type="http://schemas.openxmlformats.org/officeDocument/2006/relationships/hyperlink" Target="https://twitter.com/burakcankoc" TargetMode="External"/><Relationship Id="rId48" Type="http://schemas.openxmlformats.org/officeDocument/2006/relationships/hyperlink" Target="https://twitter.com/tejfbanalytics" TargetMode="External"/><Relationship Id="rId47" Type="http://schemas.openxmlformats.org/officeDocument/2006/relationships/hyperlink" Target="https://twitter.com/benbbaldwin" TargetMode="External"/><Relationship Id="rId49" Type="http://schemas.openxmlformats.org/officeDocument/2006/relationships/hyperlink" Target="https://twitter.com/mrcaseb" TargetMode="External"/><Relationship Id="rId5" Type="http://schemas.openxmlformats.org/officeDocument/2006/relationships/hyperlink" Target="https://twitter.com/owenlhjphillips" TargetMode="External"/><Relationship Id="rId6" Type="http://schemas.openxmlformats.org/officeDocument/2006/relationships/hyperlink" Target="https://twitter.com/NbaInRstats" TargetMode="External"/><Relationship Id="rId7" Type="http://schemas.openxmlformats.org/officeDocument/2006/relationships/hyperlink" Target="https://twitter.com/scottdaughtry5" TargetMode="External"/><Relationship Id="rId8" Type="http://schemas.openxmlformats.org/officeDocument/2006/relationships/hyperlink" Target="https://twitter.com/CFL1GHT" TargetMode="External"/><Relationship Id="rId73" Type="http://schemas.openxmlformats.org/officeDocument/2006/relationships/hyperlink" Target="https://twitter.com/IneffectiveMath" TargetMode="External"/><Relationship Id="rId72" Type="http://schemas.openxmlformats.org/officeDocument/2006/relationships/hyperlink" Target="https://twitter.com/EvolvingHockey" TargetMode="External"/><Relationship Id="rId31" Type="http://schemas.openxmlformats.org/officeDocument/2006/relationships/hyperlink" Target="https://twitter.com/kalidrafts" TargetMode="External"/><Relationship Id="rId75" Type="http://schemas.openxmlformats.org/officeDocument/2006/relationships/hyperlink" Target="https://twitter.com/danmorse_" TargetMode="External"/><Relationship Id="rId30" Type="http://schemas.openxmlformats.org/officeDocument/2006/relationships/hyperlink" Target="https://twitter.com/filippos_pol" TargetMode="External"/><Relationship Id="rId74" Type="http://schemas.openxmlformats.org/officeDocument/2006/relationships/hyperlink" Target="https://twitter.com/NateLatshaw" TargetMode="External"/><Relationship Id="rId33" Type="http://schemas.openxmlformats.org/officeDocument/2006/relationships/hyperlink" Target="https://twitter.com/TonyElHabr" TargetMode="External"/><Relationship Id="rId77" Type="http://schemas.openxmlformats.org/officeDocument/2006/relationships/hyperlink" Target="https://twitter.com/tanya_shapiro" TargetMode="External"/><Relationship Id="rId32" Type="http://schemas.openxmlformats.org/officeDocument/2006/relationships/hyperlink" Target="https://twitter.com/Worville" TargetMode="External"/><Relationship Id="rId76" Type="http://schemas.openxmlformats.org/officeDocument/2006/relationships/hyperlink" Target="https://twitter.com/thomas_mock" TargetMode="External"/><Relationship Id="rId35" Type="http://schemas.openxmlformats.org/officeDocument/2006/relationships/hyperlink" Target="https://twitter.com/DanielKatona17" TargetMode="External"/><Relationship Id="rId34" Type="http://schemas.openxmlformats.org/officeDocument/2006/relationships/hyperlink" Target="https://twitter.com/VenkyReddevil" TargetMode="External"/><Relationship Id="rId78" Type="http://schemas.openxmlformats.org/officeDocument/2006/relationships/drawing" Target="../drawings/drawing5.xml"/><Relationship Id="rId71" Type="http://schemas.openxmlformats.org/officeDocument/2006/relationships/hyperlink" Target="https://twitter.com/MeghanMHall" TargetMode="External"/><Relationship Id="rId70" Type="http://schemas.openxmlformats.org/officeDocument/2006/relationships/hyperlink" Target="https://twitter.com/OppenheimerEvan" TargetMode="External"/><Relationship Id="rId37" Type="http://schemas.openxmlformats.org/officeDocument/2006/relationships/hyperlink" Target="https://twitter.com/saintsbynumbers" TargetMode="External"/><Relationship Id="rId36" Type="http://schemas.openxmlformats.org/officeDocument/2006/relationships/hyperlink" Target="https://twitter.com/SamGoldberg1882" TargetMode="External"/><Relationship Id="rId39" Type="http://schemas.openxmlformats.org/officeDocument/2006/relationships/hyperlink" Target="https://twitter.com/MishraAbhiA" TargetMode="External"/><Relationship Id="rId38" Type="http://schemas.openxmlformats.org/officeDocument/2006/relationships/hyperlink" Target="https://twitter.com/biscuitchaser" TargetMode="External"/><Relationship Id="rId62" Type="http://schemas.openxmlformats.org/officeDocument/2006/relationships/hyperlink" Target="https://twitter.com/cover2figuRes" TargetMode="External"/><Relationship Id="rId61" Type="http://schemas.openxmlformats.org/officeDocument/2006/relationships/hyperlink" Target="https://twitter.com/SamHoppen" TargetMode="External"/><Relationship Id="rId20" Type="http://schemas.openxmlformats.org/officeDocument/2006/relationships/hyperlink" Target="https://twitter.com/gabbyherreralim" TargetMode="External"/><Relationship Id="rId64" Type="http://schemas.openxmlformats.org/officeDocument/2006/relationships/hyperlink" Target="https://twitter.com/msubbaiah1" TargetMode="External"/><Relationship Id="rId63" Type="http://schemas.openxmlformats.org/officeDocument/2006/relationships/hyperlink" Target="https://twitter.com/deceptivespeed_" TargetMode="External"/><Relationship Id="rId22" Type="http://schemas.openxmlformats.org/officeDocument/2006/relationships/hyperlink" Target="https://twitter.com/evanmiya" TargetMode="External"/><Relationship Id="rId66" Type="http://schemas.openxmlformats.org/officeDocument/2006/relationships/hyperlink" Target="https://twitter.com/aborelli24" TargetMode="External"/><Relationship Id="rId21" Type="http://schemas.openxmlformats.org/officeDocument/2006/relationships/hyperlink" Target="https://twitter.com/JakeFlancer" TargetMode="External"/><Relationship Id="rId65" Type="http://schemas.openxmlformats.org/officeDocument/2006/relationships/hyperlink" Target="https://twitter.com/arjunmenon100" TargetMode="External"/><Relationship Id="rId24" Type="http://schemas.openxmlformats.org/officeDocument/2006/relationships/hyperlink" Target="https://twitter.com/MarkC_NBA" TargetMode="External"/><Relationship Id="rId68" Type="http://schemas.openxmlformats.org/officeDocument/2006/relationships/hyperlink" Target="https://twitter.com/BillPetti" TargetMode="External"/><Relationship Id="rId23" Type="http://schemas.openxmlformats.org/officeDocument/2006/relationships/hyperlink" Target="https://twitter.com/Spelk24" TargetMode="External"/><Relationship Id="rId67" Type="http://schemas.openxmlformats.org/officeDocument/2006/relationships/hyperlink" Target="https://twitter.com/benhowell71" TargetMode="External"/><Relationship Id="rId60" Type="http://schemas.openxmlformats.org/officeDocument/2006/relationships/hyperlink" Target="https://twitter.com/KevinCole___" TargetMode="External"/><Relationship Id="rId26" Type="http://schemas.openxmlformats.org/officeDocument/2006/relationships/hyperlink" Target="https://twitter.com/ed_vergani" TargetMode="External"/><Relationship Id="rId25" Type="http://schemas.openxmlformats.org/officeDocument/2006/relationships/hyperlink" Target="https://twitter.com/vshufinskiy" TargetMode="External"/><Relationship Id="rId69" Type="http://schemas.openxmlformats.org/officeDocument/2006/relationships/hyperlink" Target="https://twitter.com/MeghanChayka" TargetMode="External"/><Relationship Id="rId28" Type="http://schemas.openxmlformats.org/officeDocument/2006/relationships/hyperlink" Target="https://twitter.com/BillyFryer42" TargetMode="External"/><Relationship Id="rId27" Type="http://schemas.openxmlformats.org/officeDocument/2006/relationships/hyperlink" Target="https://twitter.com/jeremydumalig" TargetMode="External"/><Relationship Id="rId29" Type="http://schemas.openxmlformats.org/officeDocument/2006/relationships/hyperlink" Target="https://twitter.com/BuckAnalytics" TargetMode="External"/><Relationship Id="rId51" Type="http://schemas.openxmlformats.org/officeDocument/2006/relationships/hyperlink" Target="https://twitter.com/jacklich10" TargetMode="External"/><Relationship Id="rId50" Type="http://schemas.openxmlformats.org/officeDocument/2006/relationships/hyperlink" Target="https://twitter.com/statsowar" TargetMode="External"/><Relationship Id="rId53" Type="http://schemas.openxmlformats.org/officeDocument/2006/relationships/hyperlink" Target="https://twitter.com/EthanCDouglas" TargetMode="External"/><Relationship Id="rId52" Type="http://schemas.openxmlformats.org/officeDocument/2006/relationships/hyperlink" Target="https://twitter.com/Tucker_TnL" TargetMode="External"/><Relationship Id="rId11" Type="http://schemas.openxmlformats.org/officeDocument/2006/relationships/hyperlink" Target="https://twitter.com/anpatt7" TargetMode="External"/><Relationship Id="rId55" Type="http://schemas.openxmlformats.org/officeDocument/2006/relationships/hyperlink" Target="https://twitter.com/PFF_Eric/media" TargetMode="External"/><Relationship Id="rId10" Type="http://schemas.openxmlformats.org/officeDocument/2006/relationships/hyperlink" Target="https://twitter.com/SaurabhOnTap" TargetMode="External"/><Relationship Id="rId54" Type="http://schemas.openxmlformats.org/officeDocument/2006/relationships/hyperlink" Target="https://twitter.com/deceptivespeed_" TargetMode="External"/><Relationship Id="rId13" Type="http://schemas.openxmlformats.org/officeDocument/2006/relationships/hyperlink" Target="https://threesandlayups.com/" TargetMode="External"/><Relationship Id="rId57" Type="http://schemas.openxmlformats.org/officeDocument/2006/relationships/hyperlink" Target="https://twitter.com/reinhurdler/media" TargetMode="External"/><Relationship Id="rId12" Type="http://schemas.openxmlformats.org/officeDocument/2006/relationships/hyperlink" Target="https://twitter.com/recspecs730" TargetMode="External"/><Relationship Id="rId56" Type="http://schemas.openxmlformats.org/officeDocument/2006/relationships/hyperlink" Target="https://twitter.com/LeeSharpeNFL" TargetMode="External"/><Relationship Id="rId15" Type="http://schemas.openxmlformats.org/officeDocument/2006/relationships/hyperlink" Target="https://twitter.com/arjun_balaraman" TargetMode="External"/><Relationship Id="rId59" Type="http://schemas.openxmlformats.org/officeDocument/2006/relationships/hyperlink" Target="https://twitter.com/ericeager_" TargetMode="External"/><Relationship Id="rId14" Type="http://schemas.openxmlformats.org/officeDocument/2006/relationships/hyperlink" Target="https://twitter.com/tvbassine" TargetMode="External"/><Relationship Id="rId58" Type="http://schemas.openxmlformats.org/officeDocument/2006/relationships/hyperlink" Target="https://twitter.com/CowboysStats/media" TargetMode="External"/><Relationship Id="rId17" Type="http://schemas.openxmlformats.org/officeDocument/2006/relationships/hyperlink" Target="https://twitter.com/mattabolanos?s=20" TargetMode="External"/><Relationship Id="rId16" Type="http://schemas.openxmlformats.org/officeDocument/2006/relationships/hyperlink" Target="https://twitter.com/Peter_Zanca" TargetMode="External"/><Relationship Id="rId19" Type="http://schemas.openxmlformats.org/officeDocument/2006/relationships/hyperlink" Target="https://twitter.com/SaiemGilani" TargetMode="External"/><Relationship Id="rId18" Type="http://schemas.openxmlformats.org/officeDocument/2006/relationships/hyperlink" Target="https://twitter.com/Tim_NBA/media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NCyPY-jfb3I" TargetMode="External"/><Relationship Id="rId42" Type="http://schemas.openxmlformats.org/officeDocument/2006/relationships/hyperlink" Target="https://github.com/maxbolger/nflfastR-Python-Tutorial/blob/main/nflfastR_python_tutorial.ipynb" TargetMode="External"/><Relationship Id="rId41" Type="http://schemas.openxmlformats.org/officeDocument/2006/relationships/hyperlink" Target="https://www.dunderdata.com/blog/animating-nba-games-with-matplotlib-and-pandas" TargetMode="External"/><Relationship Id="rId44" Type="http://schemas.openxmlformats.org/officeDocument/2006/relationships/hyperlink" Target="https://www.fantasyfootballdatapros.com/posts" TargetMode="External"/><Relationship Id="rId43" Type="http://schemas.openxmlformats.org/officeDocument/2006/relationships/hyperlink" Target="https://www.fantasyfootballdatapros.com/posts" TargetMode="External"/><Relationship Id="rId46" Type="http://schemas.openxmlformats.org/officeDocument/2006/relationships/hyperlink" Target="https://www.fantasyfootballdatapros.com/posts" TargetMode="External"/><Relationship Id="rId45" Type="http://schemas.openxmlformats.org/officeDocument/2006/relationships/hyperlink" Target="https://www.fantasyfootballdatapros.com/posts" TargetMode="External"/><Relationship Id="rId1" Type="http://schemas.openxmlformats.org/officeDocument/2006/relationships/hyperlink" Target="https://www.youtube.com/watch?v=PJWnGNWQ1Dc" TargetMode="External"/><Relationship Id="rId2" Type="http://schemas.openxmlformats.org/officeDocument/2006/relationships/hyperlink" Target="https://www.youtube.com/watch?v=YA8Nq8Tlma4" TargetMode="External"/><Relationship Id="rId3" Type="http://schemas.openxmlformats.org/officeDocument/2006/relationships/hyperlink" Target="https://www.youtube.com/watch?v=-sNX_ZMVpQM" TargetMode="External"/><Relationship Id="rId4" Type="http://schemas.openxmlformats.org/officeDocument/2006/relationships/hyperlink" Target="https://www.youtube.com/watch?v=xyC7SbmNp-I" TargetMode="External"/><Relationship Id="rId9" Type="http://schemas.openxmlformats.org/officeDocument/2006/relationships/hyperlink" Target="https://mckay-s-site.thinkific.com/courses/football-analytics-course" TargetMode="External"/><Relationship Id="rId48" Type="http://schemas.openxmlformats.org/officeDocument/2006/relationships/hyperlink" Target="https://www.activestate.com/blog/how-to-predict-nfl-winners-with-python/" TargetMode="External"/><Relationship Id="rId47" Type="http://schemas.openxmlformats.org/officeDocument/2006/relationships/hyperlink" Target="https://www.fantasyfootballdatapros.com/posts" TargetMode="External"/><Relationship Id="rId49" Type="http://schemas.openxmlformats.org/officeDocument/2006/relationships/hyperlink" Target="https://github.com/maksimhorowitz/nflscrapR" TargetMode="External"/><Relationship Id="rId5" Type="http://schemas.openxmlformats.org/officeDocument/2006/relationships/hyperlink" Target="https://matplotlib.org/stable/tutorials/index.html" TargetMode="External"/><Relationship Id="rId6" Type="http://schemas.openxmlformats.org/officeDocument/2006/relationships/hyperlink" Target="https://www.geeksforgeeks.org/matplotlib-tutorial/?ref=lbp" TargetMode="External"/><Relationship Id="rId7" Type="http://schemas.openxmlformats.org/officeDocument/2006/relationships/hyperlink" Target="https://github.com/TomAugspurger/effective-pandas" TargetMode="External"/><Relationship Id="rId8" Type="http://schemas.openxmlformats.org/officeDocument/2006/relationships/hyperlink" Target="https://www.r-graph-gallery.com/index.html" TargetMode="External"/><Relationship Id="rId31" Type="http://schemas.openxmlformats.org/officeDocument/2006/relationships/hyperlink" Target="https://www.visualnoise.io/interactive-basketball-data-visualizations-with-plotly/" TargetMode="External"/><Relationship Id="rId30" Type="http://schemas.openxmlformats.org/officeDocument/2006/relationships/hyperlink" Target="https://www.visualnoise.io/nba-shot-data-analytics-visualization-with-python-pandas-and-matplotlib-part-3/" TargetMode="External"/><Relationship Id="rId33" Type="http://schemas.openxmlformats.org/officeDocument/2006/relationships/hyperlink" Target="https://www.youtube.com/watch?v=JGQGd-oa0l4" TargetMode="External"/><Relationship Id="rId32" Type="http://schemas.openxmlformats.org/officeDocument/2006/relationships/hyperlink" Target="https://towardsdatascience.com/make-a-simple-nba-shot-chart-with-python-e5d70db45d0d" TargetMode="External"/><Relationship Id="rId35" Type="http://schemas.openxmlformats.org/officeDocument/2006/relationships/hyperlink" Target="https://www.youtube.com/watch?v=LobWMsz35NM" TargetMode="External"/><Relationship Id="rId34" Type="http://schemas.openxmlformats.org/officeDocument/2006/relationships/hyperlink" Target="https://github.com/dataquestio/project-walkthroughs/blob/master/mvp/web_scraping.ipynb" TargetMode="External"/><Relationship Id="rId37" Type="http://schemas.openxmlformats.org/officeDocument/2006/relationships/hyperlink" Target="https://www.youtube.com/watch?v=3cn1nHlbFVw" TargetMode="External"/><Relationship Id="rId36" Type="http://schemas.openxmlformats.org/officeDocument/2006/relationships/hyperlink" Target="https://github.com/dataquestio/project-walkthroughs/blob/master/mvp/predictors.ipynb" TargetMode="External"/><Relationship Id="rId39" Type="http://schemas.openxmlformats.org/officeDocument/2006/relationships/hyperlink" Target="https://github.com/dataquestio/project-walkthroughs/blob/master/mvp/player_mvp_stats.csv" TargetMode="External"/><Relationship Id="rId38" Type="http://schemas.openxmlformats.org/officeDocument/2006/relationships/hyperlink" Target="https://github.com/dataquestio/project-walkthroughs/blob/master/mvp/machine_learning.ipynb" TargetMode="External"/><Relationship Id="rId62" Type="http://schemas.openxmlformats.org/officeDocument/2006/relationships/hyperlink" Target="https://matplotlib.org/" TargetMode="External"/><Relationship Id="rId61" Type="http://schemas.openxmlformats.org/officeDocument/2006/relationships/hyperlink" Target="https://www.nickpaul.info/post/2021-12-07-nhl-api-collect-rosters/" TargetMode="External"/><Relationship Id="rId20" Type="http://schemas.openxmlformats.org/officeDocument/2006/relationships/hyperlink" Target="https://www.youtube.com/watch?v=md0pdsWtq_o" TargetMode="External"/><Relationship Id="rId64" Type="http://schemas.openxmlformats.org/officeDocument/2006/relationships/hyperlink" Target="https://jakevdp.github.io/PythonDataScienceHandbook/" TargetMode="External"/><Relationship Id="rId63" Type="http://schemas.openxmlformats.org/officeDocument/2006/relationships/hyperlink" Target="https://seaborn.pydata.org/tutorial.html" TargetMode="External"/><Relationship Id="rId22" Type="http://schemas.openxmlformats.org/officeDocument/2006/relationships/hyperlink" Target="https://github.com/Friends-of-Tracking-Data-FoTD/LaurieOnTracking" TargetMode="External"/><Relationship Id="rId66" Type="http://schemas.openxmlformats.org/officeDocument/2006/relationships/hyperlink" Target="https://www.analyticsvidhya.com/blog/2020/02/beginner-guide-matplotlib-data-visualization-exploration-python/" TargetMode="External"/><Relationship Id="rId21" Type="http://schemas.openxmlformats.org/officeDocument/2006/relationships/hyperlink" Target="https://www.dzialowski.eu/football-data-visualisations/" TargetMode="External"/><Relationship Id="rId65" Type="http://schemas.openxmlformats.org/officeDocument/2006/relationships/hyperlink" Target="https://realpython.com/beautiful-soup-web-scraper-python/" TargetMode="External"/><Relationship Id="rId24" Type="http://schemas.openxmlformats.org/officeDocument/2006/relationships/hyperlink" Target="https://www.youtube.com/playlist?list=PLedeYskZY0vBOdQ6Uc9eZjZ2-nz1JT3R7" TargetMode="External"/><Relationship Id="rId23" Type="http://schemas.openxmlformats.org/officeDocument/2006/relationships/hyperlink" Target="https://github.com/metrica-sports/sample-data" TargetMode="External"/><Relationship Id="rId67" Type="http://schemas.openxmlformats.org/officeDocument/2006/relationships/drawing" Target="../drawings/drawing6.xml"/><Relationship Id="rId60" Type="http://schemas.openxmlformats.org/officeDocument/2006/relationships/hyperlink" Target="https://www.nickpaul.info/post/2021-12-03-nhl-api-single-season-stats/" TargetMode="External"/><Relationship Id="rId26" Type="http://schemas.openxmlformats.org/officeDocument/2006/relationships/hyperlink" Target="https://github.com/anpatton/basic-nba-tutorials" TargetMode="External"/><Relationship Id="rId25" Type="http://schemas.openxmlformats.org/officeDocument/2006/relationships/hyperlink" Target="https://www.sonofacorner.com/tag/tutorials/" TargetMode="External"/><Relationship Id="rId28" Type="http://schemas.openxmlformats.org/officeDocument/2006/relationships/hyperlink" Target="https://www.visualnoise.io/nba-shot-data-analytics-visualization-with-python-pandas-and-matplotlib-part-1-the-basics/" TargetMode="External"/><Relationship Id="rId27" Type="http://schemas.openxmlformats.org/officeDocument/2006/relationships/hyperlink" Target="https://github.com/rd11490/NBA_Tutorials" TargetMode="External"/><Relationship Id="rId29" Type="http://schemas.openxmlformats.org/officeDocument/2006/relationships/hyperlink" Target="https://www.visualnoise.io/nba-shot-data-analytics-visualization-with-python-pandas-and-matplotlib-part-2-grouping-data-by-area/" TargetMode="External"/><Relationship Id="rId51" Type="http://schemas.openxmlformats.org/officeDocument/2006/relationships/hyperlink" Target="https://github.com/TheAthleticEthan/nfl_tutorials/blob/main/Pro%20Day%20Exploratory%20Data%20Analysis.ipynb" TargetMode="External"/><Relationship Id="rId50" Type="http://schemas.openxmlformats.org/officeDocument/2006/relationships/hyperlink" Target="https://gist.github.com/Deryck97/fa4abc0e66b77922634be9f51f9a1052" TargetMode="External"/><Relationship Id="rId53" Type="http://schemas.openxmlformats.org/officeDocument/2006/relationships/hyperlink" Target="https://www.datacamp.com/tutorial/scikit-learn-tutorial-baseball-2" TargetMode="External"/><Relationship Id="rId52" Type="http://schemas.openxmlformats.org/officeDocument/2006/relationships/hyperlink" Target="https://www.datacamp.com/tutorial/scikit-learn-tutorial-baseball-1" TargetMode="External"/><Relationship Id="rId11" Type="http://schemas.openxmlformats.org/officeDocument/2006/relationships/hyperlink" Target="https://www.youtube.com/watch?v=Qx0F1QjOq5A" TargetMode="External"/><Relationship Id="rId55" Type="http://schemas.openxmlformats.org/officeDocument/2006/relationships/hyperlink" Target="https://towardsdatascience.com/python-hockey-analytics-tutorial-b0883085938a" TargetMode="External"/><Relationship Id="rId10" Type="http://schemas.openxmlformats.org/officeDocument/2006/relationships/hyperlink" Target="https://www.youtube.com/watch?v=55k1mCRyd2k" TargetMode="External"/><Relationship Id="rId54" Type="http://schemas.openxmlformats.org/officeDocument/2006/relationships/hyperlink" Target="https://www.nickpaul.info/post/2021-09-21-statcast-pitching-data/" TargetMode="External"/><Relationship Id="rId13" Type="http://schemas.openxmlformats.org/officeDocument/2006/relationships/hyperlink" Target="https://www.youtube.com/watch?v=2RhTuRWNqUc" TargetMode="External"/><Relationship Id="rId57" Type="http://schemas.openxmlformats.org/officeDocument/2006/relationships/hyperlink" Target="https://medium.com/@Shoemaker703/quick-tutorial-on-seaborn-aesthetics-using-hockey-stats-4c39f50cb97a" TargetMode="External"/><Relationship Id="rId12" Type="http://schemas.openxmlformats.org/officeDocument/2006/relationships/hyperlink" Target="https://www.youtube.com/watch?v=N46zGdX_xsY" TargetMode="External"/><Relationship Id="rId56" Type="http://schemas.openxmlformats.org/officeDocument/2006/relationships/hyperlink" Target="https://topdownhockey.medium.com/" TargetMode="External"/><Relationship Id="rId15" Type="http://schemas.openxmlformats.org/officeDocument/2006/relationships/hyperlink" Target="https://www.youtube.com/watch?v=u0boRwWsNJY" TargetMode="External"/><Relationship Id="rId59" Type="http://schemas.openxmlformats.org/officeDocument/2006/relationships/hyperlink" Target="https://www.youtube.com/watch?v=EP7mUuEbdAg" TargetMode="External"/><Relationship Id="rId14" Type="http://schemas.openxmlformats.org/officeDocument/2006/relationships/hyperlink" Target="https://www.youtube.com/watch?v=fPcY9dbOMGM&amp;t=29s" TargetMode="External"/><Relationship Id="rId58" Type="http://schemas.openxmlformats.org/officeDocument/2006/relationships/hyperlink" Target="https://towardsdatascience.com/nhl-analytics-with-python-6390c5d3206d" TargetMode="External"/><Relationship Id="rId17" Type="http://schemas.openxmlformats.org/officeDocument/2006/relationships/hyperlink" Target="https://www.youtube.com/watch?v=fuNQRKSAwWg" TargetMode="External"/><Relationship Id="rId16" Type="http://schemas.openxmlformats.org/officeDocument/2006/relationships/hyperlink" Target="https://www.youtube.com/watch?v=cXtC2EOQj6Q" TargetMode="External"/><Relationship Id="rId19" Type="http://schemas.openxmlformats.org/officeDocument/2006/relationships/hyperlink" Target="https://github.com/Friends-of-Tracking-Data-FoTD/LaurieOnTracking" TargetMode="External"/><Relationship Id="rId18" Type="http://schemas.openxmlformats.org/officeDocument/2006/relationships/hyperlink" Target="https://fcpython.com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pythonhosted.org/nhlscrapi/" TargetMode="External"/><Relationship Id="rId42" Type="http://schemas.openxmlformats.org/officeDocument/2006/relationships/drawing" Target="../drawings/drawing7.xml"/><Relationship Id="rId41" Type="http://schemas.openxmlformats.org/officeDocument/2006/relationships/hyperlink" Target="https://github.com/HarryShomer/Hockey-Scraper" TargetMode="External"/><Relationship Id="rId1" Type="http://schemas.openxmlformats.org/officeDocument/2006/relationships/hyperlink" Target="https://opensource.pysport.org/" TargetMode="External"/><Relationship Id="rId2" Type="http://schemas.openxmlformats.org/officeDocument/2006/relationships/hyperlink" Target="https://sportsdataverse-py.sportsdataverse.org/docs/intro" TargetMode="External"/><Relationship Id="rId3" Type="http://schemas.openxmlformats.org/officeDocument/2006/relationships/hyperlink" Target="https://sportypy.sportsdataverse.org/" TargetMode="External"/><Relationship Id="rId4" Type="http://schemas.openxmlformats.org/officeDocument/2006/relationships/hyperlink" Target="https://github.com/beanumber/teamcolors" TargetMode="External"/><Relationship Id="rId9" Type="http://schemas.openxmlformats.org/officeDocument/2006/relationships/hyperlink" Target="https://github.com/swar/nba_api" TargetMode="External"/><Relationship Id="rId5" Type="http://schemas.openxmlformats.org/officeDocument/2006/relationships/hyperlink" Target="https://sportsreference.readthedocs.io/en/stable/" TargetMode="External"/><Relationship Id="rId6" Type="http://schemas.openxmlformats.org/officeDocument/2006/relationships/hyperlink" Target="https://pypi.org/project/sportsreference/" TargetMode="External"/><Relationship Id="rId7" Type="http://schemas.openxmlformats.org/officeDocument/2006/relationships/hyperlink" Target="https://github.com/mlsedigital/mplbasketball" TargetMode="External"/><Relationship Id="rId8" Type="http://schemas.openxmlformats.org/officeDocument/2006/relationships/hyperlink" Target="https://github.com/basketballrelativity/py_ball" TargetMode="External"/><Relationship Id="rId31" Type="http://schemas.openxmlformats.org/officeDocument/2006/relationships/hyperlink" Target="https://github.com/fantasydatapros/nflfastpy" TargetMode="External"/><Relationship Id="rId30" Type="http://schemas.openxmlformats.org/officeDocument/2006/relationships/hyperlink" Target="https://github.com/mrcaseb/nflfastR" TargetMode="External"/><Relationship Id="rId33" Type="http://schemas.openxmlformats.org/officeDocument/2006/relationships/hyperlink" Target="https://github.com/jldbc/pybaseball" TargetMode="External"/><Relationship Id="rId32" Type="http://schemas.openxmlformats.org/officeDocument/2006/relationships/hyperlink" Target="https://github.com/BurntSushi/nfldb" TargetMode="External"/><Relationship Id="rId35" Type="http://schemas.openxmlformats.org/officeDocument/2006/relationships/hyperlink" Target="https://github.com/panzarino/mlbgame" TargetMode="External"/><Relationship Id="rId34" Type="http://schemas.openxmlformats.org/officeDocument/2006/relationships/hyperlink" Target="https://github.com/toddrob99/MLB-StatsAPI" TargetMode="External"/><Relationship Id="rId37" Type="http://schemas.openxmlformats.org/officeDocument/2006/relationships/hyperlink" Target="https://github.com/nathanblumenfeld/collegebaseball" TargetMode="External"/><Relationship Id="rId36" Type="http://schemas.openxmlformats.org/officeDocument/2006/relationships/hyperlink" Target="https://github.com/bdilday/pybbda" TargetMode="External"/><Relationship Id="rId39" Type="http://schemas.openxmlformats.org/officeDocument/2006/relationships/hyperlink" Target="https://github.com/TopDownHockey/TopDownHockey_Scraper" TargetMode="External"/><Relationship Id="rId38" Type="http://schemas.openxmlformats.org/officeDocument/2006/relationships/hyperlink" Target="https://github.com/the-bucketless/hockey_rink" TargetMode="External"/><Relationship Id="rId20" Type="http://schemas.openxmlformats.org/officeDocument/2006/relationships/hyperlink" Target="https://github.com/imrankhan17/statsbomb-parser" TargetMode="External"/><Relationship Id="rId22" Type="http://schemas.openxmlformats.org/officeDocument/2006/relationships/hyperlink" Target="https://github.com/PySport/kloppy" TargetMode="External"/><Relationship Id="rId21" Type="http://schemas.openxmlformats.org/officeDocument/2006/relationships/hyperlink" Target="https://github.com/ML-KULeuven/soccer_xg" TargetMode="External"/><Relationship Id="rId24" Type="http://schemas.openxmlformats.org/officeDocument/2006/relationships/hyperlink" Target="https://www.americansocceranalysis.com/home/2022/2/9/introducing-itscalledsoccer" TargetMode="External"/><Relationship Id="rId23" Type="http://schemas.openxmlformats.org/officeDocument/2006/relationships/hyperlink" Target="https://github.com/oseymour/ScraperFC" TargetMode="External"/><Relationship Id="rId26" Type="http://schemas.openxmlformats.org/officeDocument/2006/relationships/hyperlink" Target="https://github.com/nflverse/nflfastR-data/" TargetMode="External"/><Relationship Id="rId25" Type="http://schemas.openxmlformats.org/officeDocument/2006/relationships/hyperlink" Target="https://github.com/nwslR/nwslpy" TargetMode="External"/><Relationship Id="rId28" Type="http://schemas.openxmlformats.org/officeDocument/2006/relationships/hyperlink" Target="https://pypi.org/project/nflgame/" TargetMode="External"/><Relationship Id="rId27" Type="http://schemas.openxmlformats.org/officeDocument/2006/relationships/hyperlink" Target="https://pypi.org/project/nfl-data-py/" TargetMode="External"/><Relationship Id="rId29" Type="http://schemas.openxmlformats.org/officeDocument/2006/relationships/hyperlink" Target="https://github.com/AndrewRook/ptplot" TargetMode="External"/><Relationship Id="rId11" Type="http://schemas.openxmlformats.org/officeDocument/2006/relationships/hyperlink" Target="https://github.com/shufinskiy/nba-on-court" TargetMode="External"/><Relationship Id="rId10" Type="http://schemas.openxmlformats.org/officeDocument/2006/relationships/hyperlink" Target="https://github.com/shufinskiy/nba_data" TargetMode="External"/><Relationship Id="rId13" Type="http://schemas.openxmlformats.org/officeDocument/2006/relationships/hyperlink" Target="https://kenpompy.readthedocs.io/en/latest/" TargetMode="External"/><Relationship Id="rId12" Type="http://schemas.openxmlformats.org/officeDocument/2006/relationships/hyperlink" Target="https://github.com/vishaalagartha/basketball_reference_scraper" TargetMode="External"/><Relationship Id="rId15" Type="http://schemas.openxmlformats.org/officeDocument/2006/relationships/hyperlink" Target="https://github.com/pipegalera/BasketballReference-Webscraper" TargetMode="External"/><Relationship Id="rId14" Type="http://schemas.openxmlformats.org/officeDocument/2006/relationships/hyperlink" Target="https://github.com/mcbarlowe/nba_scraper" TargetMode="External"/><Relationship Id="rId17" Type="http://schemas.openxmlformats.org/officeDocument/2006/relationships/hyperlink" Target="https://github.com/statsbomb/statsbombpy" TargetMode="External"/><Relationship Id="rId16" Type="http://schemas.openxmlformats.org/officeDocument/2006/relationships/hyperlink" Target="https://mplsoccer.readthedocs.io/en/latest/" TargetMode="External"/><Relationship Id="rId19" Type="http://schemas.openxmlformats.org/officeDocument/2006/relationships/hyperlink" Target="https://github.com/ML-KULeuven/socceraction" TargetMode="External"/><Relationship Id="rId18" Type="http://schemas.openxmlformats.org/officeDocument/2006/relationships/hyperlink" Target="https://github.com/TomDecroos/matplotsoccer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twitter.com/TopDownHockey" TargetMode="External"/><Relationship Id="rId41" Type="http://schemas.openxmlformats.org/officeDocument/2006/relationships/drawing" Target="../drawings/drawing8.xml"/><Relationship Id="rId1" Type="http://schemas.openxmlformats.org/officeDocument/2006/relationships/hyperlink" Target="https://twitter.com/bballport" TargetMode="External"/><Relationship Id="rId2" Type="http://schemas.openxmlformats.org/officeDocument/2006/relationships/hyperlink" Target="https://twitter.com/automaticnba" TargetMode="External"/><Relationship Id="rId3" Type="http://schemas.openxmlformats.org/officeDocument/2006/relationships/hyperlink" Target="https://twitter.com/py_ball_" TargetMode="External"/><Relationship Id="rId4" Type="http://schemas.openxmlformats.org/officeDocument/2006/relationships/hyperlink" Target="https://twitter.com/anpatt7" TargetMode="External"/><Relationship Id="rId9" Type="http://schemas.openxmlformats.org/officeDocument/2006/relationships/hyperlink" Target="https://x.com/SravanNBA" TargetMode="External"/><Relationship Id="rId5" Type="http://schemas.openxmlformats.org/officeDocument/2006/relationships/hyperlink" Target="https://twitter.com/vshufinskiy" TargetMode="External"/><Relationship Id="rId6" Type="http://schemas.openxmlformats.org/officeDocument/2006/relationships/hyperlink" Target="https://twitter.com/Eugenetiwat_" TargetMode="External"/><Relationship Id="rId7" Type="http://schemas.openxmlformats.org/officeDocument/2006/relationships/hyperlink" Target="https://twitter.com/jessefischer33" TargetMode="External"/><Relationship Id="rId8" Type="http://schemas.openxmlformats.org/officeDocument/2006/relationships/hyperlink" Target="https://twitter.com/GabeLeftBrain" TargetMode="External"/><Relationship Id="rId31" Type="http://schemas.openxmlformats.org/officeDocument/2006/relationships/hyperlink" Target="https://twitter.com/BeGriffis" TargetMode="External"/><Relationship Id="rId30" Type="http://schemas.openxmlformats.org/officeDocument/2006/relationships/hyperlink" Target="https://twitter.com/ThatGarateyjc" TargetMode="External"/><Relationship Id="rId33" Type="http://schemas.openxmlformats.org/officeDocument/2006/relationships/hyperlink" Target="https://twitter.com/EthanCDouglas" TargetMode="External"/><Relationship Id="rId32" Type="http://schemas.openxmlformats.org/officeDocument/2006/relationships/hyperlink" Target="https://twitter.com/de_cayton" TargetMode="External"/><Relationship Id="rId35" Type="http://schemas.openxmlformats.org/officeDocument/2006/relationships/hyperlink" Target="https://twitter.com/mnpykings" TargetMode="External"/><Relationship Id="rId34" Type="http://schemas.openxmlformats.org/officeDocument/2006/relationships/hyperlink" Target="https://twitter.com/bendominguez011" TargetMode="External"/><Relationship Id="rId37" Type="http://schemas.openxmlformats.org/officeDocument/2006/relationships/hyperlink" Target="https://twitter.com/JonPgh" TargetMode="External"/><Relationship Id="rId36" Type="http://schemas.openxmlformats.org/officeDocument/2006/relationships/hyperlink" Target="https://twitter.com/Pavel_Vab" TargetMode="External"/><Relationship Id="rId39" Type="http://schemas.openxmlformats.org/officeDocument/2006/relationships/hyperlink" Target="https://twitter.com/matt_barlowe" TargetMode="External"/><Relationship Id="rId38" Type="http://schemas.openxmlformats.org/officeDocument/2006/relationships/hyperlink" Target="https://twitter.com/IneffectiveMath" TargetMode="External"/><Relationship Id="rId20" Type="http://schemas.openxmlformats.org/officeDocument/2006/relationships/hyperlink" Target="https://twitter.com/amonizfootball" TargetMode="External"/><Relationship Id="rId22" Type="http://schemas.openxmlformats.org/officeDocument/2006/relationships/hyperlink" Target="https://twitter.com/ArabAnalytics" TargetMode="External"/><Relationship Id="rId21" Type="http://schemas.openxmlformats.org/officeDocument/2006/relationships/hyperlink" Target="https://twitter.com/lambertsmarc" TargetMode="External"/><Relationship Id="rId24" Type="http://schemas.openxmlformats.org/officeDocument/2006/relationships/hyperlink" Target="https://twitter.com/Soumyaj15209314" TargetMode="External"/><Relationship Id="rId23" Type="http://schemas.openxmlformats.org/officeDocument/2006/relationships/hyperlink" Target="https://twitter.com/Odriozolite" TargetMode="External"/><Relationship Id="rId26" Type="http://schemas.openxmlformats.org/officeDocument/2006/relationships/hyperlink" Target="https://twitter.com/watmanAFC" TargetMode="External"/><Relationship Id="rId25" Type="http://schemas.openxmlformats.org/officeDocument/2006/relationships/hyperlink" Target="https://twitter.com/slothfulwave612" TargetMode="External"/><Relationship Id="rId28" Type="http://schemas.openxmlformats.org/officeDocument/2006/relationships/hyperlink" Target="https://twitter.com/openGoalCharles" TargetMode="External"/><Relationship Id="rId27" Type="http://schemas.openxmlformats.org/officeDocument/2006/relationships/hyperlink" Target="https://twitter.com/abhisheksh_98" TargetMode="External"/><Relationship Id="rId29" Type="http://schemas.openxmlformats.org/officeDocument/2006/relationships/hyperlink" Target="https://twitter.com/danzn1" TargetMode="External"/><Relationship Id="rId11" Type="http://schemas.openxmlformats.org/officeDocument/2006/relationships/hyperlink" Target="https://twitter.com/mckayjohns" TargetMode="External"/><Relationship Id="rId10" Type="http://schemas.openxmlformats.org/officeDocument/2006/relationships/hyperlink" Target="https://twitter.com/vshufinskiy" TargetMode="External"/><Relationship Id="rId13" Type="http://schemas.openxmlformats.org/officeDocument/2006/relationships/hyperlink" Target="https://twitter.com/UtdArena" TargetMode="External"/><Relationship Id="rId12" Type="http://schemas.openxmlformats.org/officeDocument/2006/relationships/hyperlink" Target="https://www.youtube.com/c/McKayJohns/videos" TargetMode="External"/><Relationship Id="rId15" Type="http://schemas.openxmlformats.org/officeDocument/2006/relationships/hyperlink" Target="https://twitter.com/GoalAnalysis" TargetMode="External"/><Relationship Id="rId14" Type="http://schemas.openxmlformats.org/officeDocument/2006/relationships/hyperlink" Target="https://twitter.com/markrstats" TargetMode="External"/><Relationship Id="rId17" Type="http://schemas.openxmlformats.org/officeDocument/2006/relationships/hyperlink" Target="https://twitter.com/petermckeever" TargetMode="External"/><Relationship Id="rId16" Type="http://schemas.openxmlformats.org/officeDocument/2006/relationships/hyperlink" Target="https://twitter.com/jonollington" TargetMode="External"/><Relationship Id="rId19" Type="http://schemas.openxmlformats.org/officeDocument/2006/relationships/hyperlink" Target="https://twitter.com/jdeposicion" TargetMode="External"/><Relationship Id="rId18" Type="http://schemas.openxmlformats.org/officeDocument/2006/relationships/hyperlink" Target="https://twitter.com/victorrenaud5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twitter.com/Advt_played" TargetMode="External"/><Relationship Id="rId42" Type="http://schemas.openxmlformats.org/officeDocument/2006/relationships/hyperlink" Target="https://twitter.com/AshwinRaman_" TargetMode="External"/><Relationship Id="rId41" Type="http://schemas.openxmlformats.org/officeDocument/2006/relationships/hyperlink" Target="https://thefutebolist.wordpress.com/2018/10/19/a-guide-to-player-comparison-bar-graphs-and-how-i-make-them/" TargetMode="External"/><Relationship Id="rId44" Type="http://schemas.openxmlformats.org/officeDocument/2006/relationships/hyperlink" Target="https://twitter.com/CarlonCarpenter" TargetMode="External"/><Relationship Id="rId43" Type="http://schemas.openxmlformats.org/officeDocument/2006/relationships/hyperlink" Target="https://soccerdetail.com/2021/08/30/analysis-in-action-part-one-self-collected-data/" TargetMode="External"/><Relationship Id="rId46" Type="http://schemas.openxmlformats.org/officeDocument/2006/relationships/hyperlink" Target="https://twitter.com/CarlonCarpenter" TargetMode="External"/><Relationship Id="rId45" Type="http://schemas.openxmlformats.org/officeDocument/2006/relationships/hyperlink" Target="https://soccerdetail.com/2021/09/09/analysis-in-action-part-two-providing-effective-organized-feedback/" TargetMode="External"/><Relationship Id="rId1" Type="http://schemas.openxmlformats.org/officeDocument/2006/relationships/hyperlink" Target="https://www.youtube.com/watch?v=6xv1KvCMF1Q" TargetMode="External"/><Relationship Id="rId2" Type="http://schemas.openxmlformats.org/officeDocument/2006/relationships/hyperlink" Target="https://towardsdatascience.com/the-ultimate-cheat-sheet-on-tableau-charts-642bca94dde5" TargetMode="External"/><Relationship Id="rId3" Type="http://schemas.openxmlformats.org/officeDocument/2006/relationships/hyperlink" Target="https://www.youtube.com/watch?v=BcGRl6PE3Ss&amp;t=876s" TargetMode="External"/><Relationship Id="rId4" Type="http://schemas.openxmlformats.org/officeDocument/2006/relationships/hyperlink" Target="https://twitter.com/thevideoanalyst" TargetMode="External"/><Relationship Id="rId9" Type="http://schemas.openxmlformats.org/officeDocument/2006/relationships/hyperlink" Target="https://www.youtube.com/watch?v=Cs8_Fgqy5Oc&amp;t=59s" TargetMode="External"/><Relationship Id="rId48" Type="http://schemas.openxmlformats.org/officeDocument/2006/relationships/hyperlink" Target="https://twitter.com/futbolanalysr" TargetMode="External"/><Relationship Id="rId47" Type="http://schemas.openxmlformats.org/officeDocument/2006/relationships/hyperlink" Target="https://www.youtube.com/watch?v=4zjseEJM3Ig&amp;list=PL_cOKBpcI_4kCaTyaXzGuSJqt-Zh3C9eC" TargetMode="External"/><Relationship Id="rId49" Type="http://schemas.openxmlformats.org/officeDocument/2006/relationships/hyperlink" Target="https://www.youtube.com/watch?v=YYUAnxm60jk&amp;list=PL_cOKBpcI_4kCaTyaXzGuSJqt-Zh3C9eC&amp;index=2" TargetMode="External"/><Relationship Id="rId5" Type="http://schemas.openxmlformats.org/officeDocument/2006/relationships/hyperlink" Target="https://www.youtube.com/watch?v=AgydLKJlQjM" TargetMode="External"/><Relationship Id="rId6" Type="http://schemas.openxmlformats.org/officeDocument/2006/relationships/hyperlink" Target="https://twitter.com/thevideoanalyst" TargetMode="External"/><Relationship Id="rId7" Type="http://schemas.openxmlformats.org/officeDocument/2006/relationships/hyperlink" Target="https://www.youtube.com/watch?v=AxYnhLeRkhA&amp;t=481s" TargetMode="External"/><Relationship Id="rId8" Type="http://schemas.openxmlformats.org/officeDocument/2006/relationships/hyperlink" Target="https://twitter.com/thevideoanalyst" TargetMode="External"/><Relationship Id="rId31" Type="http://schemas.openxmlformats.org/officeDocument/2006/relationships/hyperlink" Target="https://www.youtube.com/watch?v=srKAqXex4T4" TargetMode="External"/><Relationship Id="rId30" Type="http://schemas.openxmlformats.org/officeDocument/2006/relationships/hyperlink" Target="https://twitter.com/NinadB_06" TargetMode="External"/><Relationship Id="rId33" Type="http://schemas.openxmlformats.org/officeDocument/2006/relationships/hyperlink" Target="https://www.youtube.com/watch?v=4r4_MQcXoFU" TargetMode="External"/><Relationship Id="rId32" Type="http://schemas.openxmlformats.org/officeDocument/2006/relationships/hyperlink" Target="https://twitter.com/NinadB_06" TargetMode="External"/><Relationship Id="rId35" Type="http://schemas.openxmlformats.org/officeDocument/2006/relationships/hyperlink" Target="https://www.youtube.com/watch?v=-IdFbSL8q9Y" TargetMode="External"/><Relationship Id="rId34" Type="http://schemas.openxmlformats.org/officeDocument/2006/relationships/hyperlink" Target="https://twitter.com/NinadB_06" TargetMode="External"/><Relationship Id="rId70" Type="http://schemas.openxmlformats.org/officeDocument/2006/relationships/drawing" Target="../drawings/drawing9.xml"/><Relationship Id="rId37" Type="http://schemas.openxmlformats.org/officeDocument/2006/relationships/hyperlink" Target="https://cj-mayes.com/2022/11/26/soccer-hex-shot-map/" TargetMode="External"/><Relationship Id="rId36" Type="http://schemas.openxmlformats.org/officeDocument/2006/relationships/hyperlink" Target="https://twitter.com/NinadB_06" TargetMode="External"/><Relationship Id="rId39" Type="http://schemas.openxmlformats.org/officeDocument/2006/relationships/hyperlink" Target="https://twitter.com/Advt_played/status/1360656779307278339" TargetMode="External"/><Relationship Id="rId38" Type="http://schemas.openxmlformats.org/officeDocument/2006/relationships/hyperlink" Target="https://twitter.com/_CJMayes" TargetMode="External"/><Relationship Id="rId62" Type="http://schemas.openxmlformats.org/officeDocument/2006/relationships/hyperlink" Target="https://www.youtube.com/watch?v=KA0QHWm0nWo" TargetMode="External"/><Relationship Id="rId61" Type="http://schemas.openxmlformats.org/officeDocument/2006/relationships/hyperlink" Target="https://twitter.com/AnthonySmoak" TargetMode="External"/><Relationship Id="rId20" Type="http://schemas.openxmlformats.org/officeDocument/2006/relationships/hyperlink" Target="https://twitter.com/thevideoanalyst" TargetMode="External"/><Relationship Id="rId64" Type="http://schemas.openxmlformats.org/officeDocument/2006/relationships/hyperlink" Target="https://www.youtube.com/watch?v=wFCiKvBgiwg" TargetMode="External"/><Relationship Id="rId63" Type="http://schemas.openxmlformats.org/officeDocument/2006/relationships/hyperlink" Target="https://www.youtube.com/watch?v=aHaOIvR00So" TargetMode="External"/><Relationship Id="rId22" Type="http://schemas.openxmlformats.org/officeDocument/2006/relationships/hyperlink" Target="https://twitter.com/thevideoanalyst" TargetMode="External"/><Relationship Id="rId66" Type="http://schemas.openxmlformats.org/officeDocument/2006/relationships/hyperlink" Target="https://www.youtube.com/watch?v=nkIy3ruOmZw" TargetMode="External"/><Relationship Id="rId21" Type="http://schemas.openxmlformats.org/officeDocument/2006/relationships/hyperlink" Target="https://www.youtube.com/watch?v=Cq3B9czS0Fg" TargetMode="External"/><Relationship Id="rId65" Type="http://schemas.openxmlformats.org/officeDocument/2006/relationships/hyperlink" Target="https://www.youtube.com/watch?v=jEgVto5QME8" TargetMode="External"/><Relationship Id="rId24" Type="http://schemas.openxmlformats.org/officeDocument/2006/relationships/hyperlink" Target="https://twitter.com/thevideoanalyst" TargetMode="External"/><Relationship Id="rId68" Type="http://schemas.openxmlformats.org/officeDocument/2006/relationships/hyperlink" Target="https://www.youtube.com/watch?v=oTyCZVnNVZA" TargetMode="External"/><Relationship Id="rId23" Type="http://schemas.openxmlformats.org/officeDocument/2006/relationships/hyperlink" Target="https://www.youtube.com/watch?v=BORcRsto7C8" TargetMode="External"/><Relationship Id="rId67" Type="http://schemas.openxmlformats.org/officeDocument/2006/relationships/hyperlink" Target="https://www.youtube.com/watch?v=oAIubTqg-Kw" TargetMode="External"/><Relationship Id="rId60" Type="http://schemas.openxmlformats.org/officeDocument/2006/relationships/hyperlink" Target="https://www.youtube.com/watch?v=CylyFY0UIj0" TargetMode="External"/><Relationship Id="rId26" Type="http://schemas.openxmlformats.org/officeDocument/2006/relationships/hyperlink" Target="https://twitter.com/NinadB_06" TargetMode="External"/><Relationship Id="rId25" Type="http://schemas.openxmlformats.org/officeDocument/2006/relationships/hyperlink" Target="https://www.youtube.com/watch?v=OfdTUtRB0p4" TargetMode="External"/><Relationship Id="rId69" Type="http://schemas.openxmlformats.org/officeDocument/2006/relationships/hyperlink" Target="https://www.youtube.com/watch?v=8_eVFXUGebA" TargetMode="External"/><Relationship Id="rId28" Type="http://schemas.openxmlformats.org/officeDocument/2006/relationships/hyperlink" Target="https://twitter.com/NinadB_06" TargetMode="External"/><Relationship Id="rId27" Type="http://schemas.openxmlformats.org/officeDocument/2006/relationships/hyperlink" Target="https://www.youtube.com/watch?v=kE9uDdAPiII" TargetMode="External"/><Relationship Id="rId29" Type="http://schemas.openxmlformats.org/officeDocument/2006/relationships/hyperlink" Target="https://www.youtube.com/watch?v=Rpzcb2lWNas" TargetMode="External"/><Relationship Id="rId51" Type="http://schemas.openxmlformats.org/officeDocument/2006/relationships/hyperlink" Target="https://www.youtube.com/watch?v=NPjb2aGeBjk&amp;list=PL_cOKBpcI_4kCaTyaXzGuSJqt-Zh3C9eC&amp;index=3" TargetMode="External"/><Relationship Id="rId50" Type="http://schemas.openxmlformats.org/officeDocument/2006/relationships/hyperlink" Target="https://twitter.com/futbolanalysr" TargetMode="External"/><Relationship Id="rId53" Type="http://schemas.openxmlformats.org/officeDocument/2006/relationships/hyperlink" Target="https://www.youtube.com/watch?v=rnI97LXpiuY" TargetMode="External"/><Relationship Id="rId52" Type="http://schemas.openxmlformats.org/officeDocument/2006/relationships/hyperlink" Target="https://twitter.com/futbolanalysr" TargetMode="External"/><Relationship Id="rId11" Type="http://schemas.openxmlformats.org/officeDocument/2006/relationships/hyperlink" Target="https://www.youtube.com/watch?v=-oAfUTqut8o" TargetMode="External"/><Relationship Id="rId55" Type="http://schemas.openxmlformats.org/officeDocument/2006/relationships/hyperlink" Target="https://www.youtube.com/watch?v=GbpR39exCks" TargetMode="External"/><Relationship Id="rId10" Type="http://schemas.openxmlformats.org/officeDocument/2006/relationships/hyperlink" Target="https://twitter.com/thevideoanalyst" TargetMode="External"/><Relationship Id="rId54" Type="http://schemas.openxmlformats.org/officeDocument/2006/relationships/hyperlink" Target="https://twitter.com/AnthonySmoak" TargetMode="External"/><Relationship Id="rId13" Type="http://schemas.openxmlformats.org/officeDocument/2006/relationships/hyperlink" Target="https://www.youtube.com/watch?v=o6F9X_Odcu0&amp;t=838s" TargetMode="External"/><Relationship Id="rId57" Type="http://schemas.openxmlformats.org/officeDocument/2006/relationships/hyperlink" Target="https://www.thedataschool.com.au/joshua-verbeek/how-to-plot-a-basketball-shot-chart-using-tableau/" TargetMode="External"/><Relationship Id="rId12" Type="http://schemas.openxmlformats.org/officeDocument/2006/relationships/hyperlink" Target="https://twitter.com/thevideoanalyst" TargetMode="External"/><Relationship Id="rId56" Type="http://schemas.openxmlformats.org/officeDocument/2006/relationships/hyperlink" Target="https://twitter.com/AnthonySmoak" TargetMode="External"/><Relationship Id="rId15" Type="http://schemas.openxmlformats.org/officeDocument/2006/relationships/hyperlink" Target="https://www.youtube.com/watch?v=LRFEHIuUuuI" TargetMode="External"/><Relationship Id="rId59" Type="http://schemas.openxmlformats.org/officeDocument/2006/relationships/hyperlink" Target="https://www.youtube.com/watch?v=9JsY6RHeYT8" TargetMode="External"/><Relationship Id="rId14" Type="http://schemas.openxmlformats.org/officeDocument/2006/relationships/hyperlink" Target="https://twitter.com/thevideoanalyst" TargetMode="External"/><Relationship Id="rId58" Type="http://schemas.openxmlformats.org/officeDocument/2006/relationships/hyperlink" Target="https://www.thedataschool.com.au/category/joshua-verbeek/" TargetMode="External"/><Relationship Id="rId17" Type="http://schemas.openxmlformats.org/officeDocument/2006/relationships/hyperlink" Target="https://www.youtube.com/watch?v=8AJWR-YtpHQ" TargetMode="External"/><Relationship Id="rId16" Type="http://schemas.openxmlformats.org/officeDocument/2006/relationships/hyperlink" Target="https://twitter.com/thevideoanalyst" TargetMode="External"/><Relationship Id="rId19" Type="http://schemas.openxmlformats.org/officeDocument/2006/relationships/hyperlink" Target="https://www.youtube.com/watch?v=PCXtqmloDMI" TargetMode="External"/><Relationship Id="rId18" Type="http://schemas.openxmlformats.org/officeDocument/2006/relationships/hyperlink" Target="https://twitter.com/thevideoanalyst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twitter.com/eddwebster" TargetMode="External"/><Relationship Id="rId2" Type="http://schemas.openxmlformats.org/officeDocument/2006/relationships/hyperlink" Target="https://public.tableau.com/app/profile/edd.webster" TargetMode="External"/><Relationship Id="rId3" Type="http://schemas.openxmlformats.org/officeDocument/2006/relationships/hyperlink" Target="https://twitter.com/thevideoanalyst" TargetMode="External"/><Relationship Id="rId4" Type="http://schemas.openxmlformats.org/officeDocument/2006/relationships/hyperlink" Target="https://twitter.com/NinadB_06" TargetMode="External"/><Relationship Id="rId9" Type="http://schemas.openxmlformats.org/officeDocument/2006/relationships/hyperlink" Target="https://public.tableau.com/app/profile/james.vaughan1697" TargetMode="External"/><Relationship Id="rId5" Type="http://schemas.openxmlformats.org/officeDocument/2006/relationships/hyperlink" Target="https://twitter.com/futbolanalysr" TargetMode="External"/><Relationship Id="rId6" Type="http://schemas.openxmlformats.org/officeDocument/2006/relationships/hyperlink" Target="https://twitter.com/_CJMayes" TargetMode="External"/><Relationship Id="rId7" Type="http://schemas.openxmlformats.org/officeDocument/2006/relationships/hyperlink" Target="https://public.tableau.com/app/profile/cj.mayes" TargetMode="External"/><Relationship Id="rId8" Type="http://schemas.openxmlformats.org/officeDocument/2006/relationships/hyperlink" Target="https://twitter.com/Advt_played" TargetMode="External"/><Relationship Id="rId20" Type="http://schemas.openxmlformats.org/officeDocument/2006/relationships/hyperlink" Target="https://twitter.com/ShutdownLine" TargetMode="External"/><Relationship Id="rId22" Type="http://schemas.openxmlformats.org/officeDocument/2006/relationships/hyperlink" Target="https://twitter.com/RileyData" TargetMode="External"/><Relationship Id="rId21" Type="http://schemas.openxmlformats.org/officeDocument/2006/relationships/hyperlink" Target="https://twitter.com/Ali15Tehrani" TargetMode="External"/><Relationship Id="rId24" Type="http://schemas.openxmlformats.org/officeDocument/2006/relationships/hyperlink" Target="https://twitter.com/professorkao" TargetMode="External"/><Relationship Id="rId23" Type="http://schemas.openxmlformats.org/officeDocument/2006/relationships/hyperlink" Target="https://twitter.com/JtothaVizzo" TargetMode="External"/><Relationship Id="rId26" Type="http://schemas.openxmlformats.org/officeDocument/2006/relationships/hyperlink" Target="https://twitter.com/VizByMoon" TargetMode="External"/><Relationship Id="rId25" Type="http://schemas.openxmlformats.org/officeDocument/2006/relationships/hyperlink" Target="https://twitter.com/Lodhaviz" TargetMode="External"/><Relationship Id="rId27" Type="http://schemas.openxmlformats.org/officeDocument/2006/relationships/drawing" Target="../drawings/drawing10.xml"/><Relationship Id="rId11" Type="http://schemas.openxmlformats.org/officeDocument/2006/relationships/hyperlink" Target="https://public.tableau.com/app/profile/ashwin.raman1303" TargetMode="External"/><Relationship Id="rId10" Type="http://schemas.openxmlformats.org/officeDocument/2006/relationships/hyperlink" Target="https://twitter.com/AshwinRaman_" TargetMode="External"/><Relationship Id="rId13" Type="http://schemas.openxmlformats.org/officeDocument/2006/relationships/hyperlink" Target="https://public.tableau.com/app/profile/carlon.carpenter" TargetMode="External"/><Relationship Id="rId12" Type="http://schemas.openxmlformats.org/officeDocument/2006/relationships/hyperlink" Target="https://twitter.com/CarlonCarpenter" TargetMode="External"/><Relationship Id="rId15" Type="http://schemas.openxmlformats.org/officeDocument/2006/relationships/hyperlink" Target="https://twitter.com/AnthonySmoak" TargetMode="External"/><Relationship Id="rId14" Type="http://schemas.openxmlformats.org/officeDocument/2006/relationships/hyperlink" Target="https://twitter.com/jgtrends" TargetMode="External"/><Relationship Id="rId17" Type="http://schemas.openxmlformats.org/officeDocument/2006/relationships/hyperlink" Target="https://twitter.com/TopDownHockey" TargetMode="External"/><Relationship Id="rId16" Type="http://schemas.openxmlformats.org/officeDocument/2006/relationships/hyperlink" Target="https://twitter.com/EpleySamuel" TargetMode="External"/><Relationship Id="rId19" Type="http://schemas.openxmlformats.org/officeDocument/2006/relationships/hyperlink" Target="https://twitter.com/VizWhat" TargetMode="External"/><Relationship Id="rId18" Type="http://schemas.openxmlformats.org/officeDocument/2006/relationships/hyperlink" Target="https://twitter.com/ChartingHockey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9c7Ti2OcLZg" TargetMode="External"/><Relationship Id="rId2" Type="http://schemas.openxmlformats.org/officeDocument/2006/relationships/hyperlink" Target="https://www.youtube.com/watch?v=kGdTg-vGs-E" TargetMode="External"/><Relationship Id="rId3" Type="http://schemas.openxmlformats.org/officeDocument/2006/relationships/hyperlink" Target="https://www.playingnumbers.com/2020/01/sql-for-sports-analytics/" TargetMode="External"/><Relationship Id="rId4" Type="http://schemas.openxmlformats.org/officeDocument/2006/relationships/hyperlink" Target="https://www.w3resource.com/sql-exercises/soccer-database-exercise/index.php" TargetMode="External"/><Relationship Id="rId9" Type="http://schemas.openxmlformats.org/officeDocument/2006/relationships/hyperlink" Target="https://www.youtube.com/watch?v=gm6tNK_iOHs" TargetMode="External"/><Relationship Id="rId5" Type="http://schemas.openxmlformats.org/officeDocument/2006/relationships/hyperlink" Target="https://trainingground.guru/articles/edd-webster-sql-q-and-a" TargetMode="External"/><Relationship Id="rId6" Type="http://schemas.openxmlformats.org/officeDocument/2006/relationships/hyperlink" Target="https://www.youtube.com/watch?v=UAis4LD-iF8" TargetMode="External"/><Relationship Id="rId7" Type="http://schemas.openxmlformats.org/officeDocument/2006/relationships/hyperlink" Target="https://www.youtube.com/watch?v=XruOBp7yPXU" TargetMode="External"/><Relationship Id="rId8" Type="http://schemas.openxmlformats.org/officeDocument/2006/relationships/hyperlink" Target="https://www.youtube.com/watch?v=kbKty5ZVKMY" TargetMode="External"/><Relationship Id="rId20" Type="http://schemas.openxmlformats.org/officeDocument/2006/relationships/drawing" Target="../drawings/drawing11.xml"/><Relationship Id="rId11" Type="http://schemas.openxmlformats.org/officeDocument/2006/relationships/hyperlink" Target="https://www.youtube.com/watch?v=AA7i2GcTGwU" TargetMode="External"/><Relationship Id="rId10" Type="http://schemas.openxmlformats.org/officeDocument/2006/relationships/hyperlink" Target="https://www.youtube.com/watch?v=w3ea4fKiS2g" TargetMode="External"/><Relationship Id="rId13" Type="http://schemas.openxmlformats.org/officeDocument/2006/relationships/hyperlink" Target="https://www.youtube.com/watch?v=7S_tz1z_5bA" TargetMode="External"/><Relationship Id="rId12" Type="http://schemas.openxmlformats.org/officeDocument/2006/relationships/hyperlink" Target="https://www.youtube.com/watch?v=HXV3zeQKqGY" TargetMode="External"/><Relationship Id="rId15" Type="http://schemas.openxmlformats.org/officeDocument/2006/relationships/hyperlink" Target="https://www.youtube.com/watch?v=l8DCPaHc5TQ" TargetMode="External"/><Relationship Id="rId14" Type="http://schemas.openxmlformats.org/officeDocument/2006/relationships/hyperlink" Target="https://www.youtube.com/watch?v=XqIk2PwP0To" TargetMode="External"/><Relationship Id="rId17" Type="http://schemas.openxmlformats.org/officeDocument/2006/relationships/hyperlink" Target="https://www.tutorialspoint.com/sql/index.htm" TargetMode="External"/><Relationship Id="rId16" Type="http://schemas.openxmlformats.org/officeDocument/2006/relationships/hyperlink" Target="https://www.w3schools.com/sql/default.asp" TargetMode="External"/><Relationship Id="rId19" Type="http://schemas.openxmlformats.org/officeDocument/2006/relationships/hyperlink" Target="https://www.programiz.com/sql" TargetMode="External"/><Relationship Id="rId18" Type="http://schemas.openxmlformats.org/officeDocument/2006/relationships/hyperlink" Target="https://www.guru99.com/sql.html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ro-football-reference.com/" TargetMode="External"/><Relationship Id="rId42" Type="http://schemas.openxmlformats.org/officeDocument/2006/relationships/hyperlink" Target="http://nflsavant.com/about.php" TargetMode="External"/><Relationship Id="rId41" Type="http://schemas.openxmlformats.org/officeDocument/2006/relationships/hyperlink" Target="https://www.sports-reference.com/cfb/" TargetMode="External"/><Relationship Id="rId44" Type="http://schemas.openxmlformats.org/officeDocument/2006/relationships/hyperlink" Target="https://www.advancedsportsanalytics.com/nfl-raw-data" TargetMode="External"/><Relationship Id="rId43" Type="http://schemas.openxmlformats.org/officeDocument/2006/relationships/hyperlink" Target="https://github.com/ryurko/nflscrapR-data" TargetMode="External"/><Relationship Id="rId46" Type="http://schemas.openxmlformats.org/officeDocument/2006/relationships/hyperlink" Target="https://baseballsavant.mlb.com/" TargetMode="External"/><Relationship Id="rId45" Type="http://schemas.openxmlformats.org/officeDocument/2006/relationships/hyperlink" Target="https://www.baseball-reference.com/" TargetMode="External"/><Relationship Id="rId1" Type="http://schemas.openxmlformats.org/officeDocument/2006/relationships/hyperlink" Target="https://github.com/DomSamangy/NBA_Shots_04_23" TargetMode="External"/><Relationship Id="rId2" Type="http://schemas.openxmlformats.org/officeDocument/2006/relationships/hyperlink" Target="https://github.com/DomSamangy/NBA_Play_Types_16_23" TargetMode="External"/><Relationship Id="rId3" Type="http://schemas.openxmlformats.org/officeDocument/2006/relationships/hyperlink" Target="https://shot-plotter.netlify.app/" TargetMode="External"/><Relationship Id="rId4" Type="http://schemas.openxmlformats.org/officeDocument/2006/relationships/hyperlink" Target="https://github.com/meysubb/Sports_Data_Reference" TargetMode="External"/><Relationship Id="rId9" Type="http://schemas.openxmlformats.org/officeDocument/2006/relationships/hyperlink" Target="https://www.nba.com/stats/players/traditional/?sort=PTS&amp;dir=-1" TargetMode="External"/><Relationship Id="rId48" Type="http://schemas.openxmlformats.org/officeDocument/2006/relationships/hyperlink" Target="https://www.seanlahman.com/baseball-archive/statistics/" TargetMode="External"/><Relationship Id="rId47" Type="http://schemas.openxmlformats.org/officeDocument/2006/relationships/hyperlink" Target="https://www.fangraphs.com/" TargetMode="External"/><Relationship Id="rId49" Type="http://schemas.openxmlformats.org/officeDocument/2006/relationships/hyperlink" Target="https://www.advancedsportsanalytics.com/mlb-raw-data" TargetMode="External"/><Relationship Id="rId5" Type="http://schemas.openxmlformats.org/officeDocument/2006/relationships/hyperlink" Target="https://cran.r-project.org/web/views/SportsAnalytics.html" TargetMode="External"/><Relationship Id="rId6" Type="http://schemas.openxmlformats.org/officeDocument/2006/relationships/hyperlink" Target="https://github.com/mlsedigital/SPL-open-data?tab=readme-ov-file" TargetMode="External"/><Relationship Id="rId7" Type="http://schemas.openxmlformats.org/officeDocument/2006/relationships/hyperlink" Target="https://twitter.com/NBA_University" TargetMode="External"/><Relationship Id="rId8" Type="http://schemas.openxmlformats.org/officeDocument/2006/relationships/hyperlink" Target="https://www.basketball-reference.com/" TargetMode="External"/><Relationship Id="rId31" Type="http://schemas.openxmlformats.org/officeDocument/2006/relationships/hyperlink" Target="https://t.co/uDoC7ffbvw?amp=1" TargetMode="External"/><Relationship Id="rId30" Type="http://schemas.openxmlformats.org/officeDocument/2006/relationships/hyperlink" Target="https://www.blog.fc.pff.com/blog/pff-fc-release-2022-world-cup-data" TargetMode="External"/><Relationship Id="rId33" Type="http://schemas.openxmlformats.org/officeDocument/2006/relationships/hyperlink" Target="https://github.com/statsbomb/open-data" TargetMode="External"/><Relationship Id="rId32" Type="http://schemas.openxmlformats.org/officeDocument/2006/relationships/hyperlink" Target="https://www.whoscored.com/Statistics" TargetMode="External"/><Relationship Id="rId35" Type="http://schemas.openxmlformats.org/officeDocument/2006/relationships/hyperlink" Target="https://github.com/SkillCorner/opendata" TargetMode="External"/><Relationship Id="rId34" Type="http://schemas.openxmlformats.org/officeDocument/2006/relationships/hyperlink" Target="https://github.com/metrica-sports/sample-data" TargetMode="External"/><Relationship Id="rId37" Type="http://schemas.openxmlformats.org/officeDocument/2006/relationships/hyperlink" Target="http://web1.ncaa.org/stats/StatsSrv/careersearch?searchSport=WSO" TargetMode="External"/><Relationship Id="rId36" Type="http://schemas.openxmlformats.org/officeDocument/2006/relationships/hyperlink" Target="http://web1.ncaa.org/stats/StatsSrv/careersearch" TargetMode="External"/><Relationship Id="rId39" Type="http://schemas.openxmlformats.org/officeDocument/2006/relationships/hyperlink" Target="https://www.collegefootballinsiders.com/teams/" TargetMode="External"/><Relationship Id="rId38" Type="http://schemas.openxmlformats.org/officeDocument/2006/relationships/hyperlink" Target="https://www.kaggle.com/hugomathien/soccer" TargetMode="External"/><Relationship Id="rId20" Type="http://schemas.openxmlformats.org/officeDocument/2006/relationships/hyperlink" Target="http://www.espn.com/mens-college-basketball/statistics" TargetMode="External"/><Relationship Id="rId22" Type="http://schemas.openxmlformats.org/officeDocument/2006/relationships/hyperlink" Target="https://stats.gleague.nba.com/" TargetMode="External"/><Relationship Id="rId21" Type="http://schemas.openxmlformats.org/officeDocument/2006/relationships/hyperlink" Target="https://basketball.realgm.com/ncaa/stats" TargetMode="External"/><Relationship Id="rId24" Type="http://schemas.openxmlformats.org/officeDocument/2006/relationships/hyperlink" Target="https://basketball.realgm.com/international/stats" TargetMode="External"/><Relationship Id="rId23" Type="http://schemas.openxmlformats.org/officeDocument/2006/relationships/hyperlink" Target="https://basketball.realgm.com/gleague/stats" TargetMode="External"/><Relationship Id="rId26" Type="http://schemas.openxmlformats.org/officeDocument/2006/relationships/hyperlink" Target="http://www.espn.com/womens-college-basketball/statistics" TargetMode="External"/><Relationship Id="rId25" Type="http://schemas.openxmlformats.org/officeDocument/2006/relationships/hyperlink" Target="https://stats.wnba.com/" TargetMode="External"/><Relationship Id="rId28" Type="http://schemas.openxmlformats.org/officeDocument/2006/relationships/hyperlink" Target="https://pivotfade.com/" TargetMode="External"/><Relationship Id="rId27" Type="http://schemas.openxmlformats.org/officeDocument/2006/relationships/hyperlink" Target="http://nba.com/" TargetMode="External"/><Relationship Id="rId29" Type="http://schemas.openxmlformats.org/officeDocument/2006/relationships/hyperlink" Target="https://www.centersculture.com/" TargetMode="External"/><Relationship Id="rId51" Type="http://schemas.openxmlformats.org/officeDocument/2006/relationships/hyperlink" Target="https://moneypuck.com/data.htm" TargetMode="External"/><Relationship Id="rId50" Type="http://schemas.openxmlformats.org/officeDocument/2006/relationships/hyperlink" Target="https://www.hockey-reference.com/" TargetMode="External"/><Relationship Id="rId53" Type="http://schemas.openxmlformats.org/officeDocument/2006/relationships/hyperlink" Target="https://www.kaggle.com/martinellis/nhl-game-data" TargetMode="External"/><Relationship Id="rId52" Type="http://schemas.openxmlformats.org/officeDocument/2006/relationships/hyperlink" Target="https://www.advancedsportsanalytics.com/raw-data-download" TargetMode="External"/><Relationship Id="rId11" Type="http://schemas.openxmlformats.org/officeDocument/2006/relationships/hyperlink" Target="http://pbpstats.com/" TargetMode="External"/><Relationship Id="rId55" Type="http://schemas.openxmlformats.org/officeDocument/2006/relationships/hyperlink" Target="https://www.kaggle.com/jmpark746/pga-tour-data-2010-2018" TargetMode="External"/><Relationship Id="rId10" Type="http://schemas.openxmlformats.org/officeDocument/2006/relationships/hyperlink" Target="https://github.com/DomSamangy/All_NBA_Shots_Data_2015-2020" TargetMode="External"/><Relationship Id="rId54" Type="http://schemas.openxmlformats.org/officeDocument/2006/relationships/hyperlink" Target="https://www.pgatour.com/stats.html" TargetMode="External"/><Relationship Id="rId13" Type="http://schemas.openxmlformats.org/officeDocument/2006/relationships/hyperlink" Target="https://basketball.realgm.com/nba/stats" TargetMode="External"/><Relationship Id="rId57" Type="http://schemas.openxmlformats.org/officeDocument/2006/relationships/hyperlink" Target="https://www.itsrugby.co.uk/playersearch.html" TargetMode="External"/><Relationship Id="rId12" Type="http://schemas.openxmlformats.org/officeDocument/2006/relationships/hyperlink" Target="https://www.pbpstats.com/" TargetMode="External"/><Relationship Id="rId56" Type="http://schemas.openxmlformats.org/officeDocument/2006/relationships/hyperlink" Target="https://www.advancedsportsanalytics.com/pga-raw-data" TargetMode="External"/><Relationship Id="rId15" Type="http://schemas.openxmlformats.org/officeDocument/2006/relationships/hyperlink" Target="https://github.com/shufinskiy/nba_data" TargetMode="External"/><Relationship Id="rId14" Type="http://schemas.openxmlformats.org/officeDocument/2006/relationships/hyperlink" Target="https://www.advancedsportsanalytics.com/nba-raw-data" TargetMode="External"/><Relationship Id="rId58" Type="http://schemas.openxmlformats.org/officeDocument/2006/relationships/drawing" Target="../drawings/drawing12.xml"/><Relationship Id="rId17" Type="http://schemas.openxmlformats.org/officeDocument/2006/relationships/hyperlink" Target="https://evanmiya.com/" TargetMode="External"/><Relationship Id="rId16" Type="http://schemas.openxmlformats.org/officeDocument/2006/relationships/hyperlink" Target="http://evanmiya.com/" TargetMode="External"/><Relationship Id="rId19" Type="http://schemas.openxmlformats.org/officeDocument/2006/relationships/hyperlink" Target="https://www.teamrankings.com/ncb/stats/" TargetMode="External"/><Relationship Id="rId18" Type="http://schemas.openxmlformats.org/officeDocument/2006/relationships/hyperlink" Target="https://barttorvik.com/trank.php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ggplot2.tidyverse.org/" TargetMode="External"/><Relationship Id="rId2" Type="http://schemas.openxmlformats.org/officeDocument/2006/relationships/hyperlink" Target="https://shiny.posit.co/r/articles/start/cheatsheet/" TargetMode="External"/><Relationship Id="rId3" Type="http://schemas.openxmlformats.org/officeDocument/2006/relationships/hyperlink" Target="https://s3.amazonaws.com/assets.datacamp.com/blog_assets/Tidyverse+Cheat+Sheet.pdf" TargetMode="External"/><Relationship Id="rId4" Type="http://schemas.openxmlformats.org/officeDocument/2006/relationships/hyperlink" Target="https://github.com/rstudio/cheatsheets/blob/master/data-transformation.pdf" TargetMode="External"/><Relationship Id="rId9" Type="http://schemas.openxmlformats.org/officeDocument/2006/relationships/hyperlink" Target="https://github.com/rstudio/cheatsheets/blob/master/rmarkdown.pdf" TargetMode="External"/><Relationship Id="rId5" Type="http://schemas.openxmlformats.org/officeDocument/2006/relationships/hyperlink" Target="https://github.com/rstudio/cheatsheets/blob/master/tidyr.pdf" TargetMode="External"/><Relationship Id="rId6" Type="http://schemas.openxmlformats.org/officeDocument/2006/relationships/hyperlink" Target="https://github.com/rstudio/cheatsheets/blob/master/lubridate.pdf" TargetMode="External"/><Relationship Id="rId7" Type="http://schemas.openxmlformats.org/officeDocument/2006/relationships/hyperlink" Target="https://github.com/rstudio/cheatsheets/blob/master/factors.pdf" TargetMode="External"/><Relationship Id="rId8" Type="http://schemas.openxmlformats.org/officeDocument/2006/relationships/hyperlink" Target="https://github.com/rstudio/cheatsheets/blob/master/rstudio-ide.pdf" TargetMode="External"/><Relationship Id="rId31" Type="http://schemas.openxmlformats.org/officeDocument/2006/relationships/hyperlink" Target="https://interworks.com/blog/2020/05/04/tableau-like-a-pro-the-tableau-keyboard-shortcut-cheat-sheet/" TargetMode="External"/><Relationship Id="rId30" Type="http://schemas.openxmlformats.org/officeDocument/2006/relationships/hyperlink" Target="https://s3.amazonaws.com/assets.datacamp.com/email/other/Tableau+Cheat+Sheet.pdf" TargetMode="External"/><Relationship Id="rId33" Type="http://schemas.openxmlformats.org/officeDocument/2006/relationships/hyperlink" Target="https://learnsql.com/blog/sql-basics-cheat-sheet/" TargetMode="External"/><Relationship Id="rId32" Type="http://schemas.openxmlformats.org/officeDocument/2006/relationships/hyperlink" Target="https://intellipaat.com/blog/tutorial/tableau-tutorial/tableau-cheat-sheet/" TargetMode="External"/><Relationship Id="rId35" Type="http://schemas.openxmlformats.org/officeDocument/2006/relationships/hyperlink" Target="https://intellipaat.com/blog/tutorial/sql-tutorial/sql-commands-cheat-sheet/" TargetMode="External"/><Relationship Id="rId34" Type="http://schemas.openxmlformats.org/officeDocument/2006/relationships/hyperlink" Target="https://intellipaat.com/blog/tutorial/sql-tutorial/sql-commands-cheat-sheet/" TargetMode="External"/><Relationship Id="rId37" Type="http://schemas.openxmlformats.org/officeDocument/2006/relationships/hyperlink" Target="https://www.datacamp.com/cheat-sheet/sql-joins-cheat-sheet" TargetMode="External"/><Relationship Id="rId36" Type="http://schemas.openxmlformats.org/officeDocument/2006/relationships/hyperlink" Target="https://www.reddit.com/r/learnSQL/comments/q3rrhk/sql_cheatsheet_basics/" TargetMode="External"/><Relationship Id="rId38" Type="http://schemas.openxmlformats.org/officeDocument/2006/relationships/drawing" Target="../drawings/drawing13.xml"/><Relationship Id="rId20" Type="http://schemas.openxmlformats.org/officeDocument/2006/relationships/hyperlink" Target="https://matplotlib.org/cheatsheets/_images/cheatsheets-1.png" TargetMode="External"/><Relationship Id="rId22" Type="http://schemas.openxmlformats.org/officeDocument/2006/relationships/hyperlink" Target="https://matplotlib.org/cheatsheets/_images/handout-beginner.png" TargetMode="External"/><Relationship Id="rId21" Type="http://schemas.openxmlformats.org/officeDocument/2006/relationships/hyperlink" Target="https://matplotlib.org/cheatsheets/_images/cheatsheets-2.png" TargetMode="External"/><Relationship Id="rId24" Type="http://schemas.openxmlformats.org/officeDocument/2006/relationships/hyperlink" Target="https://matplotlib.org/cheatsheets/_images/handout-tips.png" TargetMode="External"/><Relationship Id="rId23" Type="http://schemas.openxmlformats.org/officeDocument/2006/relationships/hyperlink" Target="https://matplotlib.org/cheatsheets/_images/handout-intermediate.png" TargetMode="External"/><Relationship Id="rId26" Type="http://schemas.openxmlformats.org/officeDocument/2006/relationships/hyperlink" Target="https://s3.amazonaws.com/assets.datacamp.com/blog_assets/PythonForDataScience.pdf" TargetMode="External"/><Relationship Id="rId25" Type="http://schemas.openxmlformats.org/officeDocument/2006/relationships/hyperlink" Target="https://s3.amazonaws.com/assets.datacamp.com/blog_assets/Numpy_Python_Cheat_Sheet.pdf" TargetMode="External"/><Relationship Id="rId28" Type="http://schemas.openxmlformats.org/officeDocument/2006/relationships/hyperlink" Target="https://s3.amazonaws.com/dq-blog-files/python-cheat-sheet-intermediate.pdf" TargetMode="External"/><Relationship Id="rId27" Type="http://schemas.openxmlformats.org/officeDocument/2006/relationships/hyperlink" Target="https://s3.amazonaws.com/dq-blog-files/python-cheat-sheet-basic.pdf" TargetMode="External"/><Relationship Id="rId29" Type="http://schemas.openxmlformats.org/officeDocument/2006/relationships/hyperlink" Target="https://howto.mt.gov/_docs/Tableau-Cheat-Sheet.pdf" TargetMode="External"/><Relationship Id="rId11" Type="http://schemas.openxmlformats.org/officeDocument/2006/relationships/hyperlink" Target="https://github.com/rstudio/cheatsheets/blob/master/data-import.pdf" TargetMode="External"/><Relationship Id="rId10" Type="http://schemas.openxmlformats.org/officeDocument/2006/relationships/hyperlink" Target="https://github.com/rstudio/cheatsheets/blob/master/reticulate.pdf" TargetMode="External"/><Relationship Id="rId13" Type="http://schemas.openxmlformats.org/officeDocument/2006/relationships/hyperlink" Target="https://github.com/rstudio/cheatsheets/blob/master/strings.pdf" TargetMode="External"/><Relationship Id="rId12" Type="http://schemas.openxmlformats.org/officeDocument/2006/relationships/hyperlink" Target="https://github.com/rstudio/cheatsheets/blob/master/purrr.pdf" TargetMode="External"/><Relationship Id="rId15" Type="http://schemas.openxmlformats.org/officeDocument/2006/relationships/hyperlink" Target="http://www.stat.columbia.edu/~tzheng/files/Rcolor.pdf" TargetMode="External"/><Relationship Id="rId14" Type="http://schemas.openxmlformats.org/officeDocument/2006/relationships/hyperlink" Target="https://github.com/claragranell/ggplot2/blob/main/ggplot_theme_system_cheatsheet.pdf" TargetMode="External"/><Relationship Id="rId17" Type="http://schemas.openxmlformats.org/officeDocument/2006/relationships/hyperlink" Target="https://www.pythoncheatsheet.org/" TargetMode="External"/><Relationship Id="rId16" Type="http://schemas.openxmlformats.org/officeDocument/2006/relationships/hyperlink" Target="https://ggplot2tor.com/scales/" TargetMode="External"/><Relationship Id="rId19" Type="http://schemas.openxmlformats.org/officeDocument/2006/relationships/hyperlink" Target="https://www.datasciencecentral.com/data-science-in-python-pandas-cheat-sheet/" TargetMode="External"/><Relationship Id="rId18" Type="http://schemas.openxmlformats.org/officeDocument/2006/relationships/hyperlink" Target="https://pandas.pydata.org/Pandas_Cheat_Sheet.pdf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opbox.com/sh/ir9md13q45n1r91/AACI27qsiYJt0j3UQL3eaDpea?dl=0" TargetMode="External"/><Relationship Id="rId42" Type="http://schemas.openxmlformats.org/officeDocument/2006/relationships/hyperlink" Target="https://r4ds.had.co.nz/" TargetMode="External"/><Relationship Id="rId41" Type="http://schemas.openxmlformats.org/officeDocument/2006/relationships/hyperlink" Target="https://github.com/zbinney/Stats_in_Sports_2021" TargetMode="External"/><Relationship Id="rId44" Type="http://schemas.openxmlformats.org/officeDocument/2006/relationships/hyperlink" Target="https://clauswilke.com/dataviz/" TargetMode="External"/><Relationship Id="rId43" Type="http://schemas.openxmlformats.org/officeDocument/2006/relationships/hyperlink" Target="https://bookdown.org/rdpeng/rprogdatascience/" TargetMode="External"/><Relationship Id="rId46" Type="http://schemas.openxmlformats.org/officeDocument/2006/relationships/hyperlink" Target="https://engineering-shiny.org/index.html" TargetMode="External"/><Relationship Id="rId45" Type="http://schemas.openxmlformats.org/officeDocument/2006/relationships/hyperlink" Target="https://plotly-r.com/" TargetMode="External"/><Relationship Id="rId1" Type="http://schemas.openxmlformats.org/officeDocument/2006/relationships/hyperlink" Target="https://www.amazon.com/gp/product/0231162928/ref=as_li_ss_tl?ie=UTF8&amp;linkCode=sl1&amp;tag=nba0b-20&amp;linkId=51ca715a8b24ad6dd7a1d1efd1b9c723&amp;language=en_US" TargetMode="External"/><Relationship Id="rId2" Type="http://schemas.openxmlformats.org/officeDocument/2006/relationships/hyperlink" Target="https://www.amazon.com/dp/0691177627/ref=cm_sw_r_api_i_90Z88C1XAWQQENAR8BZ0_0" TargetMode="External"/><Relationship Id="rId3" Type="http://schemas.openxmlformats.org/officeDocument/2006/relationships/hyperlink" Target="https://www.amazon.com/Scorecasting-Hidden-Influences-Behind-Sports/dp/0307591808" TargetMode="External"/><Relationship Id="rId4" Type="http://schemas.openxmlformats.org/officeDocument/2006/relationships/hyperlink" Target="https://www.amazon.com/Basketball-Paper-Rules-Performance-Analysis/dp/1574886886" TargetMode="External"/><Relationship Id="rId9" Type="http://schemas.openxmlformats.org/officeDocument/2006/relationships/hyperlink" Target="https://www.amazon.com/Basketball-Analytics-Tracking-Stephen-Shea/dp/1503236277/ref=asc_df_1503236277/?tag=hyprod-20&amp;linkCode=df0&amp;hvadid=312149988622&amp;hvpos=&amp;hvnetw=g&amp;hvrand=1961174661333391974&amp;hvpone=&amp;hvptwo=&amp;hvqmt=&amp;hvdev=c&amp;hvdvcmdl=&amp;hvlocint=&amp;hvlocphy=1013219&amp;hvtargid=pla-491248676302&amp;psc=1" TargetMode="External"/><Relationship Id="rId48" Type="http://schemas.openxmlformats.org/officeDocument/2006/relationships/hyperlink" Target="https://bookdown.org/yihui/rmarkdown/" TargetMode="External"/><Relationship Id="rId47" Type="http://schemas.openxmlformats.org/officeDocument/2006/relationships/hyperlink" Target="https://bradleyboehmke.github.io/HOML/" TargetMode="External"/><Relationship Id="rId49" Type="http://schemas.openxmlformats.org/officeDocument/2006/relationships/hyperlink" Target="https://ggplot2-book.org/" TargetMode="External"/><Relationship Id="rId5" Type="http://schemas.openxmlformats.org/officeDocument/2006/relationships/hyperlink" Target="https://www.amazon.com/Midrange-Theory-Seth-Partnow/dp/1629379212" TargetMode="External"/><Relationship Id="rId6" Type="http://schemas.openxmlformats.org/officeDocument/2006/relationships/hyperlink" Target="https://www.amazon.com/SprawlBall-Visual-Tour-New-Era/dp/1328767515/ref=sr_1_1?crid=16532JG5OPDCP&amp;keywords=sprawlball+by+kirk+goldsberry&amp;qid=1657035066&amp;s=books&amp;sprefix=sprawl%2Cstripbooks%2C86&amp;sr=1-1" TargetMode="External"/><Relationship Id="rId7" Type="http://schemas.openxmlformats.org/officeDocument/2006/relationships/hyperlink" Target="https://www.amazon.com/Thinking-Basketball-Ben-Taylor/dp/1532968175/ref=sr_1_1?crid=2GSVH53Q2FSBF&amp;keywords=thinking+basketball&amp;qid=1657035098&amp;s=books&amp;sprefix=thinking+bas%2Cstripbooks%2C83&amp;sr=1-1" TargetMode="External"/><Relationship Id="rId8" Type="http://schemas.openxmlformats.org/officeDocument/2006/relationships/hyperlink" Target="https://www.amazon.com/Basketball-Analytics-Objective-Strategies-Understanding/dp/1492923176/ref=pd_bxgy_img_sccl_2/146-4143009-6449652?pd_rd_w=V1iT5&amp;content-id=amzn1.sym.7757a8b5-874e-4a67-9d85-54ed32f01737&amp;pf_rd_p=7757a8b5-874e-4a67-9d85-54ed32f01737&amp;pf_rd_r=FHG1BXDS2W2J8ETKV271&amp;pd_rd_wg=1fB77&amp;pd_rd_r=b9bd9252-d5e3-4783-aef8-0f4a0f65ea7a&amp;pd_rd_i=1492923176&amp;psc=1" TargetMode="External"/><Relationship Id="rId31" Type="http://schemas.openxmlformats.org/officeDocument/2006/relationships/hyperlink" Target="https://www.datofutbol.cl/about/" TargetMode="External"/><Relationship Id="rId30" Type="http://schemas.openxmlformats.org/officeDocument/2006/relationships/hyperlink" Target="https://meghan.rbind.io/blog/" TargetMode="External"/><Relationship Id="rId33" Type="http://schemas.openxmlformats.org/officeDocument/2006/relationships/hyperlink" Target="https://medium.com/@ryancmiele" TargetMode="External"/><Relationship Id="rId32" Type="http://schemas.openxmlformats.org/officeDocument/2006/relationships/hyperlink" Target="https://rweekly.org/" TargetMode="External"/><Relationship Id="rId35" Type="http://schemas.openxmlformats.org/officeDocument/2006/relationships/hyperlink" Target="https://www.dontblamethedata.com/blog/extract-data-using-worldfootballR/" TargetMode="External"/><Relationship Id="rId34" Type="http://schemas.openxmlformats.org/officeDocument/2006/relationships/hyperlink" Target="https://www.gamemodelsfootball.com/articles" TargetMode="External"/><Relationship Id="rId37" Type="http://schemas.openxmlformats.org/officeDocument/2006/relationships/hyperlink" Target="https://teamcolorcodes.com/" TargetMode="External"/><Relationship Id="rId36" Type="http://schemas.openxmlformats.org/officeDocument/2006/relationships/hyperlink" Target="https://corsichronicles.substack.com/" TargetMode="External"/><Relationship Id="rId39" Type="http://schemas.openxmlformats.org/officeDocument/2006/relationships/hyperlink" Target="https://torvaney.github.io/projects/tracker" TargetMode="External"/><Relationship Id="rId38" Type="http://schemas.openxmlformats.org/officeDocument/2006/relationships/hyperlink" Target="https://shot-plotter.netlify.app/basketball-ncaa" TargetMode="External"/><Relationship Id="rId20" Type="http://schemas.openxmlformats.org/officeDocument/2006/relationships/hyperlink" Target="https://github.com/devinpleuler/analytics-handbook" TargetMode="External"/><Relationship Id="rId22" Type="http://schemas.openxmlformats.org/officeDocument/2006/relationships/hyperlink" Target="https://www.bucketsandbytes.com/" TargetMode="External"/><Relationship Id="rId21" Type="http://schemas.openxmlformats.org/officeDocument/2006/relationships/hyperlink" Target="https://github.com/eddwebster/football_analytics" TargetMode="External"/><Relationship Id="rId24" Type="http://schemas.openxmlformats.org/officeDocument/2006/relationships/hyperlink" Target="https://mckayjohns.substack.com/" TargetMode="External"/><Relationship Id="rId23" Type="http://schemas.openxmlformats.org/officeDocument/2006/relationships/hyperlink" Target="https://blog.sradjoker.cc/archive/" TargetMode="External"/><Relationship Id="rId26" Type="http://schemas.openxmlformats.org/officeDocument/2006/relationships/hyperlink" Target="https://thef5.substack.com/" TargetMode="External"/><Relationship Id="rId25" Type="http://schemas.openxmlformats.org/officeDocument/2006/relationships/hyperlink" Target="https://themockup.blog/" TargetMode="External"/><Relationship Id="rId28" Type="http://schemas.openxmlformats.org/officeDocument/2006/relationships/hyperlink" Target="https://www.sonofacorner.com/" TargetMode="External"/><Relationship Id="rId27" Type="http://schemas.openxmlformats.org/officeDocument/2006/relationships/hyperlink" Target="https://tonyelhabr.rbind.io/posts" TargetMode="External"/><Relationship Id="rId29" Type="http://schemas.openxmlformats.org/officeDocument/2006/relationships/hyperlink" Target="https://www.sportsvizsunday.com/" TargetMode="External"/><Relationship Id="rId51" Type="http://schemas.openxmlformats.org/officeDocument/2006/relationships/hyperlink" Target="https://www.tmwr.org/" TargetMode="External"/><Relationship Id="rId50" Type="http://schemas.openxmlformats.org/officeDocument/2006/relationships/hyperlink" Target="https://mastering-shiny.org/" TargetMode="External"/><Relationship Id="rId53" Type="http://schemas.openxmlformats.org/officeDocument/2006/relationships/hyperlink" Target="https://jakevdp.github.io/PythonDataScienceHandbook/" TargetMode="External"/><Relationship Id="rId52" Type="http://schemas.openxmlformats.org/officeDocument/2006/relationships/hyperlink" Target="https://www.amazon.com/dp/B0D9HVP8TK?ref=ppx_pop_mob_ap_share" TargetMode="External"/><Relationship Id="rId11" Type="http://schemas.openxmlformats.org/officeDocument/2006/relationships/hyperlink" Target="https://www.amazon.com/Football-Hackers-Science-Data-Revolution-ebook/dp/B07NQM3YGK" TargetMode="External"/><Relationship Id="rId55" Type="http://schemas.openxmlformats.org/officeDocument/2006/relationships/hyperlink" Target="https://greenteapress.com/thinkpython2/thinkpython2.pdf" TargetMode="External"/><Relationship Id="rId10" Type="http://schemas.openxmlformats.org/officeDocument/2006/relationships/hyperlink" Target="https://www.amazon.co.uk/Soccermatics-Mathematical-Adventures-Pro-Bloomsbury/dp/1472924142/ref=tmm_pap_swatch_0?_encoding=UTF8&amp;qid=&amp;sr=" TargetMode="External"/><Relationship Id="rId54" Type="http://schemas.openxmlformats.org/officeDocument/2006/relationships/hyperlink" Target="https://automatetheboringstuff.com/" TargetMode="External"/><Relationship Id="rId13" Type="http://schemas.openxmlformats.org/officeDocument/2006/relationships/hyperlink" Target="https://www.amazon.com/Expected-Goals-Philosophy-Game-Changing-Analysing/dp/1089883188" TargetMode="External"/><Relationship Id="rId57" Type="http://schemas.openxmlformats.org/officeDocument/2006/relationships/hyperlink" Target="http://do1.dr-chuck.com/pythonlearn/EN_us/pythonlearn.pdf" TargetMode="External"/><Relationship Id="rId12" Type="http://schemas.openxmlformats.org/officeDocument/2006/relationships/hyperlink" Target="https://www.amazon.com/Numbers-Game-Everything-About-Soccer/dp/0143124560" TargetMode="External"/><Relationship Id="rId56" Type="http://schemas.openxmlformats.org/officeDocument/2006/relationships/hyperlink" Target="https://greenteapress.com/thinkstats2/thinkstats2.pdf" TargetMode="External"/><Relationship Id="rId15" Type="http://schemas.openxmlformats.org/officeDocument/2006/relationships/hyperlink" Target="https://www.sonofacorner.com/" TargetMode="External"/><Relationship Id="rId59" Type="http://schemas.openxmlformats.org/officeDocument/2006/relationships/drawing" Target="../drawings/drawing14.xml"/><Relationship Id="rId14" Type="http://schemas.openxmlformats.org/officeDocument/2006/relationships/hyperlink" Target="https://www.amazon.com/Soccernomics-England-Germany-Australia-Destined/dp/1568584814" TargetMode="External"/><Relationship Id="rId58" Type="http://schemas.openxmlformats.org/officeDocument/2006/relationships/hyperlink" Target="http://guidetodatamining.com/assets/guideChapters/Guide2DataMining.pdf" TargetMode="External"/><Relationship Id="rId17" Type="http://schemas.openxmlformats.org/officeDocument/2006/relationships/hyperlink" Target="https://www.amazon.com/Moneyball-Art-Winning-Unfair-Game/dp/0393324818/ref=sr_1_1?crid=3NS3XZXNPKZDL&amp;keywords=moneyball&amp;qid=1657035924&amp;s=books&amp;sprefix=moneyball%2Cstripbooks%2C91&amp;sr=1-1" TargetMode="External"/><Relationship Id="rId16" Type="http://schemas.openxmlformats.org/officeDocument/2006/relationships/hyperlink" Target="https://www.amazon.com/Net-Gains-Beautiful-Analytics-Revolution/dp/1419758918" TargetMode="External"/><Relationship Id="rId19" Type="http://schemas.openxmlformats.org/officeDocument/2006/relationships/hyperlink" Target="https://www.amazon.com/Hidden-Game-Football-Bob-Carroll/dp/0446514144" TargetMode="External"/><Relationship Id="rId18" Type="http://schemas.openxmlformats.org/officeDocument/2006/relationships/hyperlink" Target="https://www.amazon.com/Book-Playing-Percentages-Baseball/dp/1494260174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spn.com/nfl/story/_/id/28100383/going-2-8-points-why-nfl-teams-keep-doing-why-analytics-backs-up" TargetMode="External"/><Relationship Id="rId42" Type="http://schemas.openxmlformats.org/officeDocument/2006/relationships/hyperlink" Target="https://danny.page/views/CapFriendly-Systems-Design" TargetMode="External"/><Relationship Id="rId41" Type="http://schemas.openxmlformats.org/officeDocument/2006/relationships/hyperlink" Target="https://knowablemagazine.org/content/article/technology/2024/how-next-gen-data-analytics-changing-american-football" TargetMode="External"/><Relationship Id="rId44" Type="http://schemas.openxmlformats.org/officeDocument/2006/relationships/drawing" Target="../drawings/drawing15.xml"/><Relationship Id="rId43" Type="http://schemas.openxmlformats.org/officeDocument/2006/relationships/hyperlink" Target="https://www.wbspenguins.com/blog/the-impact-of-analytics-on-modern-ice-hockey-how-data-is-changing-the-game/" TargetMode="External"/><Relationship Id="rId1" Type="http://schemas.openxmlformats.org/officeDocument/2006/relationships/hyperlink" Target="https://thebrunswicknews.com/sports/national_sports/meet-the-25-year-old-data-analyst-who-s-helping-coach-the-warriors-summer-league/article_9bfcc19c-b65e-5c7e-a45b-13f4976fdf9a.html" TargetMode="External"/><Relationship Id="rId2" Type="http://schemas.openxmlformats.org/officeDocument/2006/relationships/hyperlink" Target="https://www.harvardmagazine.com/2021/06/jhj-sports-rosenfeld" TargetMode="External"/><Relationship Id="rId3" Type="http://schemas.openxmlformats.org/officeDocument/2006/relationships/hyperlink" Target="https://www.basketballnews.com/stories/nba-blazing-the-trail-shane-battier-the-databall-defender-memphis-grizzlies-houston-rockets-miami-heat-daryl-morey-david-fizdale-detroit-pistons-draymond-green" TargetMode="External"/><Relationship Id="rId4" Type="http://schemas.openxmlformats.org/officeDocument/2006/relationships/hyperlink" Target="https://bleacherreport.com/articles/1728780-unmasking-the-forefathers-of-advanced-nba-stats" TargetMode="External"/><Relationship Id="rId9" Type="http://schemas.openxmlformats.org/officeDocument/2006/relationships/hyperlink" Target="https://www.nytimes.com/2019/05/22/magazine/soccer-data-liverpool.html" TargetMode="External"/><Relationship Id="rId5" Type="http://schemas.openxmlformats.org/officeDocument/2006/relationships/hyperlink" Target="https://www.sbnation.com/2017/4/13/15257614/houston-rockets-stats-winning-james-harden-daryl-morey" TargetMode="External"/><Relationship Id="rId6" Type="http://schemas.openxmlformats.org/officeDocument/2006/relationships/hyperlink" Target="https://www.linkedin.com/pulse/transforming-sports-data-databricks-jared-chavez-xgooc/" TargetMode="External"/><Relationship Id="rId7" Type="http://schemas.openxmlformats.org/officeDocument/2006/relationships/hyperlink" Target="https://www.newyorker.com/news/q-and-a/jalen-rose-has-a-problem-with-basketball-analytics" TargetMode="External"/><Relationship Id="rId8" Type="http://schemas.openxmlformats.org/officeDocument/2006/relationships/hyperlink" Target="https://www.nytimes.com/athletic/1951313/2020/08/04/chelsea-analytics-data-gps/" TargetMode="External"/><Relationship Id="rId31" Type="http://schemas.openxmlformats.org/officeDocument/2006/relationships/hyperlink" Target="https://fansided.com/2017/12/21/nylon-calculus-team-stats-noise-stabilization-thunder/" TargetMode="External"/><Relationship Id="rId30" Type="http://schemas.openxmlformats.org/officeDocument/2006/relationships/hyperlink" Target="https://notradeclause.com/offseason-analysis-comparing-free-agent-contract-to-statistical-production-bigs/" TargetMode="External"/><Relationship Id="rId33" Type="http://schemas.openxmlformats.org/officeDocument/2006/relationships/hyperlink" Target="https://fivethirtyeight.com/features/possession-is-the-puzzle-of-soccer-analytics-these-models-are-trying-to-solve-it/" TargetMode="External"/><Relationship Id="rId32" Type="http://schemas.openxmlformats.org/officeDocument/2006/relationships/hyperlink" Target="https://www.mancity.com/news/club/manchester-city-cityzens-giving-sap-data-analytics-63756833" TargetMode="External"/><Relationship Id="rId35" Type="http://schemas.openxmlformats.org/officeDocument/2006/relationships/hyperlink" Target="https://www.gamemodelsfootball.com/articles/gen2" TargetMode="External"/><Relationship Id="rId34" Type="http://schemas.openxmlformats.org/officeDocument/2006/relationships/hyperlink" Target="https://www.nytimes.com/athletic/5698185/2024/08/27/how-do-people-working-in-football-watch-football/" TargetMode="External"/><Relationship Id="rId37" Type="http://schemas.openxmlformats.org/officeDocument/2006/relationships/hyperlink" Target="https://onlinegrad.syracuse.edu/blog/sabermetrics-baseball-analytics-the-science-of-winning/" TargetMode="External"/><Relationship Id="rId36" Type="http://schemas.openxmlformats.org/officeDocument/2006/relationships/hyperlink" Target="https://www.nytimes.com/athletic/5756088/2024/09/11/how-has-data-changed-football/" TargetMode="External"/><Relationship Id="rId39" Type="http://schemas.openxmlformats.org/officeDocument/2006/relationships/hyperlink" Target="https://www.nytimes.com/2023/05/04/sports/baseball/tampa-bay-rays.html" TargetMode="External"/><Relationship Id="rId38" Type="http://schemas.openxmlformats.org/officeDocument/2006/relationships/hyperlink" Target="https://www.usatoday.com/story/sports/mlb/columnist/gabe-lacques/2023/06/28/moneyball-turns-20-book-changed-industry-athletics/70363392007/" TargetMode="External"/><Relationship Id="rId20" Type="http://schemas.openxmlformats.org/officeDocument/2006/relationships/hyperlink" Target="https://www.forbes.com/sites/liamfox/2021/08/12/how-the-nfl-uses-analytics-according-to-the-lead-analyst-of-a-super-bowl-champion/" TargetMode="External"/><Relationship Id="rId22" Type="http://schemas.openxmlformats.org/officeDocument/2006/relationships/hyperlink" Target="https://www.denverpost.com/2024/05/05/colorado-avalanche-analytics-success/" TargetMode="External"/><Relationship Id="rId21" Type="http://schemas.openxmlformats.org/officeDocument/2006/relationships/hyperlink" Target="https://ruben-flam-shepherd.medium.com/interviewing-to-be-a-hockey-analyst-with-the-leafs-the-phone-interview-42cfe10d805e" TargetMode="External"/><Relationship Id="rId24" Type="http://schemas.openxmlformats.org/officeDocument/2006/relationships/hyperlink" Target="https://www.basketball-reference.com/about/bpm2.html" TargetMode="External"/><Relationship Id="rId23" Type="http://schemas.openxmlformats.org/officeDocument/2006/relationships/hyperlink" Target="https://www.denverpost.com/2024/05/05/colorado-avalanche-analytics-success/" TargetMode="External"/><Relationship Id="rId26" Type="http://schemas.openxmlformats.org/officeDocument/2006/relationships/hyperlink" Target="https://fansided.com/2017/09/08/nylon-calculus-understanding-synergy-play-type-data/" TargetMode="External"/><Relationship Id="rId25" Type="http://schemas.openxmlformats.org/officeDocument/2006/relationships/hyperlink" Target="https://fansided.com/2017/08/11/nylon-calculus-measuring-creation-box-score/" TargetMode="External"/><Relationship Id="rId28" Type="http://schemas.openxmlformats.org/officeDocument/2006/relationships/hyperlink" Target="https://www.almabetter.com/bytes/articles/how-nba-teams-use-data-analytics-to-improve-their-performance" TargetMode="External"/><Relationship Id="rId27" Type="http://schemas.openxmlformats.org/officeDocument/2006/relationships/hyperlink" Target="https://medium.com/the-basketball-dictionary/the-basketball-dictionary-5c3835e9fe58" TargetMode="External"/><Relationship Id="rId29" Type="http://schemas.openxmlformats.org/officeDocument/2006/relationships/hyperlink" Target="https://www.theguardian.com/sport/2023/oct/20/nba-hawkeye-data-analytics-insights" TargetMode="External"/><Relationship Id="rId11" Type="http://schemas.openxmlformats.org/officeDocument/2006/relationships/hyperlink" Target="https://www.nytimes.com/athletic/5166636/2024/01/03/football-contract-negotiation-data-analytics-transfers/" TargetMode="External"/><Relationship Id="rId10" Type="http://schemas.openxmlformats.org/officeDocument/2006/relationships/hyperlink" Target="https://analyisport.com/insights/what-can-data-do-for-a-football-club/" TargetMode="External"/><Relationship Id="rId13" Type="http://schemas.openxmlformats.org/officeDocument/2006/relationships/hyperlink" Target="https://www.nytimes.com/athletic/5788693/2024/09/24/sachin-gupta-chelsea-profile/" TargetMode="External"/><Relationship Id="rId12" Type="http://schemas.openxmlformats.org/officeDocument/2006/relationships/hyperlink" Target="https://www.datacamp.com/podcast/how-chelsea-fc-uses-analytics-to-drive-matchday-success" TargetMode="External"/><Relationship Id="rId15" Type="http://schemas.openxmlformats.org/officeDocument/2006/relationships/hyperlink" Target="https://paw.princeton.edu/article/baseball-analytics-jonathan-erlichman-12-changing-game" TargetMode="External"/><Relationship Id="rId14" Type="http://schemas.openxmlformats.org/officeDocument/2006/relationships/hyperlink" Target="https://biztechmagazine.com/article/2017/09/splunk-conf2017-oakland-billy-beane-says-data-analytics-has-transformed-baseball" TargetMode="External"/><Relationship Id="rId17" Type="http://schemas.openxmlformats.org/officeDocument/2006/relationships/hyperlink" Target="https://www.playingnumbers.com/2020/02/a-firsthand-account-interviewing-at-mlb-front-offices/" TargetMode="External"/><Relationship Id="rId16" Type="http://schemas.openxmlformats.org/officeDocument/2006/relationships/hyperlink" Target="https://mendoza.nd.edu/analytics/mlb-dream-job-data-analyst/" TargetMode="External"/><Relationship Id="rId19" Type="http://schemas.openxmlformats.org/officeDocument/2006/relationships/hyperlink" Target="https://www.si.com/nba/rockets/news/houston-coaches-lovie-smith-stephen-silas-texans-analytics" TargetMode="External"/><Relationship Id="rId18" Type="http://schemas.openxmlformats.org/officeDocument/2006/relationships/hyperlink" Target="https://www.nytimes.com/athletic/4699367/2023/07/28/nfl-advanced-analytics-data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nessis.org/nessis17/Macdonald.pdf" TargetMode="External"/><Relationship Id="rId41" Type="http://schemas.openxmlformats.org/officeDocument/2006/relationships/drawing" Target="../drawings/drawing16.xml"/><Relationship Id="rId1" Type="http://schemas.openxmlformats.org/officeDocument/2006/relationships/hyperlink" Target="https://dsamangy.wixsite.com/statsscout/post/under-the-radar-an-nba-ncaa-player-prospect-similarity-model-utilizing-a-factor-analysis-radar" TargetMode="External"/><Relationship Id="rId2" Type="http://schemas.openxmlformats.org/officeDocument/2006/relationships/hyperlink" Target="https://dsamangy.wixsite.com/statsscout/post/a-k-means-clustering-approach-to-nba-draft-big-boards" TargetMode="External"/><Relationship Id="rId3" Type="http://schemas.openxmlformats.org/officeDocument/2006/relationships/hyperlink" Target="https://global-uploads.webflow.com/5f1af76ed86d6771ad48324b/607a44e7e6616e061a1b8dd4_TobiasBerger-NBAshotquality-RPpaper.pdf" TargetMode="External"/><Relationship Id="rId4" Type="http://schemas.openxmlformats.org/officeDocument/2006/relationships/hyperlink" Target="https://global-uploads.webflow.com/5f1af76ed86d6771ad48324b/5f6a65517f9440891b8e35d0_Kalman_NBA_Line_up_Analysis.pdf" TargetMode="External"/><Relationship Id="rId9" Type="http://schemas.openxmlformats.org/officeDocument/2006/relationships/hyperlink" Target="https://global-uploads.webflow.com/5f1af76ed86d6771ad48324b/5f6d347436e92e64d83f4ff4_Markov-Models-1.pdf" TargetMode="External"/><Relationship Id="rId5" Type="http://schemas.openxmlformats.org/officeDocument/2006/relationships/hyperlink" Target="https://global-uploads.webflow.com/5f1af76ed86d6771ad48324b/5f6a64711514cb41b91b37d5_Johnson_extracting_player_tracking_data-compressed.pdf" TargetMode="External"/><Relationship Id="rId6" Type="http://schemas.openxmlformats.org/officeDocument/2006/relationships/hyperlink" Target="https://www.stat.cmu.edu/cmsac/conference/2020/assets/pdf/Ibrahim.pdf" TargetMode="External"/><Relationship Id="rId7" Type="http://schemas.openxmlformats.org/officeDocument/2006/relationships/hyperlink" Target="https://global-uploads.webflow.com/5f1af76ed86d6771ad48324b/5f6d397254f18b69c3411918_Using-Deep-Learning-to-Understand-Patterns-of-Player-Movement-in-the-NBA.pdf" TargetMode="External"/><Relationship Id="rId8" Type="http://schemas.openxmlformats.org/officeDocument/2006/relationships/hyperlink" Target="https://global-uploads.webflow.com/5f1af76ed86d6771ad48324b/5f6d3809f51633165fdb99d2_ValuingProtectionsonNBADraftPicks_Sloan_2_18_2019.pdf" TargetMode="External"/><Relationship Id="rId31" Type="http://schemas.openxmlformats.org/officeDocument/2006/relationships/hyperlink" Target="https://nessis.org/nessis17/Yurko.pdf" TargetMode="External"/><Relationship Id="rId30" Type="http://schemas.openxmlformats.org/officeDocument/2006/relationships/hyperlink" Target="https://docs.google.com/presentation/d/1Q8CSdB7YJn9jvvnDJBG-o3tKy8LnpodmdIK8ZxiatPI/edit" TargetMode="External"/><Relationship Id="rId33" Type="http://schemas.openxmlformats.org/officeDocument/2006/relationships/hyperlink" Target="https://global-uploads.webflow.com/5f1af76ed86d6771ad48324b/5f6a65851d1ac98081a707f0_Zhan_Measuring-the-impact-of-robotic-umpires.pdf" TargetMode="External"/><Relationship Id="rId32" Type="http://schemas.openxmlformats.org/officeDocument/2006/relationships/hyperlink" Target="https://www.stat.cmu.edu/cmsac/conference/2021/assets/pdf/JoshuaMould.pdf" TargetMode="External"/><Relationship Id="rId35" Type="http://schemas.openxmlformats.org/officeDocument/2006/relationships/hyperlink" Target="https://global-uploads.webflow.com/5f1af76ed86d6771ad48324b/5f6a67ae8d495cb491669e8b_ID_1548715_Wills_Final_new_ballgame.pdf" TargetMode="External"/><Relationship Id="rId34" Type="http://schemas.openxmlformats.org/officeDocument/2006/relationships/hyperlink" Target="https://global-uploads.webflow.com/5f1af76ed86d6771ad48324b/5f6a65ef7929032b90fd53cd_Finigan-Mills-Stone-Pulling-Starters-SLOAN.pdf" TargetMode="External"/><Relationship Id="rId37" Type="http://schemas.openxmlformats.org/officeDocument/2006/relationships/hyperlink" Target="https://www.stat.cmu.edu/cmsac/conference/2019/assets/pdf/mlbmvp.pdf" TargetMode="External"/><Relationship Id="rId36" Type="http://schemas.openxmlformats.org/officeDocument/2006/relationships/hyperlink" Target="https://www.stat.cmu.edu/cmsac/conference/2019/assets/pdf/TWTC.pdf" TargetMode="External"/><Relationship Id="rId39" Type="http://schemas.openxmlformats.org/officeDocument/2006/relationships/hyperlink" Target="https://global-uploads.webflow.com/5f1af76ed86d6771ad48324b/5f6d38d2f51633204ddb9c07_Sloan_2019_Faceoffs2.pdf" TargetMode="External"/><Relationship Id="rId38" Type="http://schemas.openxmlformats.org/officeDocument/2006/relationships/hyperlink" Target="https://www.stat.cmu.edu/cmsac/conference/2021/assets/pdf/AnNguyen.pdf" TargetMode="External"/><Relationship Id="rId20" Type="http://schemas.openxmlformats.org/officeDocument/2006/relationships/hyperlink" Target="https://global-uploads.webflow.com/5f1af76ed86d6771ad48324b/5f6a69841d1ac99fa3a71a41_Llana_The-right-place-at-the-right-time.pdf" TargetMode="External"/><Relationship Id="rId22" Type="http://schemas.openxmlformats.org/officeDocument/2006/relationships/hyperlink" Target="https://global-uploads.webflow.com/5f1af76ed86d6771ad48324b/5f6d3918b19ea5c5745d34bf_Decomposing-the-Immeasurable-Sport.pdf" TargetMode="External"/><Relationship Id="rId21" Type="http://schemas.openxmlformats.org/officeDocument/2006/relationships/hyperlink" Target="https://global-uploads.webflow.com/5f1af76ed86d6771ad48324b/5f6a65bbdcaade78f1585c97_Bransen_paper_player_chemistry.pdf" TargetMode="External"/><Relationship Id="rId24" Type="http://schemas.openxmlformats.org/officeDocument/2006/relationships/hyperlink" Target="http://nessis.org/nessis11/rudd.pdf" TargetMode="External"/><Relationship Id="rId23" Type="http://schemas.openxmlformats.org/officeDocument/2006/relationships/hyperlink" Target="https://arxiv.org/pdf/1802.07127.pdf" TargetMode="External"/><Relationship Id="rId26" Type="http://schemas.openxmlformats.org/officeDocument/2006/relationships/hyperlink" Target="https://global-uploads.webflow.com/5f1af76ed86d6771ad48324b/5f6a67e0957a471f8a59fdf5_Eager_PFF_WAR.pdf" TargetMode="External"/><Relationship Id="rId25" Type="http://schemas.openxmlformats.org/officeDocument/2006/relationships/hyperlink" Target="https://global-uploads.webflow.com/5f1af76ed86d6771ad48324b/5f6a66d98d495c62ab669ad0_SSAC2020-Paper-Projecting-NFL-Potential-final.pdf" TargetMode="External"/><Relationship Id="rId28" Type="http://schemas.openxmlformats.org/officeDocument/2006/relationships/hyperlink" Target="https://www.stat.cmu.edu/cmsac/conference/2020/assets/pdf/Robinson.pdf" TargetMode="External"/><Relationship Id="rId27" Type="http://schemas.openxmlformats.org/officeDocument/2006/relationships/hyperlink" Target="https://global-uploads.webflow.com/5f1af76ed86d6771ad48324b/5f6a6956f9762f3548fe3dad_Harris-SwingShiftCompressed%20(1).pdf" TargetMode="External"/><Relationship Id="rId29" Type="http://schemas.openxmlformats.org/officeDocument/2006/relationships/hyperlink" Target="https://global-uploads.webflow.com/5f1af76ed86d6771ad48324b/5f6d394ebce99d0d6cdb767c_DeepQB.pdf" TargetMode="External"/><Relationship Id="rId11" Type="http://schemas.openxmlformats.org/officeDocument/2006/relationships/hyperlink" Target="https://nessis.org/nessis19/Matthew-van-Bommel-poster.pdf" TargetMode="External"/><Relationship Id="rId10" Type="http://schemas.openxmlformats.org/officeDocument/2006/relationships/hyperlink" Target="https://nessis.org/nessis19/Jonathan-Bosch-poster.pdf" TargetMode="External"/><Relationship Id="rId13" Type="http://schemas.openxmlformats.org/officeDocument/2006/relationships/hyperlink" Target="https://nessis.org/nessis17/Johnson.pdf" TargetMode="External"/><Relationship Id="rId12" Type="http://schemas.openxmlformats.org/officeDocument/2006/relationships/hyperlink" Target="https://nessis.org/nessis19/Luke-Benz.pdf" TargetMode="External"/><Relationship Id="rId15" Type="http://schemas.openxmlformats.org/officeDocument/2006/relationships/hyperlink" Target="https://global-uploads.webflow.com/5f1af76ed86d6771ad48324b/607a448794a30cbd7d6ccb8b_MaaikeVanRoy-LeavingGoals-RPpaper.pdf" TargetMode="External"/><Relationship Id="rId14" Type="http://schemas.openxmlformats.org/officeDocument/2006/relationships/hyperlink" Target="https://global-uploads.webflow.com/5f1af76ed86d6771ad48324b/607a445eee46ee3ac33595d3_KushalShah-PoissonBetting-RPpaper.pdf" TargetMode="External"/><Relationship Id="rId17" Type="http://schemas.openxmlformats.org/officeDocument/2006/relationships/hyperlink" Target="http://statsbomb.com/wp-content/uploads/2021/11/Hadi-SotudehStatsBomb-Conference-2021-Research-Paper.pdf" TargetMode="External"/><Relationship Id="rId16" Type="http://schemas.openxmlformats.org/officeDocument/2006/relationships/hyperlink" Target="http://statsbomb.com/wp-content/uploads/2021/11/Anatomy-of-Receiving-and-Turning-with-the-Ball.pdf" TargetMode="External"/><Relationship Id="rId19" Type="http://schemas.openxmlformats.org/officeDocument/2006/relationships/hyperlink" Target="https://nessis.org/nessis21/sam-gregory.pdf" TargetMode="External"/><Relationship Id="rId18" Type="http://schemas.openxmlformats.org/officeDocument/2006/relationships/hyperlink" Target="https://nessis.org/nessis21/luke-benz.pdf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filippos-pol.shinyapps.io/adjusted-big-time-scoring/" TargetMode="External"/><Relationship Id="rId42" Type="http://schemas.openxmlformats.org/officeDocument/2006/relationships/hyperlink" Target="https://ryanmiele14.shinyapps.io/Defensive_Lineup_Model/" TargetMode="External"/><Relationship Id="rId41" Type="http://schemas.openxmlformats.org/officeDocument/2006/relationships/hyperlink" Target="https://twitter.com/BuckAnalytics" TargetMode="External"/><Relationship Id="rId44" Type="http://schemas.openxmlformats.org/officeDocument/2006/relationships/hyperlink" Target="https://saurabhrane.shinyapps.io/playerCombos/" TargetMode="External"/><Relationship Id="rId43" Type="http://schemas.openxmlformats.org/officeDocument/2006/relationships/hyperlink" Target="https://twitter.com/SaurabhOnTap" TargetMode="External"/><Relationship Id="rId46" Type="http://schemas.openxmlformats.org/officeDocument/2006/relationships/hyperlink" Target="http://saurabhr.com/nba-rotation-finder/" TargetMode="External"/><Relationship Id="rId45" Type="http://schemas.openxmlformats.org/officeDocument/2006/relationships/hyperlink" Target="https://twitter.com/SaurabhOnTap" TargetMode="External"/><Relationship Id="rId1" Type="http://schemas.openxmlformats.org/officeDocument/2006/relationships/hyperlink" Target="https://twitter.com/DSamangy" TargetMode="External"/><Relationship Id="rId2" Type="http://schemas.openxmlformats.org/officeDocument/2006/relationships/hyperlink" Target="https://dsamangy.shinyapps.io/2022_NBA_Draft_App/?_ga=2.158672446.580191492.1643216958-707439350.1610067091" TargetMode="External"/><Relationship Id="rId3" Type="http://schemas.openxmlformats.org/officeDocument/2006/relationships/hyperlink" Target="https://twitter.com/DSamangy" TargetMode="External"/><Relationship Id="rId4" Type="http://schemas.openxmlformats.org/officeDocument/2006/relationships/hyperlink" Target="https://dsamangy.shinyapps.io/NBA_NCAA_Similarity_Comps/?_ga=2.205659355.933234254.1618455143-707439350.1610067091" TargetMode="External"/><Relationship Id="rId9" Type="http://schemas.openxmlformats.org/officeDocument/2006/relationships/hyperlink" Target="https://twitter.com/CrumpledJumper" TargetMode="External"/><Relationship Id="rId48" Type="http://schemas.openxmlformats.org/officeDocument/2006/relationships/hyperlink" Target="http://saurabhr.com/nba-playoff-matchups/" TargetMode="External"/><Relationship Id="rId47" Type="http://schemas.openxmlformats.org/officeDocument/2006/relationships/hyperlink" Target="https://twitter.com/SaurabhOnTap" TargetMode="External"/><Relationship Id="rId49" Type="http://schemas.openxmlformats.org/officeDocument/2006/relationships/hyperlink" Target="https://twitter.com/VenkyReddevil" TargetMode="External"/><Relationship Id="rId5" Type="http://schemas.openxmlformats.org/officeDocument/2006/relationships/hyperlink" Target="https://twitter.com/DSamangy" TargetMode="External"/><Relationship Id="rId6" Type="http://schemas.openxmlformats.org/officeDocument/2006/relationships/hyperlink" Target="https://dsamangy.shinyapps.io/Prem_App_2021/?_ga=2.138468603.933234254.1618455143-707439350.1610067091" TargetMode="External"/><Relationship Id="rId7" Type="http://schemas.openxmlformats.org/officeDocument/2006/relationships/hyperlink" Target="https://josedv.shinyapps.io/EPV_NBA_Dashboard/" TargetMode="External"/><Relationship Id="rId8" Type="http://schemas.openxmlformats.org/officeDocument/2006/relationships/hyperlink" Target="https://www.bball-index.com/" TargetMode="External"/><Relationship Id="rId31" Type="http://schemas.openxmlformats.org/officeDocument/2006/relationships/hyperlink" Target="https://twitter.com/mattabolanos?s=20" TargetMode="External"/><Relationship Id="rId30" Type="http://schemas.openxmlformats.org/officeDocument/2006/relationships/hyperlink" Target="https://evanmiya.com/" TargetMode="External"/><Relationship Id="rId33" Type="http://schemas.openxmlformats.org/officeDocument/2006/relationships/hyperlink" Target="https://twitter.com/mattabolanos?s=20" TargetMode="External"/><Relationship Id="rId32" Type="http://schemas.openxmlformats.org/officeDocument/2006/relationships/hyperlink" Target="https://mbanalytics.shinyapps.io/Tracking-Hot-Hand/" TargetMode="External"/><Relationship Id="rId35" Type="http://schemas.openxmlformats.org/officeDocument/2006/relationships/hyperlink" Target="https://twitter.com/MarkC_NBA" TargetMode="External"/><Relationship Id="rId34" Type="http://schemas.openxmlformats.org/officeDocument/2006/relationships/hyperlink" Target="https://mbanalytics.shinyapps.io/Coach-Challenge/" TargetMode="External"/><Relationship Id="rId37" Type="http://schemas.openxmlformats.org/officeDocument/2006/relationships/hyperlink" Target="https://twitter.com/taylormetrics" TargetMode="External"/><Relationship Id="rId36" Type="http://schemas.openxmlformats.org/officeDocument/2006/relationships/hyperlink" Target="https://stadiumspeak.shinyapps.io/Two-Man-Game/" TargetMode="External"/><Relationship Id="rId39" Type="http://schemas.openxmlformats.org/officeDocument/2006/relationships/hyperlink" Target="https://twitter.com/taylormetrics" TargetMode="External"/><Relationship Id="rId38" Type="http://schemas.openxmlformats.org/officeDocument/2006/relationships/hyperlink" Target="https://filippos-pol.shinyapps.io/modern-playoff-scoring-runs/" TargetMode="External"/><Relationship Id="rId62" Type="http://schemas.openxmlformats.org/officeDocument/2006/relationships/hyperlink" Target="https://t.co/PiZoPsBQYp" TargetMode="External"/><Relationship Id="rId61" Type="http://schemas.openxmlformats.org/officeDocument/2006/relationships/hyperlink" Target="https://twitter.com/NateLatshaw" TargetMode="External"/><Relationship Id="rId20" Type="http://schemas.openxmlformats.org/officeDocument/2006/relationships/hyperlink" Target="http://lockdownbball.online/better-big-board/" TargetMode="External"/><Relationship Id="rId63" Type="http://schemas.openxmlformats.org/officeDocument/2006/relationships/drawing" Target="../drawings/drawing17.xml"/><Relationship Id="rId22" Type="http://schemas.openxmlformats.org/officeDocument/2006/relationships/hyperlink" Target="http://lockdownbball.online/team-comps/" TargetMode="External"/><Relationship Id="rId21" Type="http://schemas.openxmlformats.org/officeDocument/2006/relationships/hyperlink" Target="https://twitter.com/gabbyherreralim" TargetMode="External"/><Relationship Id="rId24" Type="http://schemas.openxmlformats.org/officeDocument/2006/relationships/hyperlink" Target="https://pzanca.shinyapps.io/shot-quality-app/" TargetMode="External"/><Relationship Id="rId23" Type="http://schemas.openxmlformats.org/officeDocument/2006/relationships/hyperlink" Target="https://twitter.com/Peter_Zanca" TargetMode="External"/><Relationship Id="rId60" Type="http://schemas.openxmlformats.org/officeDocument/2006/relationships/hyperlink" Target="https://austinambler.shinyapps.io/fantasyfootball2024app/" TargetMode="External"/><Relationship Id="rId26" Type="http://schemas.openxmlformats.org/officeDocument/2006/relationships/hyperlink" Target="https://pzanca.shinyapps.io/league_pass_schedule_maker/" TargetMode="External"/><Relationship Id="rId25" Type="http://schemas.openxmlformats.org/officeDocument/2006/relationships/hyperlink" Target="https://twitter.com/Peter_Zanca" TargetMode="External"/><Relationship Id="rId28" Type="http://schemas.openxmlformats.org/officeDocument/2006/relationships/hyperlink" Target="https://apanalytics.shinyapps.io/DARKO/" TargetMode="External"/><Relationship Id="rId27" Type="http://schemas.openxmlformats.org/officeDocument/2006/relationships/hyperlink" Target="https://twitter.com/kmedved" TargetMode="External"/><Relationship Id="rId29" Type="http://schemas.openxmlformats.org/officeDocument/2006/relationships/hyperlink" Target="https://twitter.com/evanmiya" TargetMode="External"/><Relationship Id="rId51" Type="http://schemas.openxmlformats.org/officeDocument/2006/relationships/hyperlink" Target="https://twitter.com/SamGoldberg1882" TargetMode="External"/><Relationship Id="rId50" Type="http://schemas.openxmlformats.org/officeDocument/2006/relationships/hyperlink" Target="http://165.22.210.69:3838/age-profile-app/" TargetMode="External"/><Relationship Id="rId53" Type="http://schemas.openxmlformats.org/officeDocument/2006/relationships/hyperlink" Target="https://twitter.com/placehoIder2004" TargetMode="External"/><Relationship Id="rId52" Type="http://schemas.openxmlformats.org/officeDocument/2006/relationships/hyperlink" Target="https://samgoldberg1882.shinyapps.io/ShinyAlph/" TargetMode="External"/><Relationship Id="rId11" Type="http://schemas.openxmlformats.org/officeDocument/2006/relationships/hyperlink" Target="https://twitter.com/CrumpledJumper" TargetMode="External"/><Relationship Id="rId55" Type="http://schemas.openxmlformats.org/officeDocument/2006/relationships/hyperlink" Target="https://twitter.com/benbbaldwin" TargetMode="External"/><Relationship Id="rId10" Type="http://schemas.openxmlformats.org/officeDocument/2006/relationships/hyperlink" Target="https://crumpledpaperjumper.shinyapps.io/PassTo3PAWithBox/" TargetMode="External"/><Relationship Id="rId54" Type="http://schemas.openxmlformats.org/officeDocument/2006/relationships/hyperlink" Target="https://harshkrishna.shinyapps.io/PlayerFinishingOverview/" TargetMode="External"/><Relationship Id="rId13" Type="http://schemas.openxmlformats.org/officeDocument/2006/relationships/hyperlink" Target="https://twitter.com/CrumpledJumper" TargetMode="External"/><Relationship Id="rId57" Type="http://schemas.openxmlformats.org/officeDocument/2006/relationships/hyperlink" Target="https://twitter.com/jacklich10" TargetMode="External"/><Relationship Id="rId12" Type="http://schemas.openxmlformats.org/officeDocument/2006/relationships/hyperlink" Target="https://crumpledpaperjumper.shinyapps.io/PassTo3PAWithBox/" TargetMode="External"/><Relationship Id="rId56" Type="http://schemas.openxmlformats.org/officeDocument/2006/relationships/hyperlink" Target="https://rbsdm.com/" TargetMode="External"/><Relationship Id="rId15" Type="http://schemas.openxmlformats.org/officeDocument/2006/relationships/hyperlink" Target="https://twitter.com/CrumpledJumper" TargetMode="External"/><Relationship Id="rId59" Type="http://schemas.openxmlformats.org/officeDocument/2006/relationships/hyperlink" Target="https://twitter.com/austin_ambler" TargetMode="External"/><Relationship Id="rId14" Type="http://schemas.openxmlformats.org/officeDocument/2006/relationships/hyperlink" Target="https://crumpledpaperjumper.shinyapps.io/StarTracks/" TargetMode="External"/><Relationship Id="rId58" Type="http://schemas.openxmlformats.org/officeDocument/2006/relationships/hyperlink" Target="https://t.co/OFdy2bK5Ve?amp=1" TargetMode="External"/><Relationship Id="rId17" Type="http://schemas.openxmlformats.org/officeDocument/2006/relationships/hyperlink" Target="https://twitter.com/burakcankoc" TargetMode="External"/><Relationship Id="rId16" Type="http://schemas.openxmlformats.org/officeDocument/2006/relationships/hyperlink" Target="https://crumpledpaperjumper.shinyapps.io/WeakLinks/" TargetMode="External"/><Relationship Id="rId19" Type="http://schemas.openxmlformats.org/officeDocument/2006/relationships/hyperlink" Target="https://twitter.com/cjmarchesani" TargetMode="External"/><Relationship Id="rId18" Type="http://schemas.openxmlformats.org/officeDocument/2006/relationships/hyperlink" Target="https://t.co/QPl3bGBigR?amp=1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lBYI2Ybtug0" TargetMode="External"/><Relationship Id="rId41" Type="http://schemas.openxmlformats.org/officeDocument/2006/relationships/drawing" Target="../drawings/drawing18.xml"/><Relationship Id="rId1" Type="http://schemas.openxmlformats.org/officeDocument/2006/relationships/hyperlink" Target="http://datanovia.com/" TargetMode="External"/><Relationship Id="rId2" Type="http://schemas.openxmlformats.org/officeDocument/2006/relationships/hyperlink" Target="https://www.datanovia.com/en/lessons/k-means-clustering-in-r-algorith-and-practical-examples/" TargetMode="External"/><Relationship Id="rId3" Type="http://schemas.openxmlformats.org/officeDocument/2006/relationships/hyperlink" Target="https://www.tmwr.org/" TargetMode="External"/><Relationship Id="rId4" Type="http://schemas.openxmlformats.org/officeDocument/2006/relationships/hyperlink" Target="https://alexcstern.github.io/hoopDown.html" TargetMode="External"/><Relationship Id="rId9" Type="http://schemas.openxmlformats.org/officeDocument/2006/relationships/hyperlink" Target="https://sweepsportsanalytics.com/author/bkapatsoulias/" TargetMode="External"/><Relationship Id="rId5" Type="http://schemas.openxmlformats.org/officeDocument/2006/relationships/hyperlink" Target="https://rpubs.com/gauravsk/iXPP3" TargetMode="External"/><Relationship Id="rId6" Type="http://schemas.openxmlformats.org/officeDocument/2006/relationships/hyperlink" Target="https://www.r-bloggers.com/2021/03/how-to-build-a-predictive-model-for-nba-games/" TargetMode="External"/><Relationship Id="rId7" Type="http://schemas.openxmlformats.org/officeDocument/2006/relationships/hyperlink" Target="https://www.kaggle.com/shineeyang/predicting-nba-players-salary-using-r" TargetMode="External"/><Relationship Id="rId8" Type="http://schemas.openxmlformats.org/officeDocument/2006/relationships/hyperlink" Target="https://rpubs.com/Ian_Ferguson/NBA-Values" TargetMode="External"/><Relationship Id="rId31" Type="http://schemas.openxmlformats.org/officeDocument/2006/relationships/hyperlink" Target="https://twitter.com/thomas_mock" TargetMode="External"/><Relationship Id="rId30" Type="http://schemas.openxmlformats.org/officeDocument/2006/relationships/hyperlink" Target="https://www.opensourcefootball.com/posts/2020-09-28-nflfastr-ep-wp-and-cp-models/" TargetMode="External"/><Relationship Id="rId33" Type="http://schemas.openxmlformats.org/officeDocument/2006/relationships/hyperlink" Target="https://www.youtube.com/watch?v=rQosPYLDZpg" TargetMode="External"/><Relationship Id="rId32" Type="http://schemas.openxmlformats.org/officeDocument/2006/relationships/hyperlink" Target="https://jthomasmock.github.io/nfl_hanic/" TargetMode="External"/><Relationship Id="rId35" Type="http://schemas.openxmlformats.org/officeDocument/2006/relationships/hyperlink" Target="https://rpubs.com/Roxi/369394" TargetMode="External"/><Relationship Id="rId34" Type="http://schemas.openxmlformats.org/officeDocument/2006/relationships/hyperlink" Target="https://baseballwithr.wordpress.com/" TargetMode="External"/><Relationship Id="rId37" Type="http://schemas.openxmlformats.org/officeDocument/2006/relationships/hyperlink" Target="https://meghan.rbind.io/post/tidymodels-intro/" TargetMode="External"/><Relationship Id="rId36" Type="http://schemas.openxmlformats.org/officeDocument/2006/relationships/hyperlink" Target="https://twitter.com/meghanmhall" TargetMode="External"/><Relationship Id="rId39" Type="http://schemas.openxmlformats.org/officeDocument/2006/relationships/hyperlink" Target="https://rstudio-pubs-static.s3.amazonaws.com/311470_f6e88d4842da46e9941cc6547405a051.html" TargetMode="External"/><Relationship Id="rId38" Type="http://schemas.openxmlformats.org/officeDocument/2006/relationships/hyperlink" Target="https://twitter.com/matthew_barlowe" TargetMode="External"/><Relationship Id="rId20" Type="http://schemas.openxmlformats.org/officeDocument/2006/relationships/hyperlink" Target="https://github.com/gkrhines" TargetMode="External"/><Relationship Id="rId22" Type="http://schemas.openxmlformats.org/officeDocument/2006/relationships/hyperlink" Target="https://twitter.com/Torvaney" TargetMode="External"/><Relationship Id="rId21" Type="http://schemas.openxmlformats.org/officeDocument/2006/relationships/hyperlink" Target="https://github.com/gkrhines/xThreatR" TargetMode="External"/><Relationship Id="rId24" Type="http://schemas.openxmlformats.org/officeDocument/2006/relationships/hyperlink" Target="https://github.com/dashee87" TargetMode="External"/><Relationship Id="rId23" Type="http://schemas.openxmlformats.org/officeDocument/2006/relationships/hyperlink" Target="https://www.statsandsnakeoil.com/2018/06/05/modelling-the-world-cup-with-regista/" TargetMode="External"/><Relationship Id="rId26" Type="http://schemas.openxmlformats.org/officeDocument/2006/relationships/hyperlink" Target="https://www.youtube.com/watch?v=LPptRkGoYMg" TargetMode="External"/><Relationship Id="rId25" Type="http://schemas.openxmlformats.org/officeDocument/2006/relationships/hyperlink" Target="https://dashee87.github.io/data%20science/football/r/predicting-football-results-with-statistical-modelling/" TargetMode="External"/><Relationship Id="rId28" Type="http://schemas.openxmlformats.org/officeDocument/2006/relationships/hyperlink" Target="https://topfunky.com/2020/linear-regression-model/" TargetMode="External"/><Relationship Id="rId27" Type="http://schemas.openxmlformats.org/officeDocument/2006/relationships/hyperlink" Target="https://twitter.com/topfunky" TargetMode="External"/><Relationship Id="rId29" Type="http://schemas.openxmlformats.org/officeDocument/2006/relationships/hyperlink" Target="https://twitter.com/benbbaldwin" TargetMode="External"/><Relationship Id="rId11" Type="http://schemas.openxmlformats.org/officeDocument/2006/relationships/hyperlink" Target="https://twitter.com/anpatt7" TargetMode="External"/><Relationship Id="rId10" Type="http://schemas.openxmlformats.org/officeDocument/2006/relationships/hyperlink" Target="https://sweepsportsanalytics.com/2021/08/19/nba-analytics-tutorial-part-1-using-r-to-analyze-the-chicago-bulls-last-dance/" TargetMode="External"/><Relationship Id="rId13" Type="http://schemas.openxmlformats.org/officeDocument/2006/relationships/hyperlink" Target="http://rstudio-pubs-static.s3.amazonaws.com/12269_84fe31ac32904a9bbb6b47f2121a5061.html" TargetMode="External"/><Relationship Id="rId12" Type="http://schemas.openxmlformats.org/officeDocument/2006/relationships/hyperlink" Target="https://github.com/anpatton/basic-nba-tutorials/blob/main/shot-quality/how_to_make_shot_quality_model.md" TargetMode="External"/><Relationship Id="rId15" Type="http://schemas.openxmlformats.org/officeDocument/2006/relationships/hyperlink" Target="https://rpubs.com/lbenz730/ncaa_hoops_methodology" TargetMode="External"/><Relationship Id="rId14" Type="http://schemas.openxmlformats.org/officeDocument/2006/relationships/hyperlink" Target="https://twitter.com/recspecs730" TargetMode="External"/><Relationship Id="rId17" Type="http://schemas.openxmlformats.org/officeDocument/2006/relationships/hyperlink" Target="https://twitter.com/thesignigame" TargetMode="External"/><Relationship Id="rId16" Type="http://schemas.openxmlformats.org/officeDocument/2006/relationships/hyperlink" Target="https://www.r-bloggers.com/2020/11/how-to-build-a-predictive-soccer-model/" TargetMode="External"/><Relationship Id="rId19" Type="http://schemas.openxmlformats.org/officeDocument/2006/relationships/hyperlink" Target="https://www.gopalakrishnan.me/2019/04/17/xg/" TargetMode="External"/><Relationship Id="rId18" Type="http://schemas.openxmlformats.org/officeDocument/2006/relationships/hyperlink" Target="https://www.thesignificantgame.com/portfolio/expected-goals-model-with-tidymodels/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cols>
    <col customWidth="1" min="7" max="7" width="13.88"/>
    <col customWidth="1" min="8" max="8" width="17.13"/>
    <col customWidth="1" min="9" max="9" width="5.75"/>
    <col customWidth="1" min="10" max="10" width="15.0"/>
    <col customWidth="1" min="11" max="11" width="18.0"/>
    <col customWidth="1" min="13" max="13" width="13.38"/>
  </cols>
  <sheetData>
    <row r="1">
      <c r="A1" s="1" t="s">
        <v>0</v>
      </c>
    </row>
    <row r="3" ht="22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J4" s="3"/>
      <c r="K4" s="3"/>
      <c r="L4" s="3"/>
      <c r="M4" s="3"/>
    </row>
    <row r="5">
      <c r="A5" s="4" t="s">
        <v>1</v>
      </c>
      <c r="B5" s="5"/>
      <c r="C5" s="5"/>
      <c r="D5" s="5"/>
      <c r="E5" s="5"/>
      <c r="F5" s="5"/>
      <c r="G5" s="5"/>
      <c r="H5" s="6"/>
      <c r="J5" s="7" t="s">
        <v>2</v>
      </c>
      <c r="K5" s="5"/>
      <c r="L5" s="5"/>
      <c r="M5" s="6"/>
    </row>
    <row r="6">
      <c r="A6" s="8"/>
      <c r="B6" s="2"/>
      <c r="C6" s="2"/>
      <c r="D6" s="2"/>
      <c r="E6" s="2"/>
      <c r="F6" s="2"/>
      <c r="G6" s="2"/>
      <c r="H6" s="9"/>
      <c r="J6" s="10"/>
      <c r="M6" s="11"/>
    </row>
    <row r="7">
      <c r="A7" s="12" t="s">
        <v>3</v>
      </c>
      <c r="B7" s="5"/>
      <c r="C7" s="5"/>
      <c r="D7" s="5"/>
      <c r="E7" s="5"/>
      <c r="F7" s="5"/>
      <c r="G7" s="5"/>
      <c r="H7" s="6"/>
      <c r="J7" s="8"/>
      <c r="K7" s="2"/>
      <c r="L7" s="2"/>
      <c r="M7" s="9"/>
    </row>
    <row r="8">
      <c r="A8" s="10"/>
      <c r="H8" s="11"/>
      <c r="J8" s="13" t="s">
        <v>4</v>
      </c>
      <c r="K8" s="11"/>
      <c r="M8" s="14"/>
    </row>
    <row r="9">
      <c r="A9" s="10"/>
      <c r="H9" s="11"/>
      <c r="J9" s="10"/>
      <c r="K9" s="11"/>
      <c r="M9" s="14"/>
    </row>
    <row r="10">
      <c r="A10" s="10"/>
      <c r="H10" s="11"/>
      <c r="I10" s="15"/>
      <c r="J10" s="10"/>
      <c r="K10" s="11"/>
      <c r="M10" s="14"/>
    </row>
    <row r="11">
      <c r="A11" s="10"/>
      <c r="H11" s="11"/>
      <c r="I11" s="15"/>
      <c r="J11" s="10"/>
      <c r="K11" s="11"/>
      <c r="M11" s="14"/>
    </row>
    <row r="12">
      <c r="A12" s="10"/>
      <c r="H12" s="11"/>
      <c r="J12" s="10"/>
      <c r="K12" s="11"/>
      <c r="M12" s="14"/>
    </row>
    <row r="13">
      <c r="A13" s="10"/>
      <c r="H13" s="11"/>
      <c r="J13" s="10"/>
      <c r="K13" s="11"/>
      <c r="M13" s="14"/>
    </row>
    <row r="14">
      <c r="A14" s="10"/>
      <c r="H14" s="11"/>
      <c r="J14" s="10"/>
      <c r="K14" s="11"/>
      <c r="M14" s="14"/>
    </row>
    <row r="15">
      <c r="A15" s="10"/>
      <c r="H15" s="11"/>
      <c r="J15" s="10"/>
      <c r="K15" s="11"/>
      <c r="M15" s="14"/>
    </row>
    <row r="16">
      <c r="A16" s="10"/>
      <c r="H16" s="11"/>
      <c r="I16" s="16"/>
      <c r="J16" s="10"/>
      <c r="K16" s="11"/>
      <c r="L16" s="17"/>
      <c r="M16" s="11"/>
    </row>
    <row r="17">
      <c r="A17" s="10"/>
      <c r="H17" s="11"/>
      <c r="J17" s="10"/>
      <c r="K17" s="11"/>
      <c r="M17" s="11"/>
    </row>
    <row r="18">
      <c r="A18" s="10"/>
      <c r="H18" s="11"/>
      <c r="J18" s="10"/>
      <c r="K18" s="11"/>
      <c r="M18" s="11"/>
    </row>
    <row r="19">
      <c r="A19" s="10"/>
      <c r="H19" s="11"/>
      <c r="J19" s="10"/>
      <c r="K19" s="11"/>
      <c r="M19" s="11"/>
    </row>
    <row r="20">
      <c r="A20" s="10"/>
      <c r="H20" s="11"/>
      <c r="J20" s="10"/>
      <c r="K20" s="11"/>
      <c r="L20" s="18" t="s">
        <v>5</v>
      </c>
      <c r="M20" s="19" t="s">
        <v>6</v>
      </c>
    </row>
    <row r="21" ht="19.5" customHeight="1">
      <c r="A21" s="10"/>
      <c r="H21" s="11"/>
      <c r="J21" s="10"/>
      <c r="K21" s="11"/>
      <c r="L21" s="18" t="s">
        <v>7</v>
      </c>
      <c r="M21" s="20" t="s">
        <v>8</v>
      </c>
    </row>
    <row r="22" ht="18.75" customHeight="1">
      <c r="A22" s="10"/>
      <c r="H22" s="11"/>
      <c r="J22" s="10"/>
      <c r="K22" s="11"/>
      <c r="L22" s="18" t="s">
        <v>9</v>
      </c>
      <c r="M22" s="21" t="s">
        <v>10</v>
      </c>
    </row>
    <row r="23" ht="19.5" customHeight="1">
      <c r="A23" s="8"/>
      <c r="B23" s="2"/>
      <c r="C23" s="2"/>
      <c r="D23" s="2"/>
      <c r="E23" s="2"/>
      <c r="F23" s="2"/>
      <c r="G23" s="2"/>
      <c r="H23" s="9"/>
      <c r="J23" s="8"/>
      <c r="K23" s="9"/>
      <c r="L23" s="22" t="s">
        <v>11</v>
      </c>
      <c r="M23" s="23" t="s">
        <v>8</v>
      </c>
    </row>
    <row r="25">
      <c r="H25" s="15"/>
    </row>
  </sheetData>
  <mergeCells count="7">
    <mergeCell ref="A1:M3"/>
    <mergeCell ref="N1:N3"/>
    <mergeCell ref="A5:H6"/>
    <mergeCell ref="J5:M7"/>
    <mergeCell ref="A7:H23"/>
    <mergeCell ref="J8:K23"/>
    <mergeCell ref="L16:M19"/>
  </mergeCells>
  <hyperlinks>
    <hyperlink r:id="rId1" ref="A7"/>
    <hyperlink r:id="rId2" ref="M20"/>
    <hyperlink r:id="rId3" ref="M21"/>
    <hyperlink r:id="rId4" ref="M22"/>
    <hyperlink r:id="rId5" ref="M23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cols>
    <col customWidth="1" min="1" max="4" width="15.0"/>
    <col customWidth="1" min="5" max="5" width="3.38"/>
    <col customWidth="1" min="6" max="9" width="15.0"/>
    <col customWidth="1" min="10" max="10" width="3.38"/>
    <col customWidth="1" min="11" max="14" width="15.0"/>
  </cols>
  <sheetData>
    <row r="1">
      <c r="A1" s="1" t="s">
        <v>12</v>
      </c>
      <c r="N1" s="11"/>
    </row>
    <row r="2">
      <c r="N2" s="11"/>
    </row>
    <row r="3" ht="22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9"/>
    </row>
    <row r="4">
      <c r="J4" s="3"/>
      <c r="K4" s="3"/>
      <c r="L4" s="3"/>
      <c r="M4" s="3"/>
      <c r="N4" s="3"/>
    </row>
    <row r="5">
      <c r="A5" s="4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>
      <c r="A6" s="8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/>
    </row>
    <row r="7">
      <c r="A7" s="24" t="s">
        <v>14</v>
      </c>
      <c r="B7" s="5"/>
      <c r="C7" s="5"/>
      <c r="D7" s="6"/>
      <c r="E7" s="25"/>
      <c r="F7" s="26" t="s">
        <v>15</v>
      </c>
      <c r="G7" s="5"/>
      <c r="H7" s="5"/>
      <c r="I7" s="6"/>
      <c r="J7" s="25"/>
      <c r="K7" s="26" t="s">
        <v>16</v>
      </c>
      <c r="L7" s="5"/>
      <c r="M7" s="5"/>
      <c r="N7" s="6"/>
    </row>
    <row r="8">
      <c r="A8" s="10"/>
      <c r="D8" s="11"/>
      <c r="E8" s="25"/>
      <c r="F8" s="10"/>
      <c r="I8" s="11"/>
      <c r="J8" s="25"/>
      <c r="K8" s="10"/>
      <c r="N8" s="11"/>
    </row>
    <row r="9">
      <c r="A9" s="10"/>
      <c r="D9" s="11"/>
      <c r="E9" s="25"/>
      <c r="F9" s="10"/>
      <c r="I9" s="11"/>
      <c r="J9" s="25"/>
      <c r="K9" s="10"/>
      <c r="N9" s="11"/>
    </row>
    <row r="10">
      <c r="A10" s="10"/>
      <c r="D10" s="11"/>
      <c r="E10" s="25"/>
      <c r="F10" s="10"/>
      <c r="I10" s="11"/>
      <c r="J10" s="25"/>
      <c r="K10" s="10"/>
      <c r="N10" s="11"/>
    </row>
    <row r="11">
      <c r="A11" s="10"/>
      <c r="D11" s="11"/>
      <c r="E11" s="25"/>
      <c r="F11" s="10"/>
      <c r="I11" s="11"/>
      <c r="J11" s="25"/>
      <c r="K11" s="10"/>
      <c r="N11" s="11"/>
    </row>
    <row r="12">
      <c r="A12" s="10"/>
      <c r="D12" s="11"/>
      <c r="E12" s="25"/>
      <c r="F12" s="10"/>
      <c r="I12" s="11"/>
      <c r="J12" s="25"/>
      <c r="K12" s="10"/>
      <c r="N12" s="11"/>
    </row>
    <row r="13">
      <c r="A13" s="10"/>
      <c r="D13" s="11"/>
      <c r="E13" s="25"/>
      <c r="F13" s="10"/>
      <c r="I13" s="11"/>
      <c r="J13" s="25"/>
      <c r="K13" s="10"/>
      <c r="N13" s="11"/>
    </row>
    <row r="14">
      <c r="A14" s="10"/>
      <c r="D14" s="11"/>
      <c r="E14" s="25"/>
      <c r="F14" s="10"/>
      <c r="I14" s="11"/>
      <c r="J14" s="25"/>
      <c r="K14" s="10"/>
      <c r="N14" s="11"/>
    </row>
    <row r="15">
      <c r="A15" s="10"/>
      <c r="D15" s="11"/>
      <c r="E15" s="25"/>
      <c r="F15" s="10"/>
      <c r="I15" s="11"/>
      <c r="J15" s="25"/>
      <c r="K15" s="10"/>
      <c r="N15" s="11"/>
    </row>
    <row r="16">
      <c r="A16" s="10"/>
      <c r="D16" s="11"/>
      <c r="E16" s="25"/>
      <c r="F16" s="10"/>
      <c r="I16" s="11"/>
      <c r="J16" s="25"/>
      <c r="K16" s="10"/>
      <c r="N16" s="11"/>
    </row>
    <row r="17">
      <c r="A17" s="10"/>
      <c r="D17" s="11"/>
      <c r="E17" s="25"/>
      <c r="F17" s="10"/>
      <c r="I17" s="11"/>
      <c r="J17" s="25"/>
      <c r="K17" s="10"/>
      <c r="N17" s="11"/>
    </row>
    <row r="18">
      <c r="A18" s="10"/>
      <c r="D18" s="11"/>
      <c r="E18" s="25"/>
      <c r="F18" s="10"/>
      <c r="I18" s="11"/>
      <c r="J18" s="25"/>
      <c r="K18" s="10"/>
      <c r="N18" s="11"/>
    </row>
    <row r="19">
      <c r="A19" s="10"/>
      <c r="D19" s="11"/>
      <c r="E19" s="25"/>
      <c r="F19" s="10"/>
      <c r="I19" s="11"/>
      <c r="J19" s="25"/>
      <c r="K19" s="10"/>
      <c r="N19" s="11"/>
    </row>
    <row r="20">
      <c r="A20" s="10"/>
      <c r="D20" s="11"/>
      <c r="E20" s="25"/>
      <c r="F20" s="10"/>
      <c r="I20" s="11"/>
      <c r="J20" s="25"/>
      <c r="K20" s="10"/>
      <c r="N20" s="11"/>
    </row>
    <row r="21" ht="19.5" customHeight="1">
      <c r="A21" s="10"/>
      <c r="D21" s="11"/>
      <c r="E21" s="25"/>
      <c r="F21" s="10"/>
      <c r="I21" s="11"/>
      <c r="J21" s="25"/>
      <c r="K21" s="10"/>
      <c r="N21" s="11"/>
    </row>
    <row r="22" ht="18.75" customHeight="1">
      <c r="A22" s="10"/>
      <c r="D22" s="11"/>
      <c r="E22" s="25"/>
      <c r="F22" s="10"/>
      <c r="I22" s="11"/>
      <c r="J22" s="25"/>
      <c r="K22" s="10"/>
      <c r="N22" s="11"/>
    </row>
    <row r="23" ht="19.5" customHeight="1">
      <c r="A23" s="10"/>
      <c r="D23" s="11"/>
      <c r="E23" s="25"/>
      <c r="F23" s="10"/>
      <c r="I23" s="11"/>
      <c r="J23" s="25"/>
      <c r="K23" s="10"/>
      <c r="N23" s="11"/>
    </row>
    <row r="24">
      <c r="A24" s="10"/>
      <c r="D24" s="11"/>
      <c r="F24" s="10"/>
      <c r="I24" s="11"/>
      <c r="K24" s="10"/>
      <c r="N24" s="11"/>
    </row>
    <row r="25">
      <c r="A25" s="10"/>
      <c r="D25" s="11"/>
      <c r="F25" s="10"/>
      <c r="I25" s="11"/>
      <c r="K25" s="10"/>
      <c r="N25" s="11"/>
    </row>
    <row r="26">
      <c r="A26" s="10"/>
      <c r="D26" s="11"/>
      <c r="F26" s="10"/>
      <c r="I26" s="11"/>
      <c r="K26" s="10"/>
      <c r="N26" s="11"/>
    </row>
    <row r="27">
      <c r="A27" s="8"/>
      <c r="B27" s="2"/>
      <c r="C27" s="2"/>
      <c r="D27" s="9"/>
      <c r="F27" s="8"/>
      <c r="G27" s="2"/>
      <c r="H27" s="2"/>
      <c r="I27" s="9"/>
      <c r="K27" s="8"/>
      <c r="L27" s="2"/>
      <c r="M27" s="2"/>
      <c r="N27" s="9"/>
    </row>
  </sheetData>
  <mergeCells count="5">
    <mergeCell ref="A1:N3"/>
    <mergeCell ref="A5:N6"/>
    <mergeCell ref="A7:D27"/>
    <mergeCell ref="F7:I27"/>
    <mergeCell ref="K7:N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88"/>
    <col customWidth="1" min="2" max="2" width="16.38"/>
    <col customWidth="1" min="3" max="3" width="53.88"/>
    <col customWidth="1" min="4" max="4" width="39.5"/>
    <col customWidth="1" min="5" max="5" width="15.38"/>
    <col customWidth="1" min="6" max="6" width="13.13"/>
  </cols>
  <sheetData>
    <row r="1" ht="23.25" customHeight="1">
      <c r="A1" s="27" t="s">
        <v>17</v>
      </c>
      <c r="F1" s="28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0"/>
      <c r="E2" s="30"/>
      <c r="F2" s="31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8.75" customHeight="1">
      <c r="A3" s="32" t="s">
        <v>18</v>
      </c>
      <c r="B3" s="33" t="s">
        <v>19</v>
      </c>
      <c r="C3" s="34" t="s">
        <v>20</v>
      </c>
      <c r="D3" s="34" t="s">
        <v>21</v>
      </c>
      <c r="E3" s="34" t="s">
        <v>22</v>
      </c>
      <c r="F3" s="31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35" t="s">
        <v>23</v>
      </c>
      <c r="B4" s="36" t="s">
        <v>24</v>
      </c>
      <c r="C4" s="37" t="s">
        <v>25</v>
      </c>
      <c r="D4" s="38" t="s">
        <v>26</v>
      </c>
      <c r="E4" s="39" t="s">
        <v>27</v>
      </c>
    </row>
    <row r="5">
      <c r="A5" s="35" t="s">
        <v>28</v>
      </c>
      <c r="B5" s="36" t="s">
        <v>24</v>
      </c>
      <c r="C5" s="37" t="s">
        <v>29</v>
      </c>
      <c r="D5" s="40" t="s">
        <v>30</v>
      </c>
      <c r="E5" s="39" t="s">
        <v>27</v>
      </c>
    </row>
    <row r="6">
      <c r="A6" s="41"/>
      <c r="B6" s="42"/>
      <c r="C6" s="41"/>
      <c r="D6" s="18"/>
      <c r="E6" s="43"/>
    </row>
    <row r="7">
      <c r="A7" s="41" t="s">
        <v>31</v>
      </c>
      <c r="B7" s="42" t="s">
        <v>32</v>
      </c>
      <c r="C7" s="41" t="s">
        <v>33</v>
      </c>
      <c r="D7" s="44" t="s">
        <v>34</v>
      </c>
      <c r="E7" s="45" t="s">
        <v>35</v>
      </c>
    </row>
    <row r="8">
      <c r="A8" s="41" t="s">
        <v>31</v>
      </c>
      <c r="B8" s="42" t="s">
        <v>32</v>
      </c>
      <c r="C8" s="41" t="s">
        <v>36</v>
      </c>
      <c r="D8" s="46" t="s">
        <v>37</v>
      </c>
      <c r="E8" s="45" t="s">
        <v>35</v>
      </c>
      <c r="F8" s="47" t="s">
        <v>38</v>
      </c>
    </row>
    <row r="9">
      <c r="A9" s="41" t="s">
        <v>31</v>
      </c>
      <c r="B9" s="42" t="s">
        <v>39</v>
      </c>
      <c r="C9" s="41" t="s">
        <v>40</v>
      </c>
      <c r="D9" s="48" t="s">
        <v>41</v>
      </c>
      <c r="E9" s="45" t="s">
        <v>35</v>
      </c>
      <c r="F9" s="47" t="s">
        <v>38</v>
      </c>
    </row>
    <row r="10">
      <c r="A10" s="41" t="s">
        <v>31</v>
      </c>
      <c r="B10" s="42" t="s">
        <v>32</v>
      </c>
      <c r="C10" s="41" t="s">
        <v>42</v>
      </c>
      <c r="D10" s="46" t="s">
        <v>43</v>
      </c>
      <c r="E10" s="45" t="s">
        <v>35</v>
      </c>
      <c r="F10" s="47" t="s">
        <v>38</v>
      </c>
    </row>
    <row r="11">
      <c r="A11" s="41" t="s">
        <v>31</v>
      </c>
      <c r="B11" s="42" t="s">
        <v>32</v>
      </c>
      <c r="C11" s="49" t="s">
        <v>44</v>
      </c>
      <c r="D11" s="48" t="s">
        <v>45</v>
      </c>
      <c r="E11" s="45" t="s">
        <v>35</v>
      </c>
      <c r="F11" s="47" t="s">
        <v>38</v>
      </c>
    </row>
    <row r="12">
      <c r="A12" s="41" t="s">
        <v>31</v>
      </c>
      <c r="B12" s="42" t="s">
        <v>32</v>
      </c>
      <c r="C12" s="49" t="s">
        <v>46</v>
      </c>
      <c r="D12" s="48" t="s">
        <v>47</v>
      </c>
      <c r="E12" s="47" t="s">
        <v>38</v>
      </c>
      <c r="F12" s="43"/>
    </row>
    <row r="13">
      <c r="A13" s="41" t="s">
        <v>31</v>
      </c>
      <c r="B13" s="42" t="s">
        <v>32</v>
      </c>
      <c r="C13" s="49" t="s">
        <v>48</v>
      </c>
      <c r="D13" s="48" t="s">
        <v>49</v>
      </c>
      <c r="E13" s="45" t="s">
        <v>35</v>
      </c>
      <c r="F13" s="43"/>
    </row>
    <row r="14">
      <c r="A14" s="50" t="s">
        <v>31</v>
      </c>
      <c r="B14" s="51" t="s">
        <v>32</v>
      </c>
      <c r="C14" s="52" t="s">
        <v>50</v>
      </c>
      <c r="D14" s="53" t="s">
        <v>51</v>
      </c>
      <c r="E14" s="54" t="s">
        <v>27</v>
      </c>
      <c r="F14" s="55"/>
    </row>
    <row r="15">
      <c r="A15" s="41"/>
      <c r="B15" s="42"/>
      <c r="C15" s="41"/>
      <c r="D15" s="56"/>
      <c r="E15" s="29"/>
    </row>
    <row r="16">
      <c r="A16" s="41" t="s">
        <v>52</v>
      </c>
      <c r="B16" s="36" t="s">
        <v>53</v>
      </c>
      <c r="C16" s="41" t="s">
        <v>54</v>
      </c>
      <c r="D16" s="48" t="s">
        <v>55</v>
      </c>
      <c r="E16" s="45" t="s">
        <v>35</v>
      </c>
    </row>
    <row r="17">
      <c r="A17" s="57" t="s">
        <v>56</v>
      </c>
      <c r="B17" s="36" t="s">
        <v>53</v>
      </c>
      <c r="C17" s="41" t="s">
        <v>57</v>
      </c>
      <c r="D17" s="58" t="s">
        <v>58</v>
      </c>
      <c r="E17" s="45" t="s">
        <v>35</v>
      </c>
    </row>
    <row r="18">
      <c r="A18" s="41" t="s">
        <v>59</v>
      </c>
      <c r="B18" s="36" t="s">
        <v>60</v>
      </c>
      <c r="C18" s="41" t="s">
        <v>61</v>
      </c>
      <c r="D18" s="48" t="s">
        <v>62</v>
      </c>
      <c r="E18" s="45" t="s">
        <v>35</v>
      </c>
    </row>
    <row r="19">
      <c r="A19" s="41" t="s">
        <v>63</v>
      </c>
      <c r="B19" s="36" t="s">
        <v>60</v>
      </c>
      <c r="C19" s="41" t="s">
        <v>64</v>
      </c>
      <c r="D19" s="48" t="s">
        <v>65</v>
      </c>
      <c r="E19" s="45" t="s">
        <v>35</v>
      </c>
    </row>
    <row r="20">
      <c r="A20" s="41" t="s">
        <v>66</v>
      </c>
      <c r="B20" s="42" t="s">
        <v>67</v>
      </c>
      <c r="C20" s="41" t="s">
        <v>68</v>
      </c>
      <c r="D20" s="48" t="s">
        <v>69</v>
      </c>
      <c r="E20" s="45" t="s">
        <v>35</v>
      </c>
    </row>
    <row r="21">
      <c r="A21" s="41" t="s">
        <v>70</v>
      </c>
      <c r="B21" s="42" t="s">
        <v>32</v>
      </c>
      <c r="C21" s="41" t="s">
        <v>71</v>
      </c>
      <c r="D21" s="48" t="s">
        <v>72</v>
      </c>
      <c r="E21" s="45" t="s">
        <v>35</v>
      </c>
    </row>
    <row r="22">
      <c r="A22" s="41" t="s">
        <v>73</v>
      </c>
      <c r="B22" s="42" t="s">
        <v>32</v>
      </c>
      <c r="C22" s="41" t="s">
        <v>74</v>
      </c>
      <c r="D22" s="48" t="s">
        <v>75</v>
      </c>
      <c r="E22" s="45" t="s">
        <v>35</v>
      </c>
    </row>
    <row r="23">
      <c r="A23" s="41" t="s">
        <v>76</v>
      </c>
      <c r="B23" s="42" t="s">
        <v>77</v>
      </c>
      <c r="C23" s="41" t="s">
        <v>78</v>
      </c>
      <c r="D23" s="48" t="s">
        <v>79</v>
      </c>
      <c r="E23" s="45" t="s">
        <v>35</v>
      </c>
    </row>
    <row r="24">
      <c r="A24" s="18" t="s">
        <v>76</v>
      </c>
      <c r="B24" s="42" t="s">
        <v>77</v>
      </c>
      <c r="C24" s="18" t="s">
        <v>78</v>
      </c>
      <c r="D24" s="48" t="s">
        <v>79</v>
      </c>
      <c r="E24" s="45" t="s">
        <v>35</v>
      </c>
    </row>
    <row r="25">
      <c r="A25" s="41" t="s">
        <v>80</v>
      </c>
      <c r="B25" s="36" t="s">
        <v>81</v>
      </c>
      <c r="C25" s="59" t="s">
        <v>82</v>
      </c>
      <c r="D25" s="48" t="s">
        <v>83</v>
      </c>
      <c r="E25" s="45" t="s">
        <v>35</v>
      </c>
    </row>
    <row r="26">
      <c r="A26" s="41" t="s">
        <v>84</v>
      </c>
      <c r="B26" s="36" t="s">
        <v>85</v>
      </c>
      <c r="C26" s="41" t="s">
        <v>86</v>
      </c>
      <c r="D26" s="48" t="s">
        <v>87</v>
      </c>
      <c r="E26" s="45" t="s">
        <v>35</v>
      </c>
    </row>
    <row r="27">
      <c r="A27" s="41" t="s">
        <v>88</v>
      </c>
      <c r="B27" s="36" t="s">
        <v>89</v>
      </c>
      <c r="C27" s="60" t="s">
        <v>90</v>
      </c>
      <c r="D27" s="48" t="s">
        <v>91</v>
      </c>
      <c r="E27" s="45" t="s">
        <v>35</v>
      </c>
    </row>
    <row r="28">
      <c r="A28" s="41"/>
      <c r="B28" s="42"/>
      <c r="C28" s="41"/>
      <c r="D28" s="56"/>
      <c r="E28" s="43"/>
    </row>
    <row r="29">
      <c r="A29" s="41" t="s">
        <v>92</v>
      </c>
      <c r="B29" s="42" t="s">
        <v>67</v>
      </c>
      <c r="C29" s="41" t="s">
        <v>93</v>
      </c>
      <c r="D29" s="48" t="s">
        <v>94</v>
      </c>
      <c r="E29" s="47" t="s">
        <v>38</v>
      </c>
    </row>
    <row r="30">
      <c r="A30" s="41" t="s">
        <v>95</v>
      </c>
      <c r="B30" s="42" t="s">
        <v>67</v>
      </c>
      <c r="C30" s="41" t="s">
        <v>96</v>
      </c>
      <c r="D30" s="48" t="s">
        <v>97</v>
      </c>
      <c r="E30" s="47" t="s">
        <v>38</v>
      </c>
    </row>
    <row r="31">
      <c r="A31" s="41" t="s">
        <v>98</v>
      </c>
      <c r="B31" s="42" t="s">
        <v>67</v>
      </c>
      <c r="C31" s="41" t="s">
        <v>99</v>
      </c>
      <c r="D31" s="48" t="s">
        <v>100</v>
      </c>
      <c r="E31" s="47" t="s">
        <v>38</v>
      </c>
    </row>
    <row r="32">
      <c r="A32" s="61" t="s">
        <v>101</v>
      </c>
      <c r="B32" s="36" t="s">
        <v>67</v>
      </c>
      <c r="C32" s="62" t="s">
        <v>102</v>
      </c>
      <c r="D32" s="63" t="s">
        <v>103</v>
      </c>
      <c r="E32" s="64" t="s">
        <v>38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>
      <c r="A33" s="41" t="s">
        <v>104</v>
      </c>
      <c r="B33" s="42" t="s">
        <v>32</v>
      </c>
      <c r="C33" s="41" t="s">
        <v>105</v>
      </c>
      <c r="D33" s="48" t="s">
        <v>106</v>
      </c>
      <c r="E33" s="47" t="s">
        <v>38</v>
      </c>
    </row>
    <row r="34">
      <c r="A34" s="41" t="s">
        <v>107</v>
      </c>
      <c r="B34" s="42" t="s">
        <v>32</v>
      </c>
      <c r="C34" s="41" t="s">
        <v>108</v>
      </c>
      <c r="D34" s="48" t="s">
        <v>109</v>
      </c>
      <c r="E34" s="47" t="s">
        <v>38</v>
      </c>
    </row>
    <row r="35">
      <c r="A35" s="41" t="s">
        <v>110</v>
      </c>
      <c r="B35" s="42" t="s">
        <v>32</v>
      </c>
      <c r="C35" s="41" t="s">
        <v>111</v>
      </c>
      <c r="D35" s="48" t="s">
        <v>112</v>
      </c>
      <c r="E35" s="47" t="s">
        <v>38</v>
      </c>
    </row>
    <row r="36">
      <c r="A36" s="41" t="s">
        <v>113</v>
      </c>
      <c r="B36" s="36" t="s">
        <v>32</v>
      </c>
      <c r="C36" s="41" t="s">
        <v>114</v>
      </c>
      <c r="D36" s="48" t="s">
        <v>115</v>
      </c>
      <c r="E36" s="47" t="s">
        <v>38</v>
      </c>
    </row>
    <row r="37">
      <c r="A37" s="41" t="s">
        <v>116</v>
      </c>
      <c r="B37" s="36" t="s">
        <v>32</v>
      </c>
      <c r="C37" s="66" t="s">
        <v>117</v>
      </c>
      <c r="D37" s="48" t="s">
        <v>118</v>
      </c>
      <c r="E37" s="47" t="s">
        <v>38</v>
      </c>
    </row>
    <row r="38">
      <c r="A38" s="41" t="s">
        <v>113</v>
      </c>
      <c r="B38" s="36" t="s">
        <v>32</v>
      </c>
      <c r="C38" s="41" t="s">
        <v>119</v>
      </c>
      <c r="D38" s="48" t="s">
        <v>120</v>
      </c>
      <c r="E38" s="47" t="s">
        <v>38</v>
      </c>
    </row>
    <row r="39">
      <c r="A39" s="41" t="s">
        <v>121</v>
      </c>
      <c r="B39" s="36" t="s">
        <v>122</v>
      </c>
      <c r="C39" s="41" t="s">
        <v>123</v>
      </c>
      <c r="D39" s="48" t="s">
        <v>124</v>
      </c>
      <c r="E39" s="47" t="s">
        <v>38</v>
      </c>
    </row>
    <row r="40">
      <c r="A40" s="41" t="s">
        <v>125</v>
      </c>
      <c r="B40" s="36" t="s">
        <v>122</v>
      </c>
      <c r="C40" s="41" t="s">
        <v>126</v>
      </c>
      <c r="D40" s="48" t="s">
        <v>127</v>
      </c>
      <c r="E40" s="47" t="s">
        <v>38</v>
      </c>
    </row>
    <row r="41">
      <c r="A41" s="41" t="s">
        <v>128</v>
      </c>
      <c r="B41" s="36" t="s">
        <v>122</v>
      </c>
      <c r="C41" s="41" t="s">
        <v>129</v>
      </c>
      <c r="D41" s="48" t="s">
        <v>130</v>
      </c>
      <c r="E41" s="47" t="s">
        <v>38</v>
      </c>
    </row>
    <row r="42">
      <c r="A42" s="41" t="s">
        <v>131</v>
      </c>
      <c r="B42" s="36" t="s">
        <v>132</v>
      </c>
      <c r="C42" s="41" t="s">
        <v>133</v>
      </c>
      <c r="D42" s="48" t="s">
        <v>134</v>
      </c>
      <c r="E42" s="47" t="s">
        <v>38</v>
      </c>
    </row>
    <row r="43">
      <c r="A43" s="41"/>
      <c r="B43" s="42"/>
      <c r="C43" s="41"/>
      <c r="D43" s="56"/>
      <c r="E43" s="67"/>
    </row>
    <row r="44">
      <c r="A44" s="41" t="s">
        <v>135</v>
      </c>
      <c r="B44" s="36" t="s">
        <v>136</v>
      </c>
      <c r="C44" s="68" t="s">
        <v>137</v>
      </c>
      <c r="D44" s="48" t="s">
        <v>138</v>
      </c>
      <c r="E44" s="69" t="s">
        <v>139</v>
      </c>
      <c r="F44" s="70"/>
    </row>
    <row r="45">
      <c r="A45" s="41" t="s">
        <v>140</v>
      </c>
      <c r="B45" s="42" t="s">
        <v>67</v>
      </c>
      <c r="C45" s="68" t="s">
        <v>141</v>
      </c>
      <c r="D45" s="48" t="s">
        <v>142</v>
      </c>
      <c r="E45" s="69" t="s">
        <v>139</v>
      </c>
      <c r="F45" s="70"/>
    </row>
    <row r="46">
      <c r="A46" s="41" t="s">
        <v>143</v>
      </c>
      <c r="B46" s="42" t="s">
        <v>67</v>
      </c>
      <c r="C46" s="41" t="s">
        <v>144</v>
      </c>
      <c r="D46" s="48" t="s">
        <v>145</v>
      </c>
      <c r="E46" s="69" t="s">
        <v>139</v>
      </c>
      <c r="F46" s="70"/>
    </row>
    <row r="47">
      <c r="A47" s="71" t="s">
        <v>146</v>
      </c>
      <c r="B47" s="72" t="s">
        <v>67</v>
      </c>
      <c r="C47" s="73" t="s">
        <v>147</v>
      </c>
      <c r="D47" s="74" t="s">
        <v>148</v>
      </c>
      <c r="E47" s="69" t="s">
        <v>139</v>
      </c>
      <c r="F47" s="70"/>
    </row>
    <row r="48">
      <c r="A48" s="71" t="s">
        <v>149</v>
      </c>
      <c r="B48" s="36" t="s">
        <v>150</v>
      </c>
      <c r="C48" s="75" t="s">
        <v>151</v>
      </c>
      <c r="D48" s="74" t="s">
        <v>152</v>
      </c>
      <c r="E48" s="69" t="s">
        <v>153</v>
      </c>
      <c r="F48" s="70"/>
    </row>
    <row r="49">
      <c r="A49" s="62"/>
      <c r="B49" s="42"/>
      <c r="C49" s="76"/>
      <c r="D49" s="63"/>
      <c r="E49" s="70"/>
      <c r="F49" s="70"/>
    </row>
    <row r="50">
      <c r="A50" s="71" t="s">
        <v>154</v>
      </c>
      <c r="B50" s="36" t="s">
        <v>155</v>
      </c>
      <c r="C50" s="66" t="s">
        <v>156</v>
      </c>
      <c r="D50" s="74" t="s">
        <v>157</v>
      </c>
      <c r="E50" s="77" t="s">
        <v>158</v>
      </c>
      <c r="F50" s="70"/>
    </row>
    <row r="51">
      <c r="A51" s="71" t="s">
        <v>159</v>
      </c>
      <c r="B51" s="36" t="s">
        <v>24</v>
      </c>
      <c r="C51" s="66" t="s">
        <v>160</v>
      </c>
      <c r="D51" s="74" t="s">
        <v>161</v>
      </c>
      <c r="E51" s="77" t="s">
        <v>158</v>
      </c>
      <c r="F51" s="70"/>
    </row>
    <row r="52">
      <c r="A52" s="71" t="s">
        <v>159</v>
      </c>
      <c r="B52" s="36" t="s">
        <v>155</v>
      </c>
      <c r="C52" s="78" t="s">
        <v>162</v>
      </c>
      <c r="D52" s="74" t="s">
        <v>163</v>
      </c>
      <c r="E52" s="77" t="s">
        <v>158</v>
      </c>
      <c r="F52" s="70"/>
    </row>
    <row r="53">
      <c r="A53" s="71" t="s">
        <v>164</v>
      </c>
      <c r="B53" s="36" t="s">
        <v>165</v>
      </c>
      <c r="C53" s="78" t="s">
        <v>166</v>
      </c>
      <c r="D53" s="74" t="s">
        <v>167</v>
      </c>
      <c r="E53" s="77" t="s">
        <v>158</v>
      </c>
      <c r="F53" s="70"/>
    </row>
    <row r="54">
      <c r="A54" s="62" t="s">
        <v>168</v>
      </c>
      <c r="B54" s="42" t="s">
        <v>67</v>
      </c>
      <c r="C54" s="79" t="s">
        <v>169</v>
      </c>
      <c r="D54" s="63" t="s">
        <v>170</v>
      </c>
      <c r="E54" s="77" t="s">
        <v>158</v>
      </c>
    </row>
    <row r="55">
      <c r="A55" s="41" t="s">
        <v>171</v>
      </c>
      <c r="B55" s="36" t="s">
        <v>1</v>
      </c>
      <c r="C55" s="80" t="s">
        <v>172</v>
      </c>
      <c r="D55" s="48" t="s">
        <v>173</v>
      </c>
      <c r="E55" s="77" t="s">
        <v>158</v>
      </c>
    </row>
    <row r="56">
      <c r="A56" s="41" t="s">
        <v>155</v>
      </c>
      <c r="B56" s="36" t="s">
        <v>174</v>
      </c>
      <c r="C56" s="81" t="s">
        <v>175</v>
      </c>
      <c r="D56" s="48" t="s">
        <v>176</v>
      </c>
      <c r="E56" s="77" t="s">
        <v>158</v>
      </c>
    </row>
    <row r="57">
      <c r="A57" s="41" t="s">
        <v>155</v>
      </c>
      <c r="B57" s="36" t="s">
        <v>174</v>
      </c>
      <c r="C57" s="81" t="s">
        <v>177</v>
      </c>
      <c r="D57" s="48" t="s">
        <v>178</v>
      </c>
      <c r="E57" s="77" t="s">
        <v>158</v>
      </c>
    </row>
    <row r="58">
      <c r="A58" s="41" t="s">
        <v>179</v>
      </c>
      <c r="B58" s="36" t="s">
        <v>174</v>
      </c>
      <c r="C58" s="81" t="s">
        <v>180</v>
      </c>
      <c r="D58" s="48" t="s">
        <v>181</v>
      </c>
      <c r="E58" s="77" t="s">
        <v>158</v>
      </c>
    </row>
    <row r="59">
      <c r="A59" s="41" t="s">
        <v>182</v>
      </c>
      <c r="B59" s="36" t="s">
        <v>183</v>
      </c>
      <c r="C59" s="41" t="s">
        <v>184</v>
      </c>
      <c r="D59" s="48" t="s">
        <v>185</v>
      </c>
      <c r="E59" s="82" t="s">
        <v>186</v>
      </c>
    </row>
    <row r="60">
      <c r="A60" s="41"/>
      <c r="B60" s="42"/>
      <c r="C60" s="41"/>
      <c r="D60" s="56"/>
      <c r="E60" s="43"/>
    </row>
    <row r="61">
      <c r="A61" s="41" t="s">
        <v>187</v>
      </c>
      <c r="B61" s="36" t="s">
        <v>188</v>
      </c>
      <c r="C61" s="83" t="s">
        <v>189</v>
      </c>
      <c r="D61" s="48" t="s">
        <v>190</v>
      </c>
      <c r="E61" s="84" t="s">
        <v>191</v>
      </c>
    </row>
    <row r="62">
      <c r="A62" s="41" t="s">
        <v>192</v>
      </c>
      <c r="B62" s="36" t="s">
        <v>193</v>
      </c>
      <c r="C62" s="83" t="s">
        <v>194</v>
      </c>
      <c r="D62" s="48" t="s">
        <v>195</v>
      </c>
      <c r="E62" s="84" t="s">
        <v>191</v>
      </c>
    </row>
    <row r="63">
      <c r="A63" s="41" t="s">
        <v>196</v>
      </c>
      <c r="B63" s="36" t="s">
        <v>197</v>
      </c>
      <c r="C63" s="85" t="s">
        <v>198</v>
      </c>
      <c r="D63" s="48" t="s">
        <v>199</v>
      </c>
      <c r="E63" s="84" t="s">
        <v>191</v>
      </c>
    </row>
    <row r="64">
      <c r="A64" s="41" t="s">
        <v>200</v>
      </c>
      <c r="B64" s="36" t="s">
        <v>197</v>
      </c>
      <c r="C64" s="85" t="s">
        <v>201</v>
      </c>
      <c r="D64" s="48" t="s">
        <v>202</v>
      </c>
      <c r="E64" s="84" t="s">
        <v>191</v>
      </c>
    </row>
    <row r="65">
      <c r="A65" s="41" t="s">
        <v>203</v>
      </c>
      <c r="B65" s="36" t="s">
        <v>197</v>
      </c>
      <c r="C65" s="85" t="s">
        <v>204</v>
      </c>
      <c r="D65" s="48" t="s">
        <v>205</v>
      </c>
      <c r="E65" s="84" t="s">
        <v>191</v>
      </c>
    </row>
    <row r="66">
      <c r="A66" s="41" t="s">
        <v>206</v>
      </c>
      <c r="B66" s="36" t="s">
        <v>197</v>
      </c>
      <c r="C66" s="85" t="s">
        <v>207</v>
      </c>
      <c r="D66" s="48" t="s">
        <v>208</v>
      </c>
      <c r="E66" s="84" t="s">
        <v>191</v>
      </c>
    </row>
    <row r="67">
      <c r="A67" s="41" t="s">
        <v>209</v>
      </c>
      <c r="B67" s="36" t="s">
        <v>32</v>
      </c>
      <c r="C67" s="41" t="s">
        <v>210</v>
      </c>
      <c r="D67" s="48" t="s">
        <v>211</v>
      </c>
      <c r="E67" s="84" t="s">
        <v>191</v>
      </c>
    </row>
    <row r="68">
      <c r="A68" s="41"/>
      <c r="B68" s="42"/>
      <c r="C68" s="41"/>
      <c r="D68" s="56"/>
      <c r="E68" s="43"/>
    </row>
    <row r="69">
      <c r="A69" s="41" t="s">
        <v>212</v>
      </c>
      <c r="B69" s="36" t="s">
        <v>213</v>
      </c>
      <c r="C69" s="86" t="s">
        <v>214</v>
      </c>
      <c r="D69" s="48" t="s">
        <v>215</v>
      </c>
      <c r="E69" s="39" t="s">
        <v>27</v>
      </c>
    </row>
    <row r="70">
      <c r="A70" s="41" t="s">
        <v>216</v>
      </c>
      <c r="B70" s="36" t="s">
        <v>217</v>
      </c>
      <c r="C70" s="86" t="s">
        <v>218</v>
      </c>
      <c r="D70" s="48" t="s">
        <v>219</v>
      </c>
      <c r="E70" s="39" t="s">
        <v>27</v>
      </c>
    </row>
    <row r="71">
      <c r="A71" s="41" t="s">
        <v>220</v>
      </c>
      <c r="B71" s="36" t="s">
        <v>221</v>
      </c>
      <c r="C71" s="86" t="s">
        <v>222</v>
      </c>
      <c r="D71" s="48" t="s">
        <v>223</v>
      </c>
      <c r="E71" s="39" t="s">
        <v>27</v>
      </c>
    </row>
    <row r="72">
      <c r="A72" s="41" t="s">
        <v>224</v>
      </c>
      <c r="B72" s="42" t="s">
        <v>225</v>
      </c>
      <c r="C72" s="41" t="s">
        <v>226</v>
      </c>
      <c r="D72" s="48" t="s">
        <v>227</v>
      </c>
      <c r="E72" s="39" t="s">
        <v>27</v>
      </c>
    </row>
    <row r="73">
      <c r="A73" s="18" t="s">
        <v>228</v>
      </c>
      <c r="B73" s="42" t="s">
        <v>225</v>
      </c>
      <c r="C73" s="87" t="s">
        <v>229</v>
      </c>
      <c r="D73" s="48" t="s">
        <v>230</v>
      </c>
      <c r="E73" s="39" t="s">
        <v>27</v>
      </c>
    </row>
    <row r="74">
      <c r="A74" s="41" t="s">
        <v>231</v>
      </c>
      <c r="B74" s="42" t="s">
        <v>32</v>
      </c>
      <c r="C74" s="41" t="s">
        <v>232</v>
      </c>
      <c r="D74" s="48" t="s">
        <v>233</v>
      </c>
      <c r="E74" s="39" t="s">
        <v>27</v>
      </c>
    </row>
    <row r="75">
      <c r="A75" s="41" t="s">
        <v>231</v>
      </c>
      <c r="B75" s="42" t="s">
        <v>32</v>
      </c>
      <c r="C75" s="41" t="s">
        <v>234</v>
      </c>
      <c r="D75" s="48" t="s">
        <v>235</v>
      </c>
      <c r="E75" s="39" t="s">
        <v>27</v>
      </c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</row>
    <row r="76">
      <c r="A76" s="41" t="s">
        <v>231</v>
      </c>
      <c r="B76" s="42" t="s">
        <v>32</v>
      </c>
      <c r="C76" s="41" t="s">
        <v>236</v>
      </c>
      <c r="D76" s="48" t="s">
        <v>237</v>
      </c>
      <c r="E76" s="39" t="s">
        <v>27</v>
      </c>
    </row>
    <row r="77">
      <c r="A77" s="41" t="s">
        <v>231</v>
      </c>
      <c r="B77" s="42" t="s">
        <v>32</v>
      </c>
      <c r="C77" s="41" t="s">
        <v>238</v>
      </c>
      <c r="D77" s="48" t="s">
        <v>239</v>
      </c>
      <c r="E77" s="39" t="s">
        <v>27</v>
      </c>
    </row>
    <row r="78">
      <c r="A78" s="41" t="s">
        <v>231</v>
      </c>
      <c r="B78" s="42" t="s">
        <v>32</v>
      </c>
      <c r="C78" s="41" t="s">
        <v>240</v>
      </c>
      <c r="D78" s="48" t="s">
        <v>241</v>
      </c>
      <c r="E78" s="39" t="s">
        <v>27</v>
      </c>
    </row>
    <row r="79">
      <c r="A79" s="41" t="s">
        <v>242</v>
      </c>
      <c r="B79" s="42" t="s">
        <v>32</v>
      </c>
      <c r="C79" s="41" t="s">
        <v>243</v>
      </c>
      <c r="D79" s="89" t="s">
        <v>244</v>
      </c>
      <c r="E79" s="39" t="s">
        <v>27</v>
      </c>
      <c r="F79" s="88"/>
    </row>
    <row r="80">
      <c r="A80" s="41" t="s">
        <v>245</v>
      </c>
      <c r="B80" s="42" t="s">
        <v>32</v>
      </c>
      <c r="C80" s="41" t="s">
        <v>246</v>
      </c>
      <c r="D80" s="48" t="s">
        <v>247</v>
      </c>
      <c r="E80" s="39" t="s">
        <v>27</v>
      </c>
    </row>
    <row r="81">
      <c r="A81" s="41" t="s">
        <v>248</v>
      </c>
      <c r="B81" s="42" t="s">
        <v>32</v>
      </c>
      <c r="C81" s="41" t="s">
        <v>249</v>
      </c>
      <c r="D81" s="48" t="s">
        <v>250</v>
      </c>
      <c r="E81" s="39" t="s">
        <v>27</v>
      </c>
    </row>
    <row r="82">
      <c r="A82" s="41" t="s">
        <v>251</v>
      </c>
      <c r="B82" s="42" t="s">
        <v>32</v>
      </c>
      <c r="C82" s="41" t="s">
        <v>252</v>
      </c>
      <c r="D82" s="48" t="s">
        <v>253</v>
      </c>
      <c r="E82" s="39" t="s">
        <v>27</v>
      </c>
    </row>
    <row r="83">
      <c r="A83" s="41" t="s">
        <v>254</v>
      </c>
      <c r="B83" s="42" t="s">
        <v>32</v>
      </c>
      <c r="C83" s="41" t="s">
        <v>255</v>
      </c>
      <c r="D83" s="48" t="s">
        <v>256</v>
      </c>
      <c r="E83" s="39" t="s">
        <v>27</v>
      </c>
    </row>
    <row r="84">
      <c r="A84" s="18" t="s">
        <v>257</v>
      </c>
      <c r="B84" s="42" t="s">
        <v>77</v>
      </c>
      <c r="C84" s="87" t="s">
        <v>258</v>
      </c>
      <c r="D84" s="48" t="s">
        <v>259</v>
      </c>
      <c r="E84" s="39" t="s">
        <v>27</v>
      </c>
    </row>
    <row r="85">
      <c r="A85" s="18" t="s">
        <v>257</v>
      </c>
      <c r="B85" s="42" t="s">
        <v>77</v>
      </c>
      <c r="C85" s="41" t="s">
        <v>260</v>
      </c>
      <c r="D85" s="48" t="s">
        <v>261</v>
      </c>
      <c r="E85" s="39" t="s">
        <v>27</v>
      </c>
    </row>
    <row r="86">
      <c r="A86" s="41" t="s">
        <v>262</v>
      </c>
      <c r="B86" s="42" t="s">
        <v>263</v>
      </c>
      <c r="C86" s="41" t="s">
        <v>264</v>
      </c>
      <c r="D86" s="48" t="s">
        <v>265</v>
      </c>
      <c r="E86" s="39" t="s">
        <v>27</v>
      </c>
    </row>
    <row r="87">
      <c r="A87" s="62" t="s">
        <v>266</v>
      </c>
      <c r="B87" s="42" t="s">
        <v>263</v>
      </c>
      <c r="C87" s="76" t="s">
        <v>267</v>
      </c>
      <c r="D87" s="63" t="s">
        <v>268</v>
      </c>
      <c r="E87" s="39" t="s">
        <v>27</v>
      </c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41" t="s">
        <v>269</v>
      </c>
      <c r="B88" s="36" t="s">
        <v>24</v>
      </c>
      <c r="C88" s="41" t="s">
        <v>270</v>
      </c>
      <c r="D88" s="48" t="s">
        <v>271</v>
      </c>
      <c r="E88" s="39" t="s">
        <v>27</v>
      </c>
    </row>
    <row r="89">
      <c r="B89" s="70"/>
      <c r="D89" s="90"/>
      <c r="E89" s="29"/>
    </row>
    <row r="90">
      <c r="B90" s="70"/>
      <c r="D90" s="90"/>
      <c r="E90" s="29"/>
    </row>
    <row r="91">
      <c r="B91" s="70"/>
      <c r="D91" s="90"/>
      <c r="E91" s="29"/>
    </row>
    <row r="92">
      <c r="B92" s="70"/>
      <c r="D92" s="90"/>
      <c r="E92" s="29"/>
    </row>
    <row r="93">
      <c r="B93" s="70"/>
      <c r="D93" s="90"/>
      <c r="E93" s="29"/>
    </row>
    <row r="94">
      <c r="B94" s="70"/>
      <c r="D94" s="90"/>
      <c r="E94" s="29"/>
    </row>
    <row r="95">
      <c r="B95" s="70"/>
      <c r="D95" s="90"/>
      <c r="E95" s="29"/>
    </row>
    <row r="96">
      <c r="B96" s="70"/>
      <c r="D96" s="90"/>
      <c r="E96" s="29"/>
    </row>
    <row r="97">
      <c r="B97" s="70"/>
      <c r="D97" s="90"/>
      <c r="E97" s="29"/>
    </row>
    <row r="98">
      <c r="B98" s="70"/>
      <c r="D98" s="90"/>
      <c r="E98" s="29"/>
    </row>
    <row r="99">
      <c r="B99" s="70"/>
      <c r="D99" s="90"/>
      <c r="E99" s="29"/>
    </row>
    <row r="100">
      <c r="B100" s="70"/>
      <c r="D100" s="90"/>
      <c r="E100" s="29"/>
    </row>
    <row r="101">
      <c r="B101" s="70"/>
      <c r="D101" s="90"/>
      <c r="E101" s="29"/>
    </row>
    <row r="102">
      <c r="B102" s="70"/>
      <c r="D102" s="90"/>
      <c r="E102" s="29"/>
    </row>
    <row r="103">
      <c r="B103" s="70"/>
      <c r="D103" s="90"/>
      <c r="E103" s="29"/>
    </row>
    <row r="104">
      <c r="B104" s="70"/>
      <c r="D104" s="90"/>
      <c r="E104" s="29"/>
    </row>
    <row r="105">
      <c r="B105" s="70"/>
      <c r="D105" s="90"/>
      <c r="E105" s="29"/>
    </row>
    <row r="106">
      <c r="B106" s="70"/>
      <c r="D106" s="90"/>
      <c r="E106" s="29"/>
    </row>
    <row r="107">
      <c r="B107" s="70"/>
      <c r="D107" s="90"/>
      <c r="E107" s="29"/>
    </row>
    <row r="108">
      <c r="B108" s="70"/>
      <c r="D108" s="90"/>
      <c r="E108" s="29"/>
    </row>
    <row r="109">
      <c r="B109" s="70"/>
      <c r="D109" s="90"/>
      <c r="E109" s="29"/>
    </row>
    <row r="110">
      <c r="B110" s="70"/>
      <c r="D110" s="90"/>
      <c r="E110" s="29"/>
    </row>
    <row r="111">
      <c r="B111" s="70"/>
      <c r="D111" s="90"/>
      <c r="E111" s="29"/>
    </row>
    <row r="112">
      <c r="B112" s="70"/>
      <c r="D112" s="90"/>
      <c r="E112" s="29"/>
    </row>
    <row r="113">
      <c r="B113" s="70"/>
      <c r="D113" s="90"/>
      <c r="E113" s="29"/>
    </row>
    <row r="114">
      <c r="B114" s="70"/>
      <c r="D114" s="90"/>
      <c r="E114" s="29"/>
    </row>
    <row r="115">
      <c r="B115" s="70"/>
      <c r="D115" s="90"/>
      <c r="E115" s="29"/>
    </row>
    <row r="116">
      <c r="B116" s="70"/>
      <c r="D116" s="90"/>
      <c r="E116" s="29"/>
    </row>
    <row r="117">
      <c r="B117" s="70"/>
      <c r="D117" s="90"/>
      <c r="E117" s="29"/>
    </row>
    <row r="118">
      <c r="B118" s="70"/>
      <c r="D118" s="90"/>
      <c r="E118" s="29"/>
    </row>
    <row r="119">
      <c r="B119" s="70"/>
      <c r="D119" s="90"/>
      <c r="E119" s="29"/>
    </row>
    <row r="120">
      <c r="B120" s="70"/>
      <c r="D120" s="90"/>
      <c r="E120" s="29"/>
    </row>
    <row r="121">
      <c r="B121" s="70"/>
      <c r="D121" s="90"/>
      <c r="E121" s="29"/>
    </row>
    <row r="122">
      <c r="B122" s="70"/>
      <c r="D122" s="90"/>
      <c r="E122" s="29"/>
    </row>
    <row r="123">
      <c r="B123" s="70"/>
      <c r="D123" s="90"/>
      <c r="E123" s="29"/>
    </row>
    <row r="124">
      <c r="B124" s="70"/>
      <c r="D124" s="90"/>
      <c r="E124" s="29"/>
    </row>
    <row r="125">
      <c r="B125" s="70"/>
      <c r="D125" s="90"/>
      <c r="E125" s="29"/>
    </row>
    <row r="126">
      <c r="B126" s="70"/>
      <c r="D126" s="90"/>
      <c r="E126" s="29"/>
    </row>
    <row r="127">
      <c r="B127" s="70"/>
      <c r="D127" s="90"/>
      <c r="E127" s="29"/>
    </row>
    <row r="128">
      <c r="B128" s="70"/>
      <c r="D128" s="90"/>
      <c r="E128" s="29"/>
    </row>
    <row r="129">
      <c r="B129" s="70"/>
      <c r="D129" s="90"/>
      <c r="E129" s="29"/>
    </row>
    <row r="130">
      <c r="B130" s="70"/>
      <c r="D130" s="90"/>
      <c r="E130" s="29"/>
    </row>
    <row r="131">
      <c r="B131" s="70"/>
      <c r="D131" s="90"/>
      <c r="E131" s="29"/>
    </row>
    <row r="132">
      <c r="B132" s="70"/>
      <c r="D132" s="90"/>
      <c r="E132" s="29"/>
    </row>
    <row r="133">
      <c r="B133" s="70"/>
      <c r="D133" s="90"/>
      <c r="E133" s="29"/>
    </row>
    <row r="134">
      <c r="B134" s="70"/>
      <c r="D134" s="90"/>
      <c r="E134" s="29"/>
    </row>
    <row r="135">
      <c r="B135" s="70"/>
      <c r="D135" s="90"/>
      <c r="E135" s="29"/>
    </row>
    <row r="136">
      <c r="B136" s="70"/>
      <c r="D136" s="90"/>
      <c r="E136" s="29"/>
    </row>
    <row r="137">
      <c r="B137" s="70"/>
      <c r="D137" s="90"/>
      <c r="E137" s="29"/>
    </row>
    <row r="138">
      <c r="B138" s="70"/>
      <c r="D138" s="90"/>
      <c r="E138" s="29"/>
    </row>
    <row r="139">
      <c r="B139" s="70"/>
      <c r="D139" s="90"/>
      <c r="E139" s="29"/>
    </row>
    <row r="140">
      <c r="B140" s="70"/>
      <c r="D140" s="90"/>
      <c r="E140" s="29"/>
    </row>
    <row r="141">
      <c r="B141" s="70"/>
      <c r="D141" s="90"/>
      <c r="E141" s="29"/>
    </row>
    <row r="142">
      <c r="B142" s="70"/>
      <c r="D142" s="90"/>
      <c r="E142" s="29"/>
    </row>
    <row r="143">
      <c r="B143" s="70"/>
      <c r="D143" s="90"/>
      <c r="E143" s="29"/>
    </row>
    <row r="144">
      <c r="B144" s="70"/>
      <c r="D144" s="90"/>
      <c r="E144" s="29"/>
    </row>
    <row r="145">
      <c r="B145" s="70"/>
      <c r="D145" s="90"/>
      <c r="E145" s="29"/>
    </row>
    <row r="146">
      <c r="B146" s="70"/>
      <c r="D146" s="90"/>
      <c r="E146" s="29"/>
    </row>
    <row r="147">
      <c r="B147" s="70"/>
      <c r="D147" s="90"/>
      <c r="E147" s="29"/>
    </row>
    <row r="148">
      <c r="B148" s="70"/>
      <c r="D148" s="90"/>
      <c r="E148" s="29"/>
    </row>
    <row r="149">
      <c r="B149" s="70"/>
      <c r="D149" s="90"/>
      <c r="E149" s="29"/>
    </row>
    <row r="150">
      <c r="B150" s="70"/>
      <c r="D150" s="90"/>
      <c r="E150" s="29"/>
    </row>
    <row r="151">
      <c r="B151" s="70"/>
      <c r="D151" s="90"/>
      <c r="E151" s="29"/>
    </row>
    <row r="152">
      <c r="B152" s="70"/>
      <c r="D152" s="90"/>
      <c r="E152" s="29"/>
    </row>
    <row r="153">
      <c r="B153" s="70"/>
      <c r="D153" s="90"/>
      <c r="E153" s="29"/>
    </row>
    <row r="154">
      <c r="B154" s="70"/>
      <c r="D154" s="90"/>
      <c r="E154" s="29"/>
    </row>
    <row r="155">
      <c r="B155" s="70"/>
      <c r="D155" s="90"/>
      <c r="E155" s="29"/>
    </row>
    <row r="156">
      <c r="B156" s="70"/>
      <c r="D156" s="90"/>
      <c r="E156" s="29"/>
    </row>
    <row r="157">
      <c r="B157" s="70"/>
      <c r="D157" s="90"/>
      <c r="E157" s="29"/>
    </row>
    <row r="158">
      <c r="B158" s="70"/>
      <c r="D158" s="90"/>
      <c r="E158" s="29"/>
    </row>
    <row r="159">
      <c r="B159" s="70"/>
      <c r="D159" s="90"/>
      <c r="E159" s="29"/>
    </row>
    <row r="160">
      <c r="B160" s="70"/>
      <c r="D160" s="90"/>
      <c r="E160" s="29"/>
    </row>
    <row r="161">
      <c r="B161" s="70"/>
      <c r="D161" s="90"/>
      <c r="E161" s="29"/>
    </row>
    <row r="162">
      <c r="B162" s="70"/>
      <c r="D162" s="90"/>
      <c r="E162" s="29"/>
    </row>
    <row r="163">
      <c r="B163" s="70"/>
      <c r="D163" s="90"/>
      <c r="E163" s="29"/>
    </row>
    <row r="164">
      <c r="B164" s="70"/>
      <c r="D164" s="90"/>
      <c r="E164" s="29"/>
    </row>
    <row r="165">
      <c r="B165" s="70"/>
      <c r="D165" s="90"/>
      <c r="E165" s="29"/>
    </row>
    <row r="166">
      <c r="B166" s="70"/>
      <c r="D166" s="90"/>
      <c r="E166" s="29"/>
    </row>
    <row r="167">
      <c r="B167" s="70"/>
      <c r="D167" s="90"/>
      <c r="E167" s="29"/>
    </row>
    <row r="168">
      <c r="B168" s="70"/>
      <c r="D168" s="90"/>
      <c r="E168" s="29"/>
    </row>
    <row r="169">
      <c r="B169" s="70"/>
      <c r="D169" s="90"/>
      <c r="E169" s="29"/>
    </row>
    <row r="170">
      <c r="B170" s="70"/>
      <c r="D170" s="90"/>
      <c r="E170" s="29"/>
    </row>
    <row r="171">
      <c r="B171" s="70"/>
      <c r="D171" s="90"/>
      <c r="E171" s="29"/>
    </row>
    <row r="172">
      <c r="B172" s="70"/>
      <c r="D172" s="90"/>
      <c r="E172" s="29"/>
    </row>
    <row r="173">
      <c r="B173" s="70"/>
      <c r="D173" s="90"/>
      <c r="E173" s="29"/>
    </row>
    <row r="174">
      <c r="B174" s="70"/>
      <c r="D174" s="90"/>
      <c r="E174" s="29"/>
    </row>
    <row r="175">
      <c r="B175" s="70"/>
      <c r="D175" s="90"/>
      <c r="E175" s="29"/>
    </row>
    <row r="176">
      <c r="B176" s="70"/>
      <c r="D176" s="90"/>
      <c r="E176" s="29"/>
    </row>
    <row r="177">
      <c r="B177" s="70"/>
      <c r="D177" s="90"/>
      <c r="E177" s="29"/>
    </row>
    <row r="178">
      <c r="B178" s="70"/>
      <c r="D178" s="90"/>
      <c r="E178" s="29"/>
    </row>
    <row r="179">
      <c r="B179" s="70"/>
      <c r="D179" s="90"/>
      <c r="E179" s="29"/>
    </row>
    <row r="180">
      <c r="B180" s="70"/>
      <c r="D180" s="90"/>
      <c r="E180" s="29"/>
    </row>
    <row r="181">
      <c r="B181" s="70"/>
      <c r="D181" s="90"/>
      <c r="E181" s="29"/>
    </row>
    <row r="182">
      <c r="B182" s="70"/>
      <c r="D182" s="90"/>
      <c r="E182" s="29"/>
    </row>
    <row r="183">
      <c r="B183" s="70"/>
      <c r="D183" s="90"/>
      <c r="E183" s="29"/>
    </row>
    <row r="184">
      <c r="B184" s="70"/>
      <c r="D184" s="90"/>
      <c r="E184" s="29"/>
    </row>
    <row r="185">
      <c r="B185" s="70"/>
      <c r="D185" s="90"/>
      <c r="E185" s="29"/>
    </row>
    <row r="186">
      <c r="B186" s="70"/>
      <c r="D186" s="90"/>
      <c r="E186" s="29"/>
    </row>
    <row r="187">
      <c r="B187" s="70"/>
      <c r="D187" s="90"/>
      <c r="E187" s="29"/>
    </row>
    <row r="188">
      <c r="B188" s="70"/>
      <c r="D188" s="90"/>
      <c r="E188" s="29"/>
    </row>
    <row r="189">
      <c r="B189" s="70"/>
      <c r="D189" s="90"/>
      <c r="E189" s="29"/>
    </row>
    <row r="190">
      <c r="B190" s="70"/>
      <c r="D190" s="90"/>
      <c r="E190" s="29"/>
    </row>
    <row r="191">
      <c r="B191" s="70"/>
      <c r="D191" s="90"/>
      <c r="E191" s="29"/>
    </row>
    <row r="192">
      <c r="B192" s="70"/>
      <c r="D192" s="90"/>
      <c r="E192" s="29"/>
    </row>
    <row r="193">
      <c r="B193" s="70"/>
      <c r="D193" s="90"/>
      <c r="E193" s="29"/>
    </row>
    <row r="194">
      <c r="B194" s="70"/>
      <c r="D194" s="90"/>
      <c r="E194" s="29"/>
    </row>
    <row r="195">
      <c r="B195" s="70"/>
      <c r="D195" s="90"/>
      <c r="E195" s="29"/>
    </row>
    <row r="196">
      <c r="B196" s="70"/>
      <c r="D196" s="90"/>
      <c r="E196" s="29"/>
    </row>
    <row r="197">
      <c r="B197" s="70"/>
      <c r="D197" s="90"/>
      <c r="E197" s="29"/>
    </row>
    <row r="198">
      <c r="B198" s="70"/>
      <c r="D198" s="90"/>
      <c r="E198" s="29"/>
    </row>
    <row r="199">
      <c r="B199" s="70"/>
      <c r="D199" s="90"/>
      <c r="E199" s="29"/>
    </row>
    <row r="200">
      <c r="B200" s="70"/>
      <c r="D200" s="90"/>
      <c r="E200" s="29"/>
    </row>
    <row r="201">
      <c r="B201" s="70"/>
      <c r="D201" s="90"/>
      <c r="E201" s="29"/>
    </row>
    <row r="202">
      <c r="B202" s="70"/>
      <c r="D202" s="90"/>
      <c r="E202" s="29"/>
    </row>
    <row r="203">
      <c r="B203" s="70"/>
      <c r="D203" s="90"/>
      <c r="E203" s="29"/>
    </row>
    <row r="204">
      <c r="B204" s="70"/>
      <c r="D204" s="90"/>
      <c r="E204" s="29"/>
    </row>
    <row r="205">
      <c r="B205" s="70"/>
      <c r="D205" s="90"/>
      <c r="E205" s="29"/>
    </row>
    <row r="206">
      <c r="B206" s="70"/>
      <c r="D206" s="90"/>
      <c r="E206" s="29"/>
    </row>
    <row r="207">
      <c r="B207" s="70"/>
      <c r="D207" s="90"/>
      <c r="E207" s="29"/>
    </row>
    <row r="208">
      <c r="B208" s="70"/>
      <c r="D208" s="90"/>
      <c r="E208" s="29"/>
    </row>
    <row r="209">
      <c r="B209" s="70"/>
      <c r="D209" s="90"/>
      <c r="E209" s="29"/>
    </row>
    <row r="210">
      <c r="B210" s="70"/>
      <c r="D210" s="90"/>
      <c r="E210" s="29"/>
    </row>
    <row r="211">
      <c r="B211" s="70"/>
      <c r="D211" s="90"/>
      <c r="E211" s="29"/>
    </row>
    <row r="212">
      <c r="B212" s="70"/>
      <c r="D212" s="90"/>
      <c r="E212" s="29"/>
    </row>
    <row r="213">
      <c r="B213" s="70"/>
      <c r="D213" s="90"/>
      <c r="E213" s="29"/>
    </row>
    <row r="214">
      <c r="B214" s="70"/>
      <c r="D214" s="90"/>
      <c r="E214" s="29"/>
    </row>
    <row r="215">
      <c r="B215" s="70"/>
      <c r="D215" s="90"/>
      <c r="E215" s="29"/>
    </row>
    <row r="216">
      <c r="B216" s="70"/>
      <c r="D216" s="90"/>
      <c r="E216" s="29"/>
    </row>
    <row r="217">
      <c r="B217" s="70"/>
      <c r="D217" s="90"/>
      <c r="E217" s="29"/>
    </row>
    <row r="218">
      <c r="B218" s="70"/>
      <c r="D218" s="90"/>
      <c r="E218" s="29"/>
    </row>
    <row r="219">
      <c r="B219" s="70"/>
      <c r="D219" s="90"/>
      <c r="E219" s="29"/>
    </row>
    <row r="220">
      <c r="B220" s="70"/>
      <c r="D220" s="90"/>
      <c r="E220" s="29"/>
    </row>
    <row r="221">
      <c r="B221" s="70"/>
      <c r="D221" s="90"/>
      <c r="E221" s="29"/>
    </row>
    <row r="222">
      <c r="B222" s="70"/>
      <c r="D222" s="90"/>
      <c r="E222" s="29"/>
    </row>
    <row r="223">
      <c r="B223" s="70"/>
      <c r="D223" s="90"/>
      <c r="E223" s="29"/>
    </row>
    <row r="224">
      <c r="B224" s="70"/>
      <c r="D224" s="90"/>
      <c r="E224" s="29"/>
    </row>
    <row r="225">
      <c r="B225" s="70"/>
      <c r="D225" s="90"/>
      <c r="E225" s="29"/>
    </row>
    <row r="226">
      <c r="B226" s="70"/>
      <c r="D226" s="90"/>
      <c r="E226" s="29"/>
    </row>
    <row r="227">
      <c r="B227" s="70"/>
      <c r="D227" s="90"/>
      <c r="E227" s="29"/>
    </row>
    <row r="228">
      <c r="B228" s="70"/>
      <c r="D228" s="90"/>
      <c r="E228" s="29"/>
    </row>
    <row r="229">
      <c r="B229" s="70"/>
      <c r="D229" s="90"/>
      <c r="E229" s="29"/>
    </row>
    <row r="230">
      <c r="B230" s="70"/>
      <c r="D230" s="90"/>
      <c r="E230" s="29"/>
    </row>
    <row r="231">
      <c r="B231" s="70"/>
      <c r="D231" s="90"/>
      <c r="E231" s="29"/>
    </row>
    <row r="232">
      <c r="B232" s="70"/>
      <c r="D232" s="90"/>
      <c r="E232" s="29"/>
    </row>
    <row r="233">
      <c r="B233" s="70"/>
      <c r="D233" s="90"/>
      <c r="E233" s="29"/>
    </row>
    <row r="234">
      <c r="B234" s="70"/>
      <c r="D234" s="90"/>
      <c r="E234" s="29"/>
    </row>
    <row r="235">
      <c r="B235" s="70"/>
      <c r="D235" s="90"/>
      <c r="E235" s="29"/>
    </row>
    <row r="236">
      <c r="B236" s="70"/>
      <c r="D236" s="90"/>
      <c r="E236" s="29"/>
    </row>
    <row r="237">
      <c r="B237" s="70"/>
      <c r="D237" s="90"/>
      <c r="E237" s="29"/>
    </row>
    <row r="238">
      <c r="B238" s="70"/>
      <c r="D238" s="90"/>
      <c r="E238" s="29"/>
    </row>
    <row r="239">
      <c r="B239" s="70"/>
      <c r="D239" s="90"/>
      <c r="E239" s="29"/>
    </row>
    <row r="240">
      <c r="B240" s="70"/>
      <c r="D240" s="90"/>
      <c r="E240" s="29"/>
    </row>
    <row r="241">
      <c r="B241" s="70"/>
      <c r="D241" s="90"/>
      <c r="E241" s="29"/>
    </row>
    <row r="242">
      <c r="B242" s="70"/>
      <c r="D242" s="90"/>
      <c r="E242" s="29"/>
    </row>
    <row r="243">
      <c r="B243" s="70"/>
      <c r="D243" s="90"/>
      <c r="E243" s="29"/>
    </row>
    <row r="244">
      <c r="B244" s="70"/>
      <c r="D244" s="90"/>
      <c r="E244" s="29"/>
    </row>
    <row r="245">
      <c r="B245" s="70"/>
      <c r="D245" s="90"/>
      <c r="E245" s="29"/>
    </row>
    <row r="246">
      <c r="B246" s="70"/>
      <c r="D246" s="90"/>
      <c r="E246" s="29"/>
    </row>
    <row r="247">
      <c r="B247" s="70"/>
      <c r="D247" s="90"/>
      <c r="E247" s="29"/>
    </row>
    <row r="248">
      <c r="B248" s="70"/>
      <c r="D248" s="90"/>
      <c r="E248" s="29"/>
    </row>
    <row r="249">
      <c r="B249" s="70"/>
      <c r="D249" s="90"/>
      <c r="E249" s="29"/>
    </row>
    <row r="250">
      <c r="B250" s="70"/>
      <c r="D250" s="90"/>
      <c r="E250" s="29"/>
    </row>
    <row r="251">
      <c r="B251" s="70"/>
      <c r="D251" s="90"/>
      <c r="E251" s="29"/>
    </row>
    <row r="252">
      <c r="B252" s="70"/>
      <c r="D252" s="90"/>
      <c r="E252" s="29"/>
    </row>
    <row r="253">
      <c r="B253" s="70"/>
      <c r="D253" s="90"/>
      <c r="E253" s="29"/>
    </row>
    <row r="254">
      <c r="B254" s="70"/>
      <c r="D254" s="90"/>
      <c r="E254" s="29"/>
    </row>
    <row r="255">
      <c r="B255" s="70"/>
      <c r="D255" s="90"/>
      <c r="E255" s="29"/>
    </row>
    <row r="256">
      <c r="B256" s="70"/>
      <c r="D256" s="90"/>
      <c r="E256" s="29"/>
    </row>
    <row r="257">
      <c r="B257" s="70"/>
      <c r="D257" s="90"/>
      <c r="E257" s="29"/>
    </row>
    <row r="258">
      <c r="B258" s="70"/>
      <c r="D258" s="90"/>
      <c r="E258" s="29"/>
    </row>
    <row r="259">
      <c r="B259" s="70"/>
      <c r="D259" s="90"/>
      <c r="E259" s="29"/>
    </row>
    <row r="260">
      <c r="B260" s="70"/>
      <c r="D260" s="90"/>
      <c r="E260" s="29"/>
    </row>
    <row r="261">
      <c r="B261" s="70"/>
      <c r="D261" s="90"/>
      <c r="E261" s="29"/>
    </row>
    <row r="262">
      <c r="B262" s="70"/>
      <c r="D262" s="90"/>
      <c r="E262" s="29"/>
    </row>
    <row r="263">
      <c r="B263" s="70"/>
      <c r="D263" s="90"/>
      <c r="E263" s="29"/>
    </row>
    <row r="264">
      <c r="B264" s="70"/>
      <c r="D264" s="90"/>
      <c r="E264" s="29"/>
    </row>
    <row r="265">
      <c r="B265" s="70"/>
      <c r="D265" s="90"/>
      <c r="E265" s="29"/>
    </row>
    <row r="266">
      <c r="B266" s="70"/>
      <c r="D266" s="90"/>
      <c r="E266" s="29"/>
    </row>
    <row r="267">
      <c r="B267" s="70"/>
      <c r="D267" s="90"/>
      <c r="E267" s="29"/>
    </row>
    <row r="268">
      <c r="B268" s="70"/>
      <c r="D268" s="90"/>
      <c r="E268" s="29"/>
    </row>
    <row r="269">
      <c r="B269" s="70"/>
      <c r="D269" s="90"/>
      <c r="E269" s="29"/>
    </row>
    <row r="270">
      <c r="B270" s="70"/>
      <c r="D270" s="90"/>
      <c r="E270" s="29"/>
    </row>
    <row r="271">
      <c r="B271" s="70"/>
      <c r="D271" s="90"/>
      <c r="E271" s="29"/>
    </row>
    <row r="272">
      <c r="B272" s="70"/>
      <c r="D272" s="90"/>
      <c r="E272" s="29"/>
    </row>
    <row r="273">
      <c r="B273" s="70"/>
      <c r="D273" s="90"/>
      <c r="E273" s="29"/>
    </row>
    <row r="274">
      <c r="B274" s="70"/>
      <c r="D274" s="90"/>
      <c r="E274" s="29"/>
    </row>
    <row r="275">
      <c r="B275" s="70"/>
      <c r="D275" s="90"/>
      <c r="E275" s="29"/>
    </row>
    <row r="276">
      <c r="B276" s="70"/>
      <c r="D276" s="90"/>
      <c r="E276" s="29"/>
    </row>
    <row r="277">
      <c r="B277" s="70"/>
      <c r="D277" s="90"/>
      <c r="E277" s="29"/>
    </row>
    <row r="278">
      <c r="B278" s="70"/>
      <c r="D278" s="90"/>
      <c r="E278" s="29"/>
    </row>
    <row r="279">
      <c r="B279" s="70"/>
      <c r="D279" s="90"/>
      <c r="E279" s="29"/>
    </row>
    <row r="280">
      <c r="B280" s="70"/>
      <c r="D280" s="90"/>
      <c r="E280" s="29"/>
    </row>
    <row r="281">
      <c r="B281" s="70"/>
      <c r="D281" s="90"/>
      <c r="E281" s="29"/>
    </row>
    <row r="282">
      <c r="B282" s="70"/>
      <c r="D282" s="90"/>
      <c r="E282" s="29"/>
    </row>
    <row r="283">
      <c r="B283" s="70"/>
      <c r="D283" s="90"/>
      <c r="E283" s="29"/>
    </row>
    <row r="284">
      <c r="B284" s="70"/>
      <c r="D284" s="90"/>
      <c r="E284" s="29"/>
    </row>
    <row r="285">
      <c r="B285" s="70"/>
      <c r="D285" s="90"/>
      <c r="E285" s="29"/>
    </row>
    <row r="286">
      <c r="B286" s="70"/>
      <c r="D286" s="90"/>
      <c r="E286" s="29"/>
    </row>
    <row r="287">
      <c r="B287" s="70"/>
      <c r="D287" s="90"/>
      <c r="E287" s="29"/>
    </row>
    <row r="288">
      <c r="B288" s="70"/>
      <c r="D288" s="90"/>
      <c r="E288" s="29"/>
    </row>
    <row r="289">
      <c r="B289" s="70"/>
      <c r="D289" s="90"/>
      <c r="E289" s="29"/>
    </row>
    <row r="290">
      <c r="B290" s="70"/>
      <c r="D290" s="90"/>
      <c r="E290" s="29"/>
    </row>
    <row r="291">
      <c r="B291" s="70"/>
      <c r="D291" s="90"/>
      <c r="E291" s="29"/>
    </row>
    <row r="292">
      <c r="B292" s="70"/>
      <c r="D292" s="90"/>
      <c r="E292" s="29"/>
    </row>
    <row r="293">
      <c r="B293" s="70"/>
      <c r="D293" s="90"/>
      <c r="E293" s="29"/>
    </row>
    <row r="294">
      <c r="B294" s="70"/>
      <c r="D294" s="90"/>
      <c r="E294" s="29"/>
    </row>
    <row r="295">
      <c r="B295" s="70"/>
      <c r="D295" s="90"/>
      <c r="E295" s="29"/>
    </row>
    <row r="296">
      <c r="B296" s="70"/>
      <c r="D296" s="90"/>
      <c r="E296" s="29"/>
    </row>
    <row r="297">
      <c r="B297" s="70"/>
      <c r="D297" s="90"/>
      <c r="E297" s="29"/>
    </row>
    <row r="298">
      <c r="B298" s="70"/>
      <c r="D298" s="90"/>
      <c r="E298" s="29"/>
    </row>
    <row r="299">
      <c r="B299" s="70"/>
      <c r="D299" s="90"/>
      <c r="E299" s="29"/>
    </row>
    <row r="300">
      <c r="B300" s="70"/>
      <c r="D300" s="90"/>
      <c r="E300" s="29"/>
    </row>
    <row r="301">
      <c r="B301" s="70"/>
      <c r="D301" s="90"/>
      <c r="E301" s="29"/>
    </row>
    <row r="302">
      <c r="B302" s="70"/>
      <c r="D302" s="90"/>
      <c r="E302" s="29"/>
    </row>
    <row r="303">
      <c r="B303" s="70"/>
      <c r="D303" s="90"/>
      <c r="E303" s="29"/>
    </row>
    <row r="304">
      <c r="B304" s="70"/>
      <c r="D304" s="90"/>
      <c r="E304" s="29"/>
    </row>
    <row r="305">
      <c r="B305" s="70"/>
      <c r="D305" s="90"/>
      <c r="E305" s="29"/>
    </row>
    <row r="306">
      <c r="B306" s="70"/>
      <c r="D306" s="90"/>
      <c r="E306" s="29"/>
    </row>
    <row r="307">
      <c r="B307" s="70"/>
      <c r="D307" s="90"/>
      <c r="E307" s="29"/>
    </row>
    <row r="308">
      <c r="B308" s="70"/>
      <c r="D308" s="90"/>
      <c r="E308" s="29"/>
    </row>
    <row r="309">
      <c r="B309" s="70"/>
      <c r="D309" s="90"/>
      <c r="E309" s="29"/>
    </row>
    <row r="310">
      <c r="B310" s="70"/>
      <c r="D310" s="90"/>
      <c r="E310" s="29"/>
    </row>
    <row r="311">
      <c r="B311" s="70"/>
      <c r="D311" s="90"/>
      <c r="E311" s="29"/>
    </row>
    <row r="312">
      <c r="B312" s="70"/>
      <c r="D312" s="90"/>
      <c r="E312" s="29"/>
    </row>
    <row r="313">
      <c r="B313" s="70"/>
      <c r="D313" s="90"/>
      <c r="E313" s="29"/>
    </row>
    <row r="314">
      <c r="B314" s="70"/>
      <c r="D314" s="90"/>
      <c r="E314" s="29"/>
    </row>
    <row r="315">
      <c r="B315" s="70"/>
      <c r="D315" s="90"/>
      <c r="E315" s="29"/>
    </row>
    <row r="316">
      <c r="B316" s="70"/>
      <c r="D316" s="90"/>
      <c r="E316" s="29"/>
    </row>
    <row r="317">
      <c r="B317" s="70"/>
      <c r="D317" s="90"/>
      <c r="E317" s="29"/>
    </row>
    <row r="318">
      <c r="B318" s="70"/>
      <c r="D318" s="90"/>
      <c r="E318" s="29"/>
    </row>
    <row r="319">
      <c r="B319" s="70"/>
      <c r="D319" s="90"/>
      <c r="E319" s="29"/>
    </row>
    <row r="320">
      <c r="B320" s="70"/>
      <c r="D320" s="90"/>
      <c r="E320" s="29"/>
    </row>
    <row r="321">
      <c r="B321" s="70"/>
      <c r="D321" s="90"/>
      <c r="E321" s="29"/>
    </row>
    <row r="322">
      <c r="B322" s="70"/>
      <c r="D322" s="90"/>
      <c r="E322" s="29"/>
    </row>
    <row r="323">
      <c r="B323" s="70"/>
      <c r="D323" s="90"/>
      <c r="E323" s="29"/>
    </row>
    <row r="324">
      <c r="B324" s="70"/>
      <c r="D324" s="90"/>
      <c r="E324" s="29"/>
    </row>
    <row r="325">
      <c r="B325" s="70"/>
      <c r="D325" s="90"/>
      <c r="E325" s="29"/>
    </row>
    <row r="326">
      <c r="B326" s="70"/>
      <c r="D326" s="90"/>
      <c r="E326" s="29"/>
    </row>
    <row r="327">
      <c r="B327" s="70"/>
      <c r="D327" s="90"/>
      <c r="E327" s="29"/>
    </row>
    <row r="328">
      <c r="B328" s="70"/>
      <c r="D328" s="90"/>
      <c r="E328" s="29"/>
    </row>
    <row r="329">
      <c r="B329" s="70"/>
      <c r="D329" s="90"/>
      <c r="E329" s="29"/>
    </row>
    <row r="330">
      <c r="B330" s="70"/>
      <c r="D330" s="90"/>
      <c r="E330" s="29"/>
    </row>
    <row r="331">
      <c r="B331" s="70"/>
      <c r="D331" s="90"/>
      <c r="E331" s="29"/>
    </row>
    <row r="332">
      <c r="B332" s="70"/>
      <c r="D332" s="90"/>
      <c r="E332" s="29"/>
    </row>
    <row r="333">
      <c r="B333" s="70"/>
      <c r="D333" s="90"/>
      <c r="E333" s="29"/>
    </row>
    <row r="334">
      <c r="B334" s="70"/>
      <c r="D334" s="90"/>
      <c r="E334" s="29"/>
    </row>
    <row r="335">
      <c r="B335" s="70"/>
      <c r="D335" s="90"/>
      <c r="E335" s="29"/>
    </row>
    <row r="336">
      <c r="B336" s="70"/>
      <c r="D336" s="90"/>
      <c r="E336" s="29"/>
    </row>
    <row r="337">
      <c r="B337" s="70"/>
      <c r="D337" s="90"/>
      <c r="E337" s="29"/>
    </row>
    <row r="338">
      <c r="B338" s="70"/>
      <c r="D338" s="90"/>
      <c r="E338" s="29"/>
    </row>
    <row r="339">
      <c r="B339" s="70"/>
      <c r="D339" s="90"/>
      <c r="E339" s="29"/>
    </row>
    <row r="340">
      <c r="B340" s="70"/>
      <c r="D340" s="90"/>
      <c r="E340" s="29"/>
    </row>
    <row r="341">
      <c r="B341" s="70"/>
      <c r="D341" s="90"/>
      <c r="E341" s="29"/>
    </row>
    <row r="342">
      <c r="B342" s="70"/>
      <c r="D342" s="90"/>
      <c r="E342" s="29"/>
    </row>
    <row r="343">
      <c r="B343" s="70"/>
      <c r="D343" s="90"/>
      <c r="E343" s="29"/>
    </row>
    <row r="344">
      <c r="B344" s="70"/>
      <c r="D344" s="90"/>
      <c r="E344" s="29"/>
    </row>
    <row r="345">
      <c r="B345" s="70"/>
      <c r="D345" s="90"/>
      <c r="E345" s="29"/>
    </row>
    <row r="346">
      <c r="B346" s="70"/>
      <c r="D346" s="90"/>
      <c r="E346" s="29"/>
    </row>
    <row r="347">
      <c r="B347" s="70"/>
      <c r="D347" s="90"/>
      <c r="E347" s="29"/>
    </row>
    <row r="348">
      <c r="B348" s="70"/>
      <c r="D348" s="90"/>
      <c r="E348" s="29"/>
    </row>
    <row r="349">
      <c r="B349" s="70"/>
      <c r="D349" s="90"/>
      <c r="E349" s="29"/>
    </row>
    <row r="350">
      <c r="B350" s="70"/>
      <c r="D350" s="90"/>
      <c r="E350" s="29"/>
    </row>
    <row r="351">
      <c r="B351" s="70"/>
      <c r="D351" s="90"/>
      <c r="E351" s="29"/>
    </row>
    <row r="352">
      <c r="B352" s="70"/>
      <c r="D352" s="90"/>
      <c r="E352" s="29"/>
    </row>
    <row r="353">
      <c r="B353" s="70"/>
      <c r="D353" s="90"/>
      <c r="E353" s="29"/>
    </row>
    <row r="354">
      <c r="B354" s="70"/>
      <c r="D354" s="90"/>
      <c r="E354" s="29"/>
    </row>
    <row r="355">
      <c r="B355" s="70"/>
      <c r="D355" s="90"/>
      <c r="E355" s="29"/>
    </row>
    <row r="356">
      <c r="B356" s="70"/>
      <c r="D356" s="90"/>
      <c r="E356" s="29"/>
    </row>
    <row r="357">
      <c r="B357" s="70"/>
      <c r="D357" s="90"/>
      <c r="E357" s="29"/>
    </row>
    <row r="358">
      <c r="B358" s="70"/>
      <c r="D358" s="90"/>
      <c r="E358" s="29"/>
    </row>
    <row r="359">
      <c r="B359" s="70"/>
      <c r="D359" s="90"/>
      <c r="E359" s="29"/>
    </row>
    <row r="360">
      <c r="B360" s="70"/>
      <c r="D360" s="90"/>
      <c r="E360" s="29"/>
    </row>
    <row r="361">
      <c r="B361" s="70"/>
      <c r="D361" s="90"/>
      <c r="E361" s="29"/>
    </row>
    <row r="362">
      <c r="B362" s="70"/>
      <c r="D362" s="90"/>
      <c r="E362" s="29"/>
    </row>
    <row r="363">
      <c r="B363" s="70"/>
      <c r="D363" s="90"/>
      <c r="E363" s="29"/>
    </row>
    <row r="364">
      <c r="B364" s="70"/>
      <c r="D364" s="90"/>
      <c r="E364" s="29"/>
    </row>
    <row r="365">
      <c r="B365" s="70"/>
      <c r="D365" s="90"/>
      <c r="E365" s="29"/>
    </row>
    <row r="366">
      <c r="B366" s="70"/>
      <c r="D366" s="90"/>
      <c r="E366" s="29"/>
    </row>
    <row r="367">
      <c r="B367" s="70"/>
      <c r="D367" s="90"/>
      <c r="E367" s="29"/>
    </row>
    <row r="368">
      <c r="B368" s="70"/>
      <c r="D368" s="90"/>
      <c r="E368" s="29"/>
    </row>
    <row r="369">
      <c r="B369" s="70"/>
      <c r="D369" s="90"/>
      <c r="E369" s="29"/>
    </row>
    <row r="370">
      <c r="B370" s="70"/>
      <c r="D370" s="90"/>
      <c r="E370" s="29"/>
    </row>
    <row r="371">
      <c r="B371" s="70"/>
      <c r="D371" s="90"/>
      <c r="E371" s="29"/>
    </row>
    <row r="372">
      <c r="B372" s="70"/>
      <c r="D372" s="90"/>
      <c r="E372" s="29"/>
    </row>
    <row r="373">
      <c r="B373" s="70"/>
      <c r="D373" s="90"/>
      <c r="E373" s="29"/>
    </row>
    <row r="374">
      <c r="B374" s="70"/>
      <c r="D374" s="90"/>
      <c r="E374" s="29"/>
    </row>
    <row r="375">
      <c r="B375" s="70"/>
      <c r="D375" s="90"/>
      <c r="E375" s="29"/>
    </row>
    <row r="376">
      <c r="B376" s="70"/>
      <c r="D376" s="90"/>
      <c r="E376" s="29"/>
    </row>
    <row r="377">
      <c r="B377" s="70"/>
      <c r="D377" s="90"/>
      <c r="E377" s="29"/>
    </row>
    <row r="378">
      <c r="B378" s="70"/>
      <c r="D378" s="90"/>
      <c r="E378" s="29"/>
    </row>
    <row r="379">
      <c r="B379" s="70"/>
      <c r="D379" s="90"/>
      <c r="E379" s="29"/>
    </row>
    <row r="380">
      <c r="B380" s="70"/>
      <c r="D380" s="90"/>
      <c r="E380" s="29"/>
    </row>
    <row r="381">
      <c r="B381" s="70"/>
      <c r="D381" s="90"/>
      <c r="E381" s="29"/>
    </row>
    <row r="382">
      <c r="B382" s="70"/>
      <c r="D382" s="90"/>
      <c r="E382" s="29"/>
    </row>
    <row r="383">
      <c r="B383" s="70"/>
      <c r="D383" s="90"/>
      <c r="E383" s="29"/>
    </row>
    <row r="384">
      <c r="B384" s="70"/>
      <c r="D384" s="90"/>
      <c r="E384" s="29"/>
    </row>
    <row r="385">
      <c r="B385" s="70"/>
      <c r="D385" s="90"/>
      <c r="E385" s="29"/>
    </row>
    <row r="386">
      <c r="B386" s="70"/>
      <c r="D386" s="90"/>
      <c r="E386" s="29"/>
    </row>
    <row r="387">
      <c r="B387" s="70"/>
      <c r="D387" s="90"/>
      <c r="E387" s="29"/>
    </row>
    <row r="388">
      <c r="B388" s="70"/>
      <c r="D388" s="90"/>
      <c r="E388" s="29"/>
    </row>
    <row r="389">
      <c r="B389" s="70"/>
      <c r="D389" s="90"/>
      <c r="E389" s="29"/>
    </row>
    <row r="390">
      <c r="B390" s="70"/>
      <c r="D390" s="90"/>
      <c r="E390" s="29"/>
    </row>
    <row r="391">
      <c r="B391" s="70"/>
      <c r="D391" s="90"/>
      <c r="E391" s="29"/>
    </row>
    <row r="392">
      <c r="B392" s="70"/>
      <c r="D392" s="90"/>
      <c r="E392" s="29"/>
    </row>
    <row r="393">
      <c r="B393" s="70"/>
      <c r="D393" s="90"/>
      <c r="E393" s="29"/>
    </row>
    <row r="394">
      <c r="B394" s="70"/>
      <c r="D394" s="90"/>
      <c r="E394" s="29"/>
    </row>
    <row r="395">
      <c r="B395" s="70"/>
      <c r="D395" s="90"/>
      <c r="E395" s="29"/>
    </row>
    <row r="396">
      <c r="B396" s="70"/>
      <c r="D396" s="90"/>
      <c r="E396" s="29"/>
    </row>
    <row r="397">
      <c r="B397" s="70"/>
      <c r="D397" s="90"/>
      <c r="E397" s="29"/>
    </row>
    <row r="398">
      <c r="B398" s="70"/>
      <c r="D398" s="90"/>
      <c r="E398" s="29"/>
    </row>
    <row r="399">
      <c r="B399" s="70"/>
      <c r="D399" s="90"/>
      <c r="E399" s="29"/>
    </row>
    <row r="400">
      <c r="B400" s="70"/>
      <c r="D400" s="90"/>
      <c r="E400" s="29"/>
    </row>
    <row r="401">
      <c r="B401" s="70"/>
      <c r="D401" s="90"/>
      <c r="E401" s="29"/>
    </row>
    <row r="402">
      <c r="B402" s="70"/>
      <c r="D402" s="90"/>
      <c r="E402" s="29"/>
    </row>
    <row r="403">
      <c r="B403" s="70"/>
      <c r="D403" s="90"/>
      <c r="E403" s="29"/>
    </row>
    <row r="404">
      <c r="B404" s="70"/>
      <c r="D404" s="90"/>
      <c r="E404" s="29"/>
    </row>
    <row r="405">
      <c r="B405" s="70"/>
      <c r="D405" s="90"/>
      <c r="E405" s="29"/>
    </row>
    <row r="406">
      <c r="B406" s="70"/>
      <c r="D406" s="90"/>
      <c r="E406" s="29"/>
    </row>
    <row r="407">
      <c r="B407" s="70"/>
      <c r="D407" s="90"/>
      <c r="E407" s="29"/>
    </row>
    <row r="408">
      <c r="B408" s="70"/>
      <c r="D408" s="90"/>
      <c r="E408" s="29"/>
    </row>
    <row r="409">
      <c r="B409" s="70"/>
      <c r="D409" s="90"/>
      <c r="E409" s="29"/>
    </row>
    <row r="410">
      <c r="B410" s="70"/>
      <c r="D410" s="90"/>
      <c r="E410" s="29"/>
    </row>
    <row r="411">
      <c r="B411" s="70"/>
      <c r="D411" s="90"/>
      <c r="E411" s="29"/>
    </row>
    <row r="412">
      <c r="B412" s="70"/>
      <c r="D412" s="90"/>
      <c r="E412" s="29"/>
    </row>
    <row r="413">
      <c r="B413" s="70"/>
      <c r="D413" s="90"/>
      <c r="E413" s="29"/>
    </row>
    <row r="414">
      <c r="B414" s="70"/>
      <c r="D414" s="90"/>
      <c r="E414" s="29"/>
    </row>
    <row r="415">
      <c r="B415" s="70"/>
      <c r="D415" s="90"/>
      <c r="E415" s="29"/>
    </row>
    <row r="416">
      <c r="B416" s="70"/>
      <c r="D416" s="90"/>
      <c r="E416" s="29"/>
    </row>
    <row r="417">
      <c r="B417" s="70"/>
      <c r="D417" s="90"/>
      <c r="E417" s="29"/>
    </row>
    <row r="418">
      <c r="B418" s="70"/>
      <c r="D418" s="90"/>
      <c r="E418" s="29"/>
    </row>
    <row r="419">
      <c r="B419" s="70"/>
      <c r="D419" s="90"/>
      <c r="E419" s="29"/>
    </row>
    <row r="420">
      <c r="B420" s="70"/>
      <c r="D420" s="90"/>
      <c r="E420" s="29"/>
    </row>
    <row r="421">
      <c r="B421" s="70"/>
      <c r="D421" s="90"/>
      <c r="E421" s="29"/>
    </row>
    <row r="422">
      <c r="B422" s="70"/>
      <c r="D422" s="90"/>
      <c r="E422" s="29"/>
    </row>
    <row r="423">
      <c r="B423" s="70"/>
      <c r="D423" s="90"/>
      <c r="E423" s="29"/>
    </row>
    <row r="424">
      <c r="B424" s="70"/>
      <c r="D424" s="90"/>
      <c r="E424" s="29"/>
    </row>
    <row r="425">
      <c r="B425" s="70"/>
      <c r="D425" s="90"/>
      <c r="E425" s="29"/>
    </row>
    <row r="426">
      <c r="B426" s="70"/>
      <c r="D426" s="90"/>
      <c r="E426" s="29"/>
    </row>
    <row r="427">
      <c r="B427" s="70"/>
      <c r="D427" s="90"/>
      <c r="E427" s="29"/>
    </row>
    <row r="428">
      <c r="B428" s="70"/>
      <c r="D428" s="90"/>
      <c r="E428" s="29"/>
    </row>
    <row r="429">
      <c r="B429" s="70"/>
      <c r="D429" s="90"/>
      <c r="E429" s="29"/>
    </row>
    <row r="430">
      <c r="B430" s="70"/>
      <c r="D430" s="90"/>
      <c r="E430" s="29"/>
    </row>
    <row r="431">
      <c r="B431" s="70"/>
      <c r="D431" s="90"/>
      <c r="E431" s="29"/>
    </row>
    <row r="432">
      <c r="B432" s="70"/>
      <c r="D432" s="90"/>
      <c r="E432" s="29"/>
    </row>
    <row r="433">
      <c r="B433" s="70"/>
      <c r="D433" s="90"/>
      <c r="E433" s="29"/>
    </row>
    <row r="434">
      <c r="B434" s="70"/>
      <c r="D434" s="90"/>
      <c r="E434" s="29"/>
    </row>
    <row r="435">
      <c r="B435" s="70"/>
      <c r="D435" s="90"/>
      <c r="E435" s="29"/>
    </row>
    <row r="436">
      <c r="B436" s="70"/>
      <c r="D436" s="90"/>
      <c r="E436" s="29"/>
    </row>
    <row r="437">
      <c r="B437" s="70"/>
      <c r="D437" s="90"/>
      <c r="E437" s="29"/>
    </row>
    <row r="438">
      <c r="B438" s="70"/>
      <c r="D438" s="90"/>
      <c r="E438" s="29"/>
    </row>
    <row r="439">
      <c r="B439" s="70"/>
      <c r="D439" s="90"/>
      <c r="E439" s="29"/>
    </row>
    <row r="440">
      <c r="B440" s="70"/>
      <c r="D440" s="90"/>
      <c r="E440" s="29"/>
    </row>
    <row r="441">
      <c r="B441" s="70"/>
      <c r="D441" s="90"/>
      <c r="E441" s="29"/>
    </row>
    <row r="442">
      <c r="B442" s="70"/>
      <c r="D442" s="90"/>
      <c r="E442" s="29"/>
    </row>
    <row r="443">
      <c r="B443" s="70"/>
      <c r="D443" s="90"/>
      <c r="E443" s="29"/>
    </row>
    <row r="444">
      <c r="B444" s="70"/>
      <c r="D444" s="90"/>
      <c r="E444" s="29"/>
    </row>
    <row r="445">
      <c r="B445" s="70"/>
      <c r="D445" s="90"/>
      <c r="E445" s="29"/>
    </row>
    <row r="446">
      <c r="B446" s="70"/>
      <c r="D446" s="90"/>
      <c r="E446" s="29"/>
    </row>
    <row r="447">
      <c r="B447" s="70"/>
      <c r="D447" s="90"/>
      <c r="E447" s="29"/>
    </row>
    <row r="448">
      <c r="B448" s="70"/>
      <c r="D448" s="90"/>
      <c r="E448" s="29"/>
    </row>
    <row r="449">
      <c r="B449" s="70"/>
      <c r="D449" s="90"/>
      <c r="E449" s="29"/>
    </row>
    <row r="450">
      <c r="B450" s="70"/>
      <c r="D450" s="90"/>
      <c r="E450" s="29"/>
    </row>
    <row r="451">
      <c r="B451" s="70"/>
      <c r="D451" s="90"/>
      <c r="E451" s="29"/>
    </row>
    <row r="452">
      <c r="B452" s="70"/>
      <c r="D452" s="90"/>
      <c r="E452" s="29"/>
    </row>
    <row r="453">
      <c r="B453" s="70"/>
      <c r="D453" s="90"/>
      <c r="E453" s="29"/>
    </row>
    <row r="454">
      <c r="B454" s="70"/>
      <c r="D454" s="90"/>
      <c r="E454" s="29"/>
    </row>
    <row r="455">
      <c r="B455" s="70"/>
      <c r="D455" s="90"/>
      <c r="E455" s="29"/>
    </row>
    <row r="456">
      <c r="B456" s="70"/>
      <c r="D456" s="90"/>
      <c r="E456" s="29"/>
    </row>
    <row r="457">
      <c r="B457" s="70"/>
      <c r="D457" s="90"/>
      <c r="E457" s="29"/>
    </row>
    <row r="458">
      <c r="B458" s="70"/>
      <c r="D458" s="90"/>
      <c r="E458" s="29"/>
    </row>
    <row r="459">
      <c r="B459" s="70"/>
      <c r="D459" s="90"/>
      <c r="E459" s="29"/>
    </row>
    <row r="460">
      <c r="B460" s="70"/>
      <c r="D460" s="90"/>
      <c r="E460" s="29"/>
    </row>
    <row r="461">
      <c r="B461" s="70"/>
      <c r="D461" s="90"/>
      <c r="E461" s="29"/>
    </row>
    <row r="462">
      <c r="B462" s="70"/>
      <c r="D462" s="90"/>
      <c r="E462" s="29"/>
    </row>
    <row r="463">
      <c r="B463" s="70"/>
      <c r="D463" s="90"/>
      <c r="E463" s="29"/>
    </row>
    <row r="464">
      <c r="B464" s="70"/>
      <c r="D464" s="90"/>
      <c r="E464" s="29"/>
    </row>
    <row r="465">
      <c r="B465" s="70"/>
      <c r="D465" s="90"/>
      <c r="E465" s="29"/>
    </row>
    <row r="466">
      <c r="B466" s="70"/>
      <c r="D466" s="90"/>
      <c r="E466" s="29"/>
    </row>
    <row r="467">
      <c r="B467" s="70"/>
      <c r="D467" s="90"/>
      <c r="E467" s="29"/>
    </row>
    <row r="468">
      <c r="B468" s="70"/>
      <c r="D468" s="90"/>
      <c r="E468" s="29"/>
    </row>
    <row r="469">
      <c r="B469" s="70"/>
      <c r="D469" s="90"/>
      <c r="E469" s="29"/>
    </row>
    <row r="470">
      <c r="B470" s="70"/>
      <c r="D470" s="90"/>
      <c r="E470" s="29"/>
    </row>
    <row r="471">
      <c r="B471" s="70"/>
      <c r="D471" s="90"/>
      <c r="E471" s="29"/>
    </row>
    <row r="472">
      <c r="B472" s="70"/>
      <c r="D472" s="90"/>
      <c r="E472" s="29"/>
    </row>
    <row r="473">
      <c r="B473" s="70"/>
      <c r="D473" s="90"/>
      <c r="E473" s="29"/>
    </row>
    <row r="474">
      <c r="B474" s="70"/>
      <c r="D474" s="90"/>
      <c r="E474" s="29"/>
    </row>
    <row r="475">
      <c r="B475" s="70"/>
      <c r="D475" s="90"/>
      <c r="E475" s="29"/>
    </row>
    <row r="476">
      <c r="B476" s="70"/>
      <c r="D476" s="90"/>
      <c r="E476" s="29"/>
    </row>
    <row r="477">
      <c r="B477" s="70"/>
      <c r="D477" s="90"/>
      <c r="E477" s="29"/>
    </row>
    <row r="478">
      <c r="B478" s="70"/>
      <c r="D478" s="90"/>
      <c r="E478" s="29"/>
    </row>
    <row r="479">
      <c r="B479" s="70"/>
      <c r="D479" s="90"/>
      <c r="E479" s="29"/>
    </row>
    <row r="480">
      <c r="B480" s="70"/>
      <c r="D480" s="90"/>
      <c r="E480" s="29"/>
    </row>
    <row r="481">
      <c r="B481" s="70"/>
      <c r="D481" s="90"/>
      <c r="E481" s="29"/>
    </row>
    <row r="482">
      <c r="B482" s="70"/>
      <c r="D482" s="90"/>
      <c r="E482" s="29"/>
    </row>
    <row r="483">
      <c r="B483" s="70"/>
      <c r="D483" s="90"/>
      <c r="E483" s="29"/>
    </row>
    <row r="484">
      <c r="B484" s="70"/>
      <c r="D484" s="90"/>
      <c r="E484" s="29"/>
    </row>
    <row r="485">
      <c r="B485" s="70"/>
      <c r="D485" s="90"/>
      <c r="E485" s="29"/>
    </row>
    <row r="486">
      <c r="B486" s="70"/>
      <c r="D486" s="90"/>
      <c r="E486" s="29"/>
    </row>
    <row r="487">
      <c r="B487" s="70"/>
      <c r="D487" s="90"/>
      <c r="E487" s="29"/>
    </row>
    <row r="488">
      <c r="B488" s="70"/>
      <c r="D488" s="90"/>
      <c r="E488" s="29"/>
    </row>
    <row r="489">
      <c r="B489" s="70"/>
      <c r="D489" s="90"/>
      <c r="E489" s="29"/>
    </row>
    <row r="490">
      <c r="B490" s="70"/>
      <c r="D490" s="90"/>
      <c r="E490" s="29"/>
    </row>
    <row r="491">
      <c r="B491" s="70"/>
      <c r="D491" s="90"/>
      <c r="E491" s="29"/>
    </row>
    <row r="492">
      <c r="B492" s="70"/>
      <c r="D492" s="90"/>
      <c r="E492" s="29"/>
    </row>
    <row r="493">
      <c r="B493" s="70"/>
      <c r="D493" s="90"/>
      <c r="E493" s="29"/>
    </row>
    <row r="494">
      <c r="B494" s="70"/>
      <c r="D494" s="90"/>
      <c r="E494" s="29"/>
    </row>
    <row r="495">
      <c r="B495" s="70"/>
      <c r="D495" s="90"/>
      <c r="E495" s="29"/>
    </row>
    <row r="496">
      <c r="B496" s="70"/>
      <c r="D496" s="90"/>
      <c r="E496" s="29"/>
    </row>
    <row r="497">
      <c r="B497" s="70"/>
      <c r="D497" s="90"/>
      <c r="E497" s="29"/>
    </row>
    <row r="498">
      <c r="B498" s="70"/>
      <c r="D498" s="90"/>
      <c r="E498" s="29"/>
    </row>
    <row r="499">
      <c r="B499" s="70"/>
      <c r="D499" s="90"/>
      <c r="E499" s="29"/>
    </row>
    <row r="500">
      <c r="B500" s="70"/>
      <c r="D500" s="90"/>
      <c r="E500" s="29"/>
    </row>
    <row r="501">
      <c r="B501" s="70"/>
      <c r="D501" s="90"/>
      <c r="E501" s="29"/>
    </row>
    <row r="502">
      <c r="B502" s="70"/>
      <c r="D502" s="90"/>
      <c r="E502" s="29"/>
    </row>
    <row r="503">
      <c r="B503" s="70"/>
      <c r="D503" s="90"/>
      <c r="E503" s="29"/>
    </row>
    <row r="504">
      <c r="B504" s="70"/>
      <c r="D504" s="90"/>
      <c r="E504" s="29"/>
    </row>
    <row r="505">
      <c r="B505" s="70"/>
      <c r="D505" s="90"/>
      <c r="E505" s="29"/>
    </row>
    <row r="506">
      <c r="B506" s="70"/>
      <c r="D506" s="90"/>
      <c r="E506" s="29"/>
    </row>
    <row r="507">
      <c r="B507" s="70"/>
      <c r="D507" s="90"/>
      <c r="E507" s="29"/>
    </row>
    <row r="508">
      <c r="B508" s="70"/>
      <c r="D508" s="90"/>
      <c r="E508" s="29"/>
    </row>
    <row r="509">
      <c r="B509" s="70"/>
      <c r="D509" s="90"/>
      <c r="E509" s="29"/>
    </row>
    <row r="510">
      <c r="B510" s="70"/>
      <c r="D510" s="90"/>
      <c r="E510" s="29"/>
    </row>
    <row r="511">
      <c r="B511" s="70"/>
      <c r="D511" s="90"/>
      <c r="E511" s="29"/>
    </row>
    <row r="512">
      <c r="B512" s="70"/>
      <c r="D512" s="90"/>
      <c r="E512" s="29"/>
    </row>
    <row r="513">
      <c r="B513" s="70"/>
      <c r="D513" s="90"/>
      <c r="E513" s="29"/>
    </row>
    <row r="514">
      <c r="B514" s="70"/>
      <c r="D514" s="90"/>
      <c r="E514" s="29"/>
    </row>
    <row r="515">
      <c r="B515" s="70"/>
      <c r="D515" s="90"/>
      <c r="E515" s="29"/>
    </row>
    <row r="516">
      <c r="B516" s="70"/>
      <c r="D516" s="90"/>
      <c r="E516" s="29"/>
    </row>
    <row r="517">
      <c r="B517" s="70"/>
      <c r="D517" s="90"/>
      <c r="E517" s="29"/>
    </row>
    <row r="518">
      <c r="B518" s="70"/>
      <c r="D518" s="90"/>
      <c r="E518" s="29"/>
    </row>
    <row r="519">
      <c r="B519" s="70"/>
      <c r="D519" s="90"/>
      <c r="E519" s="29"/>
    </row>
    <row r="520">
      <c r="B520" s="70"/>
      <c r="D520" s="90"/>
      <c r="E520" s="29"/>
    </row>
    <row r="521">
      <c r="B521" s="70"/>
      <c r="D521" s="90"/>
      <c r="E521" s="29"/>
    </row>
    <row r="522">
      <c r="B522" s="70"/>
      <c r="D522" s="90"/>
      <c r="E522" s="29"/>
    </row>
    <row r="523">
      <c r="B523" s="70"/>
      <c r="D523" s="90"/>
      <c r="E523" s="29"/>
    </row>
    <row r="524">
      <c r="B524" s="70"/>
      <c r="D524" s="90"/>
      <c r="E524" s="29"/>
    </row>
    <row r="525">
      <c r="B525" s="70"/>
      <c r="D525" s="90"/>
      <c r="E525" s="29"/>
    </row>
    <row r="526">
      <c r="B526" s="70"/>
      <c r="D526" s="90"/>
      <c r="E526" s="29"/>
    </row>
    <row r="527">
      <c r="B527" s="70"/>
      <c r="D527" s="90"/>
      <c r="E527" s="29"/>
    </row>
    <row r="528">
      <c r="B528" s="70"/>
      <c r="D528" s="90"/>
      <c r="E528" s="29"/>
    </row>
    <row r="529">
      <c r="B529" s="70"/>
      <c r="D529" s="90"/>
      <c r="E529" s="29"/>
    </row>
    <row r="530">
      <c r="B530" s="70"/>
      <c r="D530" s="90"/>
      <c r="E530" s="29"/>
    </row>
    <row r="531">
      <c r="B531" s="70"/>
      <c r="D531" s="90"/>
      <c r="E531" s="29"/>
    </row>
    <row r="532">
      <c r="B532" s="70"/>
      <c r="D532" s="90"/>
      <c r="E532" s="29"/>
    </row>
    <row r="533">
      <c r="B533" s="70"/>
      <c r="D533" s="90"/>
      <c r="E533" s="29"/>
    </row>
    <row r="534">
      <c r="B534" s="70"/>
      <c r="D534" s="90"/>
      <c r="E534" s="29"/>
    </row>
    <row r="535">
      <c r="B535" s="70"/>
      <c r="D535" s="90"/>
      <c r="E535" s="29"/>
    </row>
    <row r="536">
      <c r="B536" s="70"/>
      <c r="D536" s="90"/>
      <c r="E536" s="29"/>
    </row>
    <row r="537">
      <c r="B537" s="70"/>
      <c r="D537" s="90"/>
      <c r="E537" s="29"/>
    </row>
    <row r="538">
      <c r="B538" s="70"/>
      <c r="D538" s="90"/>
      <c r="E538" s="29"/>
    </row>
    <row r="539">
      <c r="B539" s="70"/>
      <c r="D539" s="90"/>
      <c r="E539" s="29"/>
    </row>
    <row r="540">
      <c r="B540" s="70"/>
      <c r="D540" s="90"/>
      <c r="E540" s="29"/>
    </row>
    <row r="541">
      <c r="B541" s="70"/>
      <c r="D541" s="90"/>
      <c r="E541" s="29"/>
    </row>
    <row r="542">
      <c r="B542" s="70"/>
      <c r="D542" s="90"/>
      <c r="E542" s="29"/>
    </row>
    <row r="543">
      <c r="B543" s="70"/>
      <c r="D543" s="90"/>
      <c r="E543" s="29"/>
    </row>
    <row r="544">
      <c r="B544" s="70"/>
      <c r="D544" s="90"/>
      <c r="E544" s="29"/>
    </row>
    <row r="545">
      <c r="B545" s="70"/>
      <c r="D545" s="90"/>
      <c r="E545" s="29"/>
    </row>
    <row r="546">
      <c r="B546" s="70"/>
      <c r="D546" s="90"/>
      <c r="E546" s="29"/>
    </row>
    <row r="547">
      <c r="B547" s="70"/>
      <c r="D547" s="90"/>
      <c r="E547" s="29"/>
    </row>
    <row r="548">
      <c r="B548" s="70"/>
      <c r="D548" s="90"/>
      <c r="E548" s="29"/>
    </row>
    <row r="549">
      <c r="B549" s="70"/>
      <c r="D549" s="90"/>
      <c r="E549" s="29"/>
    </row>
    <row r="550">
      <c r="B550" s="70"/>
      <c r="D550" s="90"/>
      <c r="E550" s="29"/>
    </row>
    <row r="551">
      <c r="B551" s="70"/>
      <c r="D551" s="90"/>
      <c r="E551" s="29"/>
    </row>
    <row r="552">
      <c r="B552" s="70"/>
      <c r="D552" s="90"/>
      <c r="E552" s="29"/>
    </row>
    <row r="553">
      <c r="B553" s="70"/>
      <c r="D553" s="90"/>
      <c r="E553" s="29"/>
    </row>
    <row r="554">
      <c r="B554" s="70"/>
      <c r="D554" s="90"/>
      <c r="E554" s="29"/>
    </row>
    <row r="555">
      <c r="B555" s="70"/>
      <c r="D555" s="90"/>
      <c r="E555" s="29"/>
    </row>
    <row r="556">
      <c r="B556" s="70"/>
      <c r="D556" s="90"/>
      <c r="E556" s="29"/>
    </row>
    <row r="557">
      <c r="B557" s="70"/>
      <c r="D557" s="90"/>
      <c r="E557" s="29"/>
    </row>
    <row r="558">
      <c r="B558" s="70"/>
      <c r="D558" s="90"/>
      <c r="E558" s="29"/>
    </row>
    <row r="559">
      <c r="B559" s="70"/>
      <c r="D559" s="90"/>
      <c r="E559" s="29"/>
    </row>
    <row r="560">
      <c r="B560" s="70"/>
      <c r="D560" s="90"/>
      <c r="E560" s="29"/>
    </row>
    <row r="561">
      <c r="B561" s="70"/>
      <c r="D561" s="90"/>
      <c r="E561" s="29"/>
    </row>
    <row r="562">
      <c r="B562" s="70"/>
      <c r="D562" s="90"/>
      <c r="E562" s="29"/>
    </row>
    <row r="563">
      <c r="B563" s="70"/>
      <c r="D563" s="90"/>
      <c r="E563" s="29"/>
    </row>
    <row r="564">
      <c r="B564" s="70"/>
      <c r="D564" s="90"/>
      <c r="E564" s="29"/>
    </row>
    <row r="565">
      <c r="B565" s="70"/>
      <c r="D565" s="90"/>
      <c r="E565" s="29"/>
    </row>
    <row r="566">
      <c r="B566" s="70"/>
      <c r="D566" s="90"/>
      <c r="E566" s="29"/>
    </row>
    <row r="567">
      <c r="B567" s="70"/>
      <c r="D567" s="90"/>
      <c r="E567" s="29"/>
    </row>
    <row r="568">
      <c r="B568" s="70"/>
      <c r="D568" s="90"/>
      <c r="E568" s="29"/>
    </row>
    <row r="569">
      <c r="B569" s="70"/>
      <c r="D569" s="90"/>
      <c r="E569" s="29"/>
    </row>
    <row r="570">
      <c r="B570" s="70"/>
      <c r="D570" s="90"/>
      <c r="E570" s="29"/>
    </row>
    <row r="571">
      <c r="B571" s="70"/>
      <c r="D571" s="90"/>
      <c r="E571" s="29"/>
    </row>
    <row r="572">
      <c r="B572" s="70"/>
      <c r="D572" s="90"/>
      <c r="E572" s="29"/>
    </row>
    <row r="573">
      <c r="B573" s="70"/>
      <c r="D573" s="90"/>
      <c r="E573" s="29"/>
    </row>
    <row r="574">
      <c r="B574" s="70"/>
      <c r="D574" s="90"/>
      <c r="E574" s="29"/>
    </row>
    <row r="575">
      <c r="B575" s="70"/>
      <c r="D575" s="90"/>
      <c r="E575" s="29"/>
    </row>
    <row r="576">
      <c r="B576" s="70"/>
      <c r="D576" s="90"/>
      <c r="E576" s="29"/>
    </row>
    <row r="577">
      <c r="B577" s="70"/>
      <c r="D577" s="90"/>
      <c r="E577" s="29"/>
    </row>
    <row r="578">
      <c r="B578" s="70"/>
      <c r="D578" s="90"/>
      <c r="E578" s="29"/>
    </row>
    <row r="579">
      <c r="B579" s="70"/>
      <c r="D579" s="90"/>
      <c r="E579" s="29"/>
    </row>
    <row r="580">
      <c r="B580" s="70"/>
      <c r="D580" s="90"/>
      <c r="E580" s="29"/>
    </row>
    <row r="581">
      <c r="B581" s="70"/>
      <c r="D581" s="90"/>
      <c r="E581" s="29"/>
    </row>
    <row r="582">
      <c r="B582" s="70"/>
      <c r="D582" s="90"/>
      <c r="E582" s="29"/>
    </row>
    <row r="583">
      <c r="B583" s="70"/>
      <c r="D583" s="90"/>
      <c r="E583" s="29"/>
    </row>
    <row r="584">
      <c r="B584" s="70"/>
      <c r="D584" s="90"/>
      <c r="E584" s="29"/>
    </row>
    <row r="585">
      <c r="B585" s="70"/>
      <c r="D585" s="90"/>
      <c r="E585" s="29"/>
    </row>
    <row r="586">
      <c r="B586" s="70"/>
      <c r="D586" s="90"/>
      <c r="E586" s="29"/>
    </row>
    <row r="587">
      <c r="B587" s="70"/>
      <c r="D587" s="90"/>
      <c r="E587" s="29"/>
    </row>
    <row r="588">
      <c r="B588" s="70"/>
      <c r="D588" s="90"/>
      <c r="E588" s="29"/>
    </row>
    <row r="589">
      <c r="B589" s="70"/>
      <c r="D589" s="90"/>
      <c r="E589" s="29"/>
    </row>
    <row r="590">
      <c r="B590" s="70"/>
      <c r="D590" s="90"/>
      <c r="E590" s="29"/>
    </row>
    <row r="591">
      <c r="B591" s="70"/>
      <c r="D591" s="90"/>
      <c r="E591" s="29"/>
    </row>
    <row r="592">
      <c r="B592" s="70"/>
      <c r="D592" s="90"/>
      <c r="E592" s="29"/>
    </row>
    <row r="593">
      <c r="B593" s="70"/>
      <c r="D593" s="90"/>
      <c r="E593" s="29"/>
    </row>
    <row r="594">
      <c r="B594" s="70"/>
      <c r="D594" s="90"/>
      <c r="E594" s="29"/>
    </row>
    <row r="595">
      <c r="B595" s="70"/>
      <c r="D595" s="90"/>
      <c r="E595" s="29"/>
    </row>
    <row r="596">
      <c r="B596" s="70"/>
      <c r="D596" s="90"/>
      <c r="E596" s="29"/>
    </row>
    <row r="597">
      <c r="B597" s="70"/>
      <c r="D597" s="90"/>
      <c r="E597" s="29"/>
    </row>
    <row r="598">
      <c r="B598" s="70"/>
      <c r="D598" s="90"/>
      <c r="E598" s="29"/>
    </row>
    <row r="599">
      <c r="B599" s="70"/>
      <c r="D599" s="90"/>
      <c r="E599" s="29"/>
    </row>
    <row r="600">
      <c r="B600" s="70"/>
      <c r="D600" s="90"/>
      <c r="E600" s="29"/>
    </row>
    <row r="601">
      <c r="B601" s="70"/>
      <c r="D601" s="90"/>
      <c r="E601" s="29"/>
    </row>
    <row r="602">
      <c r="B602" s="70"/>
      <c r="D602" s="90"/>
      <c r="E602" s="29"/>
    </row>
    <row r="603">
      <c r="B603" s="70"/>
      <c r="D603" s="90"/>
      <c r="E603" s="29"/>
    </row>
    <row r="604">
      <c r="B604" s="70"/>
      <c r="D604" s="90"/>
      <c r="E604" s="29"/>
    </row>
    <row r="605">
      <c r="B605" s="70"/>
      <c r="D605" s="90"/>
      <c r="E605" s="29"/>
    </row>
    <row r="606">
      <c r="B606" s="70"/>
      <c r="D606" s="90"/>
      <c r="E606" s="29"/>
    </row>
    <row r="607">
      <c r="B607" s="70"/>
      <c r="D607" s="90"/>
      <c r="E607" s="29"/>
    </row>
    <row r="608">
      <c r="B608" s="70"/>
      <c r="D608" s="90"/>
      <c r="E608" s="29"/>
    </row>
    <row r="609">
      <c r="B609" s="70"/>
      <c r="D609" s="90"/>
      <c r="E609" s="29"/>
    </row>
    <row r="610">
      <c r="B610" s="70"/>
      <c r="D610" s="90"/>
      <c r="E610" s="29"/>
    </row>
    <row r="611">
      <c r="B611" s="70"/>
      <c r="D611" s="90"/>
      <c r="E611" s="29"/>
    </row>
    <row r="612">
      <c r="B612" s="70"/>
      <c r="D612" s="90"/>
      <c r="E612" s="29"/>
    </row>
    <row r="613">
      <c r="B613" s="70"/>
      <c r="D613" s="90"/>
      <c r="E613" s="29"/>
    </row>
    <row r="614">
      <c r="B614" s="70"/>
      <c r="D614" s="90"/>
      <c r="E614" s="29"/>
    </row>
    <row r="615">
      <c r="B615" s="70"/>
      <c r="D615" s="90"/>
      <c r="E615" s="29"/>
    </row>
    <row r="616">
      <c r="B616" s="70"/>
      <c r="D616" s="90"/>
      <c r="E616" s="29"/>
    </row>
    <row r="617">
      <c r="B617" s="70"/>
      <c r="D617" s="90"/>
      <c r="E617" s="29"/>
    </row>
    <row r="618">
      <c r="B618" s="70"/>
      <c r="D618" s="90"/>
      <c r="E618" s="29"/>
    </row>
    <row r="619">
      <c r="B619" s="70"/>
      <c r="D619" s="90"/>
      <c r="E619" s="29"/>
    </row>
    <row r="620">
      <c r="B620" s="70"/>
      <c r="D620" s="90"/>
      <c r="E620" s="29"/>
    </row>
    <row r="621">
      <c r="B621" s="70"/>
      <c r="D621" s="90"/>
      <c r="E621" s="29"/>
    </row>
    <row r="622">
      <c r="B622" s="70"/>
      <c r="D622" s="90"/>
      <c r="E622" s="29"/>
    </row>
    <row r="623">
      <c r="B623" s="70"/>
      <c r="D623" s="90"/>
      <c r="E623" s="29"/>
    </row>
    <row r="624">
      <c r="B624" s="70"/>
      <c r="D624" s="90"/>
      <c r="E624" s="29"/>
    </row>
    <row r="625">
      <c r="B625" s="70"/>
      <c r="D625" s="90"/>
      <c r="E625" s="29"/>
    </row>
    <row r="626">
      <c r="B626" s="70"/>
      <c r="D626" s="90"/>
      <c r="E626" s="29"/>
    </row>
    <row r="627">
      <c r="B627" s="70"/>
      <c r="D627" s="90"/>
      <c r="E627" s="29"/>
    </row>
    <row r="628">
      <c r="B628" s="70"/>
      <c r="D628" s="90"/>
      <c r="E628" s="29"/>
    </row>
    <row r="629">
      <c r="B629" s="70"/>
      <c r="D629" s="90"/>
      <c r="E629" s="29"/>
    </row>
    <row r="630">
      <c r="B630" s="70"/>
      <c r="D630" s="90"/>
      <c r="E630" s="29"/>
    </row>
    <row r="631">
      <c r="B631" s="70"/>
      <c r="D631" s="90"/>
      <c r="E631" s="29"/>
    </row>
    <row r="632">
      <c r="B632" s="70"/>
      <c r="D632" s="90"/>
      <c r="E632" s="29"/>
    </row>
    <row r="633">
      <c r="B633" s="70"/>
      <c r="D633" s="90"/>
      <c r="E633" s="29"/>
    </row>
    <row r="634">
      <c r="B634" s="70"/>
      <c r="D634" s="90"/>
      <c r="E634" s="29"/>
    </row>
    <row r="635">
      <c r="B635" s="70"/>
      <c r="D635" s="90"/>
      <c r="E635" s="29"/>
    </row>
    <row r="636">
      <c r="B636" s="70"/>
      <c r="D636" s="90"/>
      <c r="E636" s="29"/>
    </row>
    <row r="637">
      <c r="B637" s="70"/>
      <c r="D637" s="90"/>
      <c r="E637" s="29"/>
    </row>
    <row r="638">
      <c r="B638" s="70"/>
      <c r="D638" s="90"/>
      <c r="E638" s="29"/>
    </row>
    <row r="639">
      <c r="B639" s="70"/>
      <c r="D639" s="90"/>
      <c r="E639" s="29"/>
    </row>
    <row r="640">
      <c r="B640" s="70"/>
      <c r="D640" s="90"/>
      <c r="E640" s="29"/>
    </row>
    <row r="641">
      <c r="B641" s="70"/>
      <c r="D641" s="90"/>
      <c r="E641" s="29"/>
    </row>
    <row r="642">
      <c r="B642" s="70"/>
      <c r="D642" s="90"/>
      <c r="E642" s="29"/>
    </row>
    <row r="643">
      <c r="B643" s="70"/>
      <c r="D643" s="90"/>
      <c r="E643" s="29"/>
    </row>
    <row r="644">
      <c r="B644" s="70"/>
      <c r="D644" s="90"/>
      <c r="E644" s="29"/>
    </row>
    <row r="645">
      <c r="B645" s="70"/>
      <c r="D645" s="90"/>
      <c r="E645" s="29"/>
    </row>
    <row r="646">
      <c r="B646" s="70"/>
      <c r="D646" s="90"/>
      <c r="E646" s="29"/>
    </row>
    <row r="647">
      <c r="B647" s="70"/>
      <c r="D647" s="90"/>
      <c r="E647" s="29"/>
    </row>
    <row r="648">
      <c r="B648" s="70"/>
      <c r="D648" s="90"/>
      <c r="E648" s="29"/>
    </row>
    <row r="649">
      <c r="B649" s="70"/>
      <c r="D649" s="90"/>
      <c r="E649" s="29"/>
    </row>
    <row r="650">
      <c r="B650" s="70"/>
      <c r="D650" s="90"/>
      <c r="E650" s="29"/>
    </row>
    <row r="651">
      <c r="B651" s="70"/>
      <c r="D651" s="90"/>
      <c r="E651" s="29"/>
    </row>
    <row r="652">
      <c r="B652" s="70"/>
      <c r="D652" s="90"/>
      <c r="E652" s="29"/>
    </row>
    <row r="653">
      <c r="B653" s="70"/>
      <c r="D653" s="90"/>
      <c r="E653" s="29"/>
    </row>
    <row r="654">
      <c r="B654" s="70"/>
      <c r="D654" s="90"/>
      <c r="E654" s="29"/>
    </row>
    <row r="655">
      <c r="B655" s="70"/>
      <c r="D655" s="90"/>
      <c r="E655" s="29"/>
    </row>
    <row r="656">
      <c r="B656" s="70"/>
      <c r="D656" s="90"/>
      <c r="E656" s="29"/>
    </row>
    <row r="657">
      <c r="B657" s="70"/>
      <c r="D657" s="90"/>
      <c r="E657" s="29"/>
    </row>
    <row r="658">
      <c r="B658" s="70"/>
      <c r="D658" s="90"/>
      <c r="E658" s="29"/>
    </row>
    <row r="659">
      <c r="B659" s="70"/>
      <c r="D659" s="90"/>
      <c r="E659" s="29"/>
    </row>
    <row r="660">
      <c r="B660" s="70"/>
      <c r="D660" s="90"/>
      <c r="E660" s="29"/>
    </row>
    <row r="661">
      <c r="B661" s="70"/>
      <c r="D661" s="90"/>
      <c r="E661" s="29"/>
    </row>
    <row r="662">
      <c r="B662" s="70"/>
      <c r="D662" s="90"/>
      <c r="E662" s="29"/>
    </row>
    <row r="663">
      <c r="B663" s="70"/>
      <c r="D663" s="90"/>
      <c r="E663" s="29"/>
    </row>
    <row r="664">
      <c r="B664" s="70"/>
      <c r="D664" s="90"/>
      <c r="E664" s="29"/>
    </row>
    <row r="665">
      <c r="B665" s="70"/>
      <c r="D665" s="90"/>
      <c r="E665" s="29"/>
    </row>
    <row r="666">
      <c r="B666" s="70"/>
      <c r="D666" s="90"/>
      <c r="E666" s="29"/>
    </row>
    <row r="667">
      <c r="B667" s="70"/>
      <c r="D667" s="90"/>
      <c r="E667" s="29"/>
    </row>
    <row r="668">
      <c r="B668" s="70"/>
      <c r="D668" s="90"/>
      <c r="E668" s="29"/>
    </row>
    <row r="669">
      <c r="B669" s="70"/>
      <c r="D669" s="90"/>
      <c r="E669" s="29"/>
    </row>
    <row r="670">
      <c r="B670" s="70"/>
      <c r="D670" s="90"/>
      <c r="E670" s="29"/>
    </row>
    <row r="671">
      <c r="B671" s="70"/>
      <c r="D671" s="90"/>
      <c r="E671" s="29"/>
    </row>
    <row r="672">
      <c r="B672" s="70"/>
      <c r="D672" s="90"/>
      <c r="E672" s="29"/>
    </row>
    <row r="673">
      <c r="B673" s="70"/>
      <c r="D673" s="90"/>
      <c r="E673" s="29"/>
    </row>
    <row r="674">
      <c r="B674" s="70"/>
      <c r="D674" s="90"/>
      <c r="E674" s="29"/>
    </row>
    <row r="675">
      <c r="B675" s="70"/>
      <c r="D675" s="90"/>
      <c r="E675" s="29"/>
    </row>
    <row r="676">
      <c r="B676" s="70"/>
      <c r="D676" s="90"/>
      <c r="E676" s="29"/>
    </row>
    <row r="677">
      <c r="B677" s="70"/>
      <c r="D677" s="90"/>
      <c r="E677" s="29"/>
    </row>
    <row r="678">
      <c r="B678" s="70"/>
      <c r="D678" s="90"/>
      <c r="E678" s="29"/>
    </row>
    <row r="679">
      <c r="B679" s="70"/>
      <c r="D679" s="90"/>
      <c r="E679" s="29"/>
    </row>
    <row r="680">
      <c r="B680" s="70"/>
      <c r="D680" s="90"/>
      <c r="E680" s="29"/>
    </row>
    <row r="681">
      <c r="B681" s="70"/>
      <c r="D681" s="90"/>
      <c r="E681" s="29"/>
    </row>
    <row r="682">
      <c r="B682" s="70"/>
      <c r="D682" s="90"/>
      <c r="E682" s="29"/>
    </row>
    <row r="683">
      <c r="B683" s="70"/>
      <c r="D683" s="90"/>
      <c r="E683" s="29"/>
    </row>
    <row r="684">
      <c r="B684" s="70"/>
      <c r="D684" s="90"/>
      <c r="E684" s="29"/>
    </row>
    <row r="685">
      <c r="B685" s="70"/>
      <c r="D685" s="90"/>
      <c r="E685" s="29"/>
    </row>
    <row r="686">
      <c r="B686" s="70"/>
      <c r="D686" s="90"/>
      <c r="E686" s="29"/>
    </row>
    <row r="687">
      <c r="B687" s="70"/>
      <c r="D687" s="90"/>
      <c r="E687" s="29"/>
    </row>
    <row r="688">
      <c r="B688" s="70"/>
      <c r="D688" s="90"/>
      <c r="E688" s="29"/>
    </row>
    <row r="689">
      <c r="B689" s="70"/>
      <c r="D689" s="90"/>
      <c r="E689" s="29"/>
    </row>
    <row r="690">
      <c r="B690" s="70"/>
      <c r="D690" s="90"/>
      <c r="E690" s="29"/>
    </row>
    <row r="691">
      <c r="B691" s="70"/>
      <c r="D691" s="90"/>
      <c r="E691" s="29"/>
    </row>
    <row r="692">
      <c r="B692" s="70"/>
      <c r="D692" s="90"/>
      <c r="E692" s="29"/>
    </row>
    <row r="693">
      <c r="B693" s="70"/>
      <c r="D693" s="90"/>
      <c r="E693" s="29"/>
    </row>
    <row r="694">
      <c r="B694" s="70"/>
      <c r="D694" s="90"/>
      <c r="E694" s="29"/>
    </row>
    <row r="695">
      <c r="B695" s="70"/>
      <c r="D695" s="90"/>
      <c r="E695" s="29"/>
    </row>
    <row r="696">
      <c r="B696" s="70"/>
      <c r="D696" s="90"/>
      <c r="E696" s="29"/>
    </row>
    <row r="697">
      <c r="B697" s="70"/>
      <c r="D697" s="90"/>
      <c r="E697" s="29"/>
    </row>
    <row r="698">
      <c r="B698" s="70"/>
      <c r="D698" s="90"/>
      <c r="E698" s="29"/>
    </row>
    <row r="699">
      <c r="B699" s="70"/>
      <c r="D699" s="90"/>
      <c r="E699" s="29"/>
    </row>
    <row r="700">
      <c r="B700" s="70"/>
      <c r="D700" s="90"/>
      <c r="E700" s="29"/>
    </row>
    <row r="701">
      <c r="B701" s="70"/>
      <c r="D701" s="90"/>
      <c r="E701" s="29"/>
    </row>
    <row r="702">
      <c r="B702" s="70"/>
      <c r="D702" s="90"/>
      <c r="E702" s="29"/>
    </row>
    <row r="703">
      <c r="B703" s="70"/>
      <c r="D703" s="90"/>
      <c r="E703" s="29"/>
    </row>
    <row r="704">
      <c r="B704" s="70"/>
      <c r="D704" s="90"/>
      <c r="E704" s="29"/>
    </row>
    <row r="705">
      <c r="B705" s="70"/>
      <c r="D705" s="90"/>
      <c r="E705" s="29"/>
    </row>
    <row r="706">
      <c r="B706" s="70"/>
      <c r="D706" s="90"/>
      <c r="E706" s="29"/>
    </row>
    <row r="707">
      <c r="B707" s="70"/>
      <c r="D707" s="90"/>
      <c r="E707" s="29"/>
    </row>
    <row r="708">
      <c r="B708" s="70"/>
      <c r="D708" s="90"/>
      <c r="E708" s="29"/>
    </row>
    <row r="709">
      <c r="B709" s="70"/>
      <c r="D709" s="90"/>
      <c r="E709" s="29"/>
    </row>
    <row r="710">
      <c r="B710" s="70"/>
      <c r="D710" s="90"/>
      <c r="E710" s="29"/>
    </row>
    <row r="711">
      <c r="B711" s="70"/>
      <c r="D711" s="90"/>
      <c r="E711" s="29"/>
    </row>
    <row r="712">
      <c r="B712" s="70"/>
      <c r="D712" s="90"/>
      <c r="E712" s="29"/>
    </row>
    <row r="713">
      <c r="B713" s="70"/>
      <c r="D713" s="90"/>
      <c r="E713" s="29"/>
    </row>
    <row r="714">
      <c r="B714" s="70"/>
      <c r="D714" s="90"/>
      <c r="E714" s="29"/>
    </row>
    <row r="715">
      <c r="B715" s="70"/>
      <c r="D715" s="90"/>
      <c r="E715" s="29"/>
    </row>
    <row r="716">
      <c r="B716" s="70"/>
      <c r="D716" s="90"/>
      <c r="E716" s="29"/>
    </row>
    <row r="717">
      <c r="B717" s="70"/>
      <c r="D717" s="90"/>
      <c r="E717" s="29"/>
    </row>
    <row r="718">
      <c r="B718" s="70"/>
      <c r="D718" s="90"/>
      <c r="E718" s="29"/>
    </row>
    <row r="719">
      <c r="B719" s="70"/>
      <c r="D719" s="90"/>
      <c r="E719" s="29"/>
    </row>
    <row r="720">
      <c r="B720" s="70"/>
      <c r="D720" s="90"/>
      <c r="E720" s="29"/>
    </row>
    <row r="721">
      <c r="B721" s="70"/>
      <c r="D721" s="90"/>
      <c r="E721" s="29"/>
    </row>
    <row r="722">
      <c r="B722" s="70"/>
      <c r="D722" s="90"/>
      <c r="E722" s="29"/>
    </row>
    <row r="723">
      <c r="B723" s="70"/>
      <c r="D723" s="90"/>
      <c r="E723" s="29"/>
    </row>
    <row r="724">
      <c r="B724" s="70"/>
      <c r="D724" s="90"/>
      <c r="E724" s="29"/>
    </row>
    <row r="725">
      <c r="B725" s="70"/>
      <c r="D725" s="90"/>
      <c r="E725" s="29"/>
    </row>
    <row r="726">
      <c r="B726" s="70"/>
      <c r="D726" s="90"/>
      <c r="E726" s="29"/>
    </row>
    <row r="727">
      <c r="B727" s="70"/>
      <c r="D727" s="90"/>
      <c r="E727" s="29"/>
    </row>
    <row r="728">
      <c r="B728" s="70"/>
      <c r="D728" s="90"/>
      <c r="E728" s="29"/>
    </row>
    <row r="729">
      <c r="B729" s="70"/>
      <c r="D729" s="90"/>
      <c r="E729" s="29"/>
    </row>
    <row r="730">
      <c r="B730" s="70"/>
      <c r="D730" s="90"/>
      <c r="E730" s="29"/>
    </row>
    <row r="731">
      <c r="B731" s="70"/>
      <c r="D731" s="90"/>
      <c r="E731" s="29"/>
    </row>
    <row r="732">
      <c r="B732" s="70"/>
      <c r="D732" s="90"/>
      <c r="E732" s="29"/>
    </row>
    <row r="733">
      <c r="B733" s="70"/>
      <c r="D733" s="90"/>
      <c r="E733" s="29"/>
    </row>
    <row r="734">
      <c r="B734" s="70"/>
      <c r="D734" s="90"/>
      <c r="E734" s="29"/>
    </row>
    <row r="735">
      <c r="B735" s="70"/>
      <c r="D735" s="90"/>
      <c r="E735" s="29"/>
    </row>
    <row r="736">
      <c r="B736" s="70"/>
      <c r="D736" s="90"/>
      <c r="E736" s="29"/>
    </row>
    <row r="737">
      <c r="B737" s="70"/>
      <c r="D737" s="90"/>
      <c r="E737" s="29"/>
    </row>
    <row r="738">
      <c r="B738" s="70"/>
      <c r="D738" s="90"/>
      <c r="E738" s="29"/>
    </row>
    <row r="739">
      <c r="B739" s="70"/>
      <c r="D739" s="90"/>
      <c r="E739" s="29"/>
    </row>
    <row r="740">
      <c r="B740" s="70"/>
      <c r="D740" s="90"/>
      <c r="E740" s="29"/>
    </row>
    <row r="741">
      <c r="B741" s="70"/>
      <c r="D741" s="90"/>
      <c r="E741" s="29"/>
    </row>
    <row r="742">
      <c r="B742" s="70"/>
      <c r="D742" s="90"/>
      <c r="E742" s="29"/>
    </row>
    <row r="743">
      <c r="B743" s="70"/>
      <c r="D743" s="90"/>
      <c r="E743" s="29"/>
    </row>
    <row r="744">
      <c r="B744" s="70"/>
      <c r="D744" s="90"/>
      <c r="E744" s="29"/>
    </row>
    <row r="745">
      <c r="B745" s="70"/>
      <c r="D745" s="90"/>
      <c r="E745" s="29"/>
    </row>
    <row r="746">
      <c r="B746" s="70"/>
      <c r="D746" s="90"/>
      <c r="E746" s="29"/>
    </row>
    <row r="747">
      <c r="B747" s="70"/>
      <c r="D747" s="90"/>
      <c r="E747" s="29"/>
    </row>
    <row r="748">
      <c r="B748" s="70"/>
      <c r="D748" s="90"/>
      <c r="E748" s="29"/>
    </row>
    <row r="749">
      <c r="B749" s="70"/>
      <c r="D749" s="90"/>
      <c r="E749" s="29"/>
    </row>
    <row r="750">
      <c r="B750" s="70"/>
      <c r="D750" s="90"/>
      <c r="E750" s="29"/>
    </row>
    <row r="751">
      <c r="B751" s="70"/>
      <c r="D751" s="90"/>
      <c r="E751" s="29"/>
    </row>
    <row r="752">
      <c r="B752" s="70"/>
      <c r="D752" s="90"/>
      <c r="E752" s="29"/>
    </row>
    <row r="753">
      <c r="B753" s="70"/>
      <c r="D753" s="90"/>
      <c r="E753" s="29"/>
    </row>
    <row r="754">
      <c r="B754" s="70"/>
      <c r="D754" s="90"/>
      <c r="E754" s="29"/>
    </row>
    <row r="755">
      <c r="B755" s="70"/>
      <c r="D755" s="90"/>
      <c r="E755" s="29"/>
    </row>
    <row r="756">
      <c r="B756" s="70"/>
      <c r="D756" s="90"/>
      <c r="E756" s="29"/>
    </row>
    <row r="757">
      <c r="B757" s="70"/>
      <c r="D757" s="90"/>
      <c r="E757" s="29"/>
    </row>
    <row r="758">
      <c r="B758" s="70"/>
      <c r="D758" s="90"/>
      <c r="E758" s="29"/>
    </row>
    <row r="759">
      <c r="B759" s="70"/>
      <c r="D759" s="90"/>
      <c r="E759" s="29"/>
    </row>
    <row r="760">
      <c r="B760" s="70"/>
      <c r="D760" s="90"/>
      <c r="E760" s="29"/>
    </row>
    <row r="761">
      <c r="B761" s="70"/>
      <c r="D761" s="90"/>
      <c r="E761" s="29"/>
    </row>
    <row r="762">
      <c r="B762" s="70"/>
      <c r="D762" s="90"/>
      <c r="E762" s="29"/>
    </row>
    <row r="763">
      <c r="B763" s="70"/>
      <c r="D763" s="90"/>
      <c r="E763" s="29"/>
    </row>
    <row r="764">
      <c r="B764" s="70"/>
      <c r="D764" s="90"/>
      <c r="E764" s="29"/>
    </row>
    <row r="765">
      <c r="B765" s="70"/>
      <c r="D765" s="90"/>
      <c r="E765" s="29"/>
    </row>
    <row r="766">
      <c r="B766" s="70"/>
      <c r="D766" s="90"/>
      <c r="E766" s="29"/>
    </row>
    <row r="767">
      <c r="B767" s="70"/>
      <c r="D767" s="90"/>
      <c r="E767" s="29"/>
    </row>
    <row r="768">
      <c r="B768" s="70"/>
      <c r="D768" s="90"/>
      <c r="E768" s="29"/>
    </row>
    <row r="769">
      <c r="B769" s="70"/>
      <c r="D769" s="90"/>
      <c r="E769" s="29"/>
    </row>
    <row r="770">
      <c r="B770" s="70"/>
      <c r="D770" s="90"/>
      <c r="E770" s="29"/>
    </row>
    <row r="771">
      <c r="B771" s="70"/>
      <c r="D771" s="90"/>
      <c r="E771" s="29"/>
    </row>
    <row r="772">
      <c r="B772" s="70"/>
      <c r="D772" s="90"/>
      <c r="E772" s="29"/>
    </row>
    <row r="773">
      <c r="B773" s="70"/>
      <c r="D773" s="90"/>
      <c r="E773" s="29"/>
    </row>
    <row r="774">
      <c r="B774" s="70"/>
      <c r="D774" s="90"/>
      <c r="E774" s="29"/>
    </row>
    <row r="775">
      <c r="B775" s="70"/>
      <c r="D775" s="90"/>
      <c r="E775" s="29"/>
    </row>
    <row r="776">
      <c r="B776" s="70"/>
      <c r="D776" s="90"/>
      <c r="E776" s="29"/>
    </row>
    <row r="777">
      <c r="B777" s="70"/>
      <c r="D777" s="90"/>
      <c r="E777" s="29"/>
    </row>
    <row r="778">
      <c r="B778" s="70"/>
      <c r="D778" s="90"/>
      <c r="E778" s="29"/>
    </row>
    <row r="779">
      <c r="B779" s="70"/>
      <c r="D779" s="90"/>
      <c r="E779" s="29"/>
    </row>
    <row r="780">
      <c r="B780" s="70"/>
      <c r="D780" s="90"/>
      <c r="E780" s="29"/>
    </row>
    <row r="781">
      <c r="B781" s="70"/>
      <c r="D781" s="90"/>
      <c r="E781" s="29"/>
    </row>
    <row r="782">
      <c r="B782" s="70"/>
      <c r="D782" s="90"/>
      <c r="E782" s="29"/>
    </row>
    <row r="783">
      <c r="B783" s="70"/>
      <c r="D783" s="90"/>
      <c r="E783" s="29"/>
    </row>
    <row r="784">
      <c r="B784" s="70"/>
      <c r="D784" s="90"/>
      <c r="E784" s="29"/>
    </row>
    <row r="785">
      <c r="B785" s="70"/>
      <c r="D785" s="90"/>
      <c r="E785" s="29"/>
    </row>
    <row r="786">
      <c r="B786" s="70"/>
      <c r="D786" s="90"/>
      <c r="E786" s="29"/>
    </row>
    <row r="787">
      <c r="B787" s="70"/>
      <c r="D787" s="90"/>
      <c r="E787" s="29"/>
    </row>
    <row r="788">
      <c r="B788" s="70"/>
      <c r="D788" s="90"/>
      <c r="E788" s="29"/>
    </row>
    <row r="789">
      <c r="B789" s="70"/>
      <c r="D789" s="90"/>
      <c r="E789" s="29"/>
    </row>
    <row r="790">
      <c r="B790" s="70"/>
      <c r="D790" s="90"/>
      <c r="E790" s="29"/>
    </row>
    <row r="791">
      <c r="B791" s="70"/>
      <c r="D791" s="90"/>
      <c r="E791" s="29"/>
    </row>
    <row r="792">
      <c r="B792" s="70"/>
      <c r="D792" s="90"/>
      <c r="E792" s="29"/>
    </row>
    <row r="793">
      <c r="B793" s="70"/>
      <c r="D793" s="90"/>
      <c r="E793" s="29"/>
    </row>
    <row r="794">
      <c r="B794" s="70"/>
      <c r="D794" s="90"/>
      <c r="E794" s="29"/>
    </row>
    <row r="795">
      <c r="B795" s="70"/>
      <c r="D795" s="90"/>
      <c r="E795" s="29"/>
    </row>
    <row r="796">
      <c r="B796" s="70"/>
      <c r="D796" s="90"/>
      <c r="E796" s="29"/>
    </row>
    <row r="797">
      <c r="B797" s="70"/>
      <c r="D797" s="90"/>
      <c r="E797" s="29"/>
    </row>
    <row r="798">
      <c r="B798" s="70"/>
      <c r="D798" s="90"/>
      <c r="E798" s="29"/>
    </row>
    <row r="799">
      <c r="B799" s="70"/>
      <c r="D799" s="90"/>
      <c r="E799" s="29"/>
    </row>
    <row r="800">
      <c r="B800" s="70"/>
      <c r="D800" s="90"/>
      <c r="E800" s="29"/>
    </row>
    <row r="801">
      <c r="B801" s="70"/>
      <c r="D801" s="90"/>
      <c r="E801" s="29"/>
    </row>
    <row r="802">
      <c r="B802" s="70"/>
      <c r="D802" s="90"/>
      <c r="E802" s="29"/>
    </row>
    <row r="803">
      <c r="B803" s="70"/>
      <c r="D803" s="90"/>
      <c r="E803" s="29"/>
    </row>
    <row r="804">
      <c r="B804" s="70"/>
      <c r="D804" s="90"/>
      <c r="E804" s="29"/>
    </row>
    <row r="805">
      <c r="B805" s="70"/>
      <c r="D805" s="90"/>
      <c r="E805" s="29"/>
    </row>
    <row r="806">
      <c r="B806" s="70"/>
      <c r="D806" s="90"/>
      <c r="E806" s="29"/>
    </row>
    <row r="807">
      <c r="B807" s="70"/>
      <c r="D807" s="90"/>
      <c r="E807" s="29"/>
    </row>
    <row r="808">
      <c r="B808" s="70"/>
      <c r="D808" s="90"/>
      <c r="E808" s="29"/>
    </row>
    <row r="809">
      <c r="B809" s="70"/>
      <c r="D809" s="90"/>
      <c r="E809" s="29"/>
    </row>
    <row r="810">
      <c r="B810" s="70"/>
      <c r="D810" s="90"/>
      <c r="E810" s="29"/>
    </row>
    <row r="811">
      <c r="B811" s="70"/>
      <c r="D811" s="90"/>
      <c r="E811" s="29"/>
    </row>
    <row r="812">
      <c r="B812" s="70"/>
      <c r="D812" s="90"/>
      <c r="E812" s="29"/>
    </row>
    <row r="813">
      <c r="B813" s="70"/>
      <c r="D813" s="90"/>
      <c r="E813" s="29"/>
    </row>
    <row r="814">
      <c r="B814" s="70"/>
      <c r="D814" s="90"/>
      <c r="E814" s="29"/>
    </row>
    <row r="815">
      <c r="B815" s="70"/>
      <c r="D815" s="90"/>
      <c r="E815" s="29"/>
    </row>
    <row r="816">
      <c r="B816" s="70"/>
      <c r="D816" s="90"/>
      <c r="E816" s="29"/>
    </row>
    <row r="817">
      <c r="B817" s="70"/>
      <c r="D817" s="90"/>
      <c r="E817" s="29"/>
    </row>
    <row r="818">
      <c r="B818" s="70"/>
      <c r="D818" s="90"/>
      <c r="E818" s="29"/>
    </row>
    <row r="819">
      <c r="B819" s="70"/>
      <c r="D819" s="90"/>
      <c r="E819" s="29"/>
    </row>
    <row r="820">
      <c r="B820" s="70"/>
      <c r="D820" s="90"/>
      <c r="E820" s="29"/>
    </row>
    <row r="821">
      <c r="B821" s="70"/>
      <c r="D821" s="90"/>
      <c r="E821" s="29"/>
    </row>
    <row r="822">
      <c r="B822" s="70"/>
      <c r="D822" s="90"/>
      <c r="E822" s="29"/>
    </row>
    <row r="823">
      <c r="B823" s="70"/>
      <c r="D823" s="90"/>
      <c r="E823" s="29"/>
    </row>
    <row r="824">
      <c r="B824" s="70"/>
      <c r="D824" s="90"/>
      <c r="E824" s="29"/>
    </row>
    <row r="825">
      <c r="B825" s="70"/>
      <c r="D825" s="90"/>
      <c r="E825" s="29"/>
    </row>
    <row r="826">
      <c r="B826" s="70"/>
      <c r="D826" s="90"/>
      <c r="E826" s="29"/>
    </row>
    <row r="827">
      <c r="B827" s="70"/>
      <c r="D827" s="90"/>
      <c r="E827" s="29"/>
    </row>
    <row r="828">
      <c r="B828" s="70"/>
      <c r="D828" s="90"/>
      <c r="E828" s="29"/>
    </row>
    <row r="829">
      <c r="B829" s="70"/>
      <c r="D829" s="90"/>
      <c r="E829" s="29"/>
    </row>
    <row r="830">
      <c r="B830" s="70"/>
      <c r="D830" s="90"/>
      <c r="E830" s="29"/>
    </row>
    <row r="831">
      <c r="B831" s="70"/>
      <c r="D831" s="90"/>
      <c r="E831" s="29"/>
    </row>
    <row r="832">
      <c r="B832" s="70"/>
      <c r="D832" s="90"/>
      <c r="E832" s="29"/>
    </row>
    <row r="833">
      <c r="B833" s="70"/>
      <c r="D833" s="90"/>
      <c r="E833" s="29"/>
    </row>
    <row r="834">
      <c r="B834" s="70"/>
      <c r="D834" s="90"/>
      <c r="E834" s="29"/>
    </row>
    <row r="835">
      <c r="B835" s="70"/>
      <c r="D835" s="90"/>
      <c r="E835" s="29"/>
    </row>
    <row r="836">
      <c r="B836" s="70"/>
      <c r="D836" s="90"/>
      <c r="E836" s="29"/>
    </row>
    <row r="837">
      <c r="B837" s="70"/>
      <c r="D837" s="90"/>
      <c r="E837" s="29"/>
    </row>
    <row r="838">
      <c r="B838" s="70"/>
      <c r="D838" s="90"/>
      <c r="E838" s="29"/>
    </row>
    <row r="839">
      <c r="B839" s="70"/>
      <c r="D839" s="90"/>
      <c r="E839" s="29"/>
    </row>
    <row r="840">
      <c r="B840" s="70"/>
      <c r="D840" s="90"/>
      <c r="E840" s="29"/>
    </row>
    <row r="841">
      <c r="B841" s="70"/>
      <c r="D841" s="90"/>
      <c r="E841" s="29"/>
    </row>
    <row r="842">
      <c r="B842" s="70"/>
      <c r="D842" s="90"/>
      <c r="E842" s="29"/>
    </row>
    <row r="843">
      <c r="B843" s="70"/>
      <c r="D843" s="90"/>
      <c r="E843" s="29"/>
    </row>
    <row r="844">
      <c r="B844" s="70"/>
      <c r="D844" s="90"/>
      <c r="E844" s="29"/>
    </row>
    <row r="845">
      <c r="B845" s="70"/>
      <c r="D845" s="90"/>
      <c r="E845" s="29"/>
    </row>
    <row r="846">
      <c r="B846" s="70"/>
      <c r="D846" s="90"/>
      <c r="E846" s="29"/>
    </row>
    <row r="847">
      <c r="B847" s="70"/>
      <c r="D847" s="90"/>
      <c r="E847" s="29"/>
    </row>
    <row r="848">
      <c r="B848" s="70"/>
      <c r="D848" s="90"/>
      <c r="E848" s="29"/>
    </row>
    <row r="849">
      <c r="B849" s="70"/>
      <c r="D849" s="90"/>
      <c r="E849" s="29"/>
    </row>
    <row r="850">
      <c r="B850" s="70"/>
      <c r="D850" s="90"/>
      <c r="E850" s="29"/>
    </row>
    <row r="851">
      <c r="B851" s="70"/>
      <c r="D851" s="90"/>
      <c r="E851" s="29"/>
    </row>
    <row r="852">
      <c r="B852" s="70"/>
      <c r="D852" s="90"/>
      <c r="E852" s="29"/>
    </row>
    <row r="853">
      <c r="B853" s="70"/>
      <c r="D853" s="90"/>
      <c r="E853" s="29"/>
    </row>
    <row r="854">
      <c r="B854" s="70"/>
      <c r="D854" s="90"/>
      <c r="E854" s="29"/>
    </row>
    <row r="855">
      <c r="B855" s="70"/>
      <c r="D855" s="90"/>
      <c r="E855" s="29"/>
    </row>
    <row r="856">
      <c r="B856" s="70"/>
      <c r="D856" s="90"/>
      <c r="E856" s="29"/>
    </row>
    <row r="857">
      <c r="B857" s="70"/>
      <c r="D857" s="90"/>
      <c r="E857" s="29"/>
    </row>
    <row r="858">
      <c r="B858" s="70"/>
      <c r="D858" s="90"/>
      <c r="E858" s="29"/>
    </row>
    <row r="859">
      <c r="B859" s="70"/>
      <c r="D859" s="90"/>
      <c r="E859" s="29"/>
    </row>
    <row r="860">
      <c r="B860" s="70"/>
      <c r="D860" s="90"/>
      <c r="E860" s="29"/>
    </row>
    <row r="861">
      <c r="B861" s="70"/>
      <c r="D861" s="90"/>
      <c r="E861" s="29"/>
    </row>
    <row r="862">
      <c r="B862" s="70"/>
      <c r="D862" s="90"/>
      <c r="E862" s="29"/>
    </row>
    <row r="863">
      <c r="B863" s="70"/>
      <c r="D863" s="90"/>
      <c r="E863" s="29"/>
    </row>
    <row r="864">
      <c r="B864" s="70"/>
      <c r="D864" s="90"/>
      <c r="E864" s="29"/>
    </row>
    <row r="865">
      <c r="B865" s="70"/>
      <c r="D865" s="90"/>
      <c r="E865" s="29"/>
    </row>
    <row r="866">
      <c r="B866" s="70"/>
      <c r="D866" s="90"/>
      <c r="E866" s="29"/>
    </row>
    <row r="867">
      <c r="B867" s="70"/>
      <c r="D867" s="90"/>
      <c r="E867" s="29"/>
    </row>
    <row r="868">
      <c r="B868" s="70"/>
      <c r="D868" s="90"/>
      <c r="E868" s="29"/>
    </row>
    <row r="869">
      <c r="B869" s="70"/>
      <c r="D869" s="90"/>
      <c r="E869" s="29"/>
    </row>
    <row r="870">
      <c r="B870" s="70"/>
      <c r="D870" s="90"/>
      <c r="E870" s="29"/>
    </row>
    <row r="871">
      <c r="B871" s="70"/>
      <c r="D871" s="90"/>
      <c r="E871" s="29"/>
    </row>
    <row r="872">
      <c r="B872" s="70"/>
      <c r="D872" s="90"/>
      <c r="E872" s="29"/>
    </row>
    <row r="873">
      <c r="B873" s="70"/>
      <c r="D873" s="90"/>
      <c r="E873" s="29"/>
    </row>
    <row r="874">
      <c r="B874" s="70"/>
      <c r="D874" s="90"/>
      <c r="E874" s="29"/>
    </row>
    <row r="875">
      <c r="B875" s="70"/>
      <c r="D875" s="90"/>
      <c r="E875" s="29"/>
    </row>
    <row r="876">
      <c r="B876" s="70"/>
      <c r="D876" s="90"/>
      <c r="E876" s="29"/>
    </row>
    <row r="877">
      <c r="B877" s="70"/>
      <c r="D877" s="90"/>
      <c r="E877" s="29"/>
    </row>
    <row r="878">
      <c r="B878" s="70"/>
      <c r="D878" s="90"/>
      <c r="E878" s="29"/>
    </row>
    <row r="879">
      <c r="B879" s="70"/>
      <c r="D879" s="90"/>
      <c r="E879" s="29"/>
    </row>
    <row r="880">
      <c r="B880" s="70"/>
      <c r="D880" s="90"/>
      <c r="E880" s="29"/>
    </row>
    <row r="881">
      <c r="B881" s="70"/>
      <c r="D881" s="90"/>
      <c r="E881" s="29"/>
    </row>
    <row r="882">
      <c r="B882" s="70"/>
      <c r="D882" s="90"/>
      <c r="E882" s="29"/>
    </row>
    <row r="883">
      <c r="B883" s="70"/>
      <c r="D883" s="90"/>
      <c r="E883" s="29"/>
    </row>
    <row r="884">
      <c r="B884" s="70"/>
      <c r="D884" s="90"/>
      <c r="E884" s="29"/>
    </row>
    <row r="885">
      <c r="B885" s="70"/>
      <c r="D885" s="90"/>
      <c r="E885" s="29"/>
    </row>
    <row r="886">
      <c r="B886" s="70"/>
      <c r="D886" s="90"/>
      <c r="E886" s="29"/>
    </row>
    <row r="887">
      <c r="B887" s="70"/>
      <c r="D887" s="90"/>
      <c r="E887" s="29"/>
    </row>
    <row r="888">
      <c r="B888" s="70"/>
      <c r="D888" s="90"/>
      <c r="E888" s="29"/>
    </row>
    <row r="889">
      <c r="B889" s="70"/>
      <c r="D889" s="90"/>
      <c r="E889" s="29"/>
    </row>
    <row r="890">
      <c r="B890" s="70"/>
      <c r="D890" s="90"/>
      <c r="E890" s="29"/>
    </row>
    <row r="891">
      <c r="B891" s="70"/>
      <c r="D891" s="90"/>
      <c r="E891" s="29"/>
    </row>
    <row r="892">
      <c r="B892" s="70"/>
      <c r="D892" s="90"/>
      <c r="E892" s="29"/>
    </row>
    <row r="893">
      <c r="B893" s="70"/>
      <c r="D893" s="90"/>
      <c r="E893" s="29"/>
    </row>
    <row r="894">
      <c r="B894" s="70"/>
      <c r="D894" s="90"/>
      <c r="E894" s="29"/>
    </row>
    <row r="895">
      <c r="B895" s="70"/>
      <c r="D895" s="90"/>
      <c r="E895" s="29"/>
    </row>
    <row r="896">
      <c r="B896" s="70"/>
      <c r="D896" s="90"/>
      <c r="E896" s="29"/>
    </row>
    <row r="897">
      <c r="B897" s="70"/>
      <c r="D897" s="90"/>
      <c r="E897" s="29"/>
    </row>
    <row r="898">
      <c r="B898" s="70"/>
      <c r="D898" s="90"/>
      <c r="E898" s="29"/>
    </row>
    <row r="899">
      <c r="B899" s="70"/>
      <c r="D899" s="90"/>
      <c r="E899" s="29"/>
    </row>
    <row r="900">
      <c r="B900" s="70"/>
      <c r="D900" s="90"/>
      <c r="E900" s="29"/>
    </row>
    <row r="901">
      <c r="B901" s="70"/>
      <c r="D901" s="90"/>
      <c r="E901" s="29"/>
    </row>
    <row r="902">
      <c r="B902" s="70"/>
      <c r="D902" s="90"/>
      <c r="E902" s="29"/>
    </row>
    <row r="903">
      <c r="B903" s="70"/>
      <c r="D903" s="90"/>
      <c r="E903" s="29"/>
    </row>
    <row r="904">
      <c r="B904" s="70"/>
      <c r="D904" s="90"/>
      <c r="E904" s="29"/>
    </row>
    <row r="905">
      <c r="B905" s="70"/>
      <c r="D905" s="90"/>
      <c r="E905" s="29"/>
    </row>
    <row r="906">
      <c r="B906" s="70"/>
      <c r="D906" s="90"/>
      <c r="E906" s="29"/>
    </row>
    <row r="907">
      <c r="B907" s="70"/>
      <c r="D907" s="90"/>
      <c r="E907" s="29"/>
    </row>
    <row r="908">
      <c r="B908" s="70"/>
      <c r="D908" s="90"/>
      <c r="E908" s="29"/>
    </row>
    <row r="909">
      <c r="B909" s="70"/>
      <c r="D909" s="90"/>
      <c r="E909" s="29"/>
    </row>
    <row r="910">
      <c r="B910" s="70"/>
      <c r="D910" s="90"/>
      <c r="E910" s="29"/>
    </row>
    <row r="911">
      <c r="B911" s="70"/>
      <c r="D911" s="90"/>
      <c r="E911" s="29"/>
    </row>
    <row r="912">
      <c r="B912" s="70"/>
      <c r="D912" s="90"/>
      <c r="E912" s="29"/>
    </row>
    <row r="913">
      <c r="B913" s="70"/>
      <c r="D913" s="90"/>
      <c r="E913" s="29"/>
    </row>
    <row r="914">
      <c r="B914" s="70"/>
      <c r="D914" s="90"/>
      <c r="E914" s="29"/>
    </row>
    <row r="915">
      <c r="B915" s="70"/>
      <c r="D915" s="90"/>
      <c r="E915" s="29"/>
    </row>
    <row r="916">
      <c r="B916" s="70"/>
      <c r="D916" s="90"/>
      <c r="E916" s="29"/>
    </row>
    <row r="917">
      <c r="B917" s="70"/>
      <c r="D917" s="90"/>
      <c r="E917" s="29"/>
    </row>
    <row r="918">
      <c r="B918" s="70"/>
      <c r="D918" s="90"/>
      <c r="E918" s="29"/>
    </row>
    <row r="919">
      <c r="B919" s="70"/>
      <c r="D919" s="90"/>
      <c r="E919" s="29"/>
    </row>
    <row r="920">
      <c r="B920" s="70"/>
      <c r="D920" s="90"/>
      <c r="E920" s="29"/>
    </row>
    <row r="921">
      <c r="B921" s="70"/>
      <c r="D921" s="90"/>
      <c r="E921" s="29"/>
    </row>
    <row r="922">
      <c r="B922" s="70"/>
      <c r="D922" s="90"/>
      <c r="E922" s="29"/>
    </row>
    <row r="923">
      <c r="B923" s="70"/>
      <c r="D923" s="90"/>
      <c r="E923" s="29"/>
    </row>
    <row r="924">
      <c r="B924" s="70"/>
      <c r="D924" s="90"/>
      <c r="E924" s="29"/>
    </row>
    <row r="925">
      <c r="B925" s="70"/>
      <c r="D925" s="90"/>
      <c r="E925" s="29"/>
    </row>
    <row r="926">
      <c r="B926" s="70"/>
      <c r="D926" s="90"/>
      <c r="E926" s="29"/>
    </row>
    <row r="927">
      <c r="B927" s="70"/>
      <c r="D927" s="90"/>
      <c r="E927" s="29"/>
    </row>
    <row r="928">
      <c r="B928" s="70"/>
      <c r="D928" s="90"/>
      <c r="E928" s="29"/>
    </row>
    <row r="929">
      <c r="B929" s="70"/>
      <c r="D929" s="90"/>
      <c r="E929" s="29"/>
    </row>
    <row r="930">
      <c r="B930" s="70"/>
      <c r="D930" s="90"/>
      <c r="E930" s="29"/>
    </row>
    <row r="931">
      <c r="B931" s="70"/>
      <c r="D931" s="90"/>
      <c r="E931" s="29"/>
    </row>
    <row r="932">
      <c r="B932" s="70"/>
      <c r="D932" s="90"/>
      <c r="E932" s="29"/>
    </row>
    <row r="933">
      <c r="B933" s="70"/>
      <c r="D933" s="90"/>
      <c r="E933" s="29"/>
    </row>
    <row r="934">
      <c r="B934" s="70"/>
      <c r="D934" s="90"/>
      <c r="E934" s="29"/>
    </row>
    <row r="935">
      <c r="B935" s="70"/>
      <c r="D935" s="90"/>
      <c r="E935" s="29"/>
    </row>
    <row r="936">
      <c r="B936" s="70"/>
      <c r="D936" s="90"/>
      <c r="E936" s="29"/>
    </row>
    <row r="937">
      <c r="B937" s="70"/>
      <c r="D937" s="90"/>
      <c r="E937" s="29"/>
    </row>
    <row r="938">
      <c r="B938" s="70"/>
      <c r="D938" s="90"/>
      <c r="E938" s="29"/>
    </row>
    <row r="939">
      <c r="B939" s="70"/>
      <c r="D939" s="90"/>
      <c r="E939" s="29"/>
    </row>
    <row r="940">
      <c r="B940" s="70"/>
      <c r="D940" s="90"/>
      <c r="E940" s="29"/>
    </row>
    <row r="941">
      <c r="B941" s="70"/>
      <c r="D941" s="90"/>
      <c r="E941" s="29"/>
    </row>
    <row r="942">
      <c r="B942" s="70"/>
      <c r="D942" s="90"/>
      <c r="E942" s="29"/>
    </row>
    <row r="943">
      <c r="B943" s="70"/>
      <c r="D943" s="90"/>
      <c r="E943" s="29"/>
    </row>
    <row r="944">
      <c r="B944" s="70"/>
      <c r="D944" s="90"/>
      <c r="E944" s="29"/>
    </row>
    <row r="945">
      <c r="B945" s="70"/>
      <c r="D945" s="90"/>
      <c r="E945" s="29"/>
    </row>
    <row r="946">
      <c r="B946" s="70"/>
      <c r="D946" s="90"/>
      <c r="E946" s="29"/>
    </row>
    <row r="947">
      <c r="B947" s="70"/>
      <c r="D947" s="90"/>
      <c r="E947" s="29"/>
    </row>
    <row r="948">
      <c r="B948" s="70"/>
      <c r="D948" s="90"/>
      <c r="E948" s="29"/>
    </row>
    <row r="949">
      <c r="B949" s="70"/>
      <c r="D949" s="90"/>
      <c r="E949" s="29"/>
    </row>
    <row r="950">
      <c r="B950" s="70"/>
      <c r="D950" s="90"/>
      <c r="E950" s="29"/>
    </row>
    <row r="951">
      <c r="B951" s="70"/>
      <c r="D951" s="90"/>
      <c r="E951" s="29"/>
    </row>
    <row r="952">
      <c r="B952" s="70"/>
      <c r="D952" s="90"/>
      <c r="E952" s="29"/>
    </row>
    <row r="953">
      <c r="B953" s="70"/>
      <c r="D953" s="90"/>
      <c r="E953" s="29"/>
    </row>
    <row r="954">
      <c r="B954" s="70"/>
      <c r="D954" s="90"/>
      <c r="E954" s="29"/>
    </row>
    <row r="955">
      <c r="B955" s="70"/>
      <c r="D955" s="90"/>
      <c r="E955" s="29"/>
    </row>
    <row r="956">
      <c r="B956" s="70"/>
      <c r="D956" s="90"/>
      <c r="E956" s="29"/>
    </row>
    <row r="957">
      <c r="B957" s="70"/>
      <c r="D957" s="90"/>
      <c r="E957" s="29"/>
    </row>
    <row r="958">
      <c r="B958" s="70"/>
      <c r="D958" s="90"/>
      <c r="E958" s="29"/>
    </row>
    <row r="959">
      <c r="B959" s="70"/>
      <c r="D959" s="90"/>
      <c r="E959" s="29"/>
    </row>
    <row r="960">
      <c r="B960" s="70"/>
      <c r="D960" s="90"/>
      <c r="E960" s="29"/>
    </row>
    <row r="961">
      <c r="B961" s="70"/>
      <c r="D961" s="90"/>
      <c r="E961" s="29"/>
    </row>
    <row r="962">
      <c r="B962" s="70"/>
      <c r="D962" s="90"/>
      <c r="E962" s="29"/>
    </row>
    <row r="963">
      <c r="B963" s="70"/>
      <c r="D963" s="90"/>
      <c r="E963" s="29"/>
    </row>
    <row r="964">
      <c r="B964" s="70"/>
      <c r="D964" s="90"/>
      <c r="E964" s="29"/>
    </row>
    <row r="965">
      <c r="B965" s="70"/>
      <c r="D965" s="90"/>
      <c r="E965" s="29"/>
    </row>
    <row r="966">
      <c r="B966" s="70"/>
      <c r="D966" s="90"/>
      <c r="E966" s="29"/>
    </row>
    <row r="967">
      <c r="B967" s="70"/>
      <c r="D967" s="90"/>
      <c r="E967" s="29"/>
    </row>
    <row r="968">
      <c r="B968" s="70"/>
      <c r="D968" s="90"/>
      <c r="E968" s="29"/>
    </row>
    <row r="969">
      <c r="B969" s="70"/>
      <c r="D969" s="90"/>
      <c r="E969" s="29"/>
    </row>
    <row r="970">
      <c r="B970" s="70"/>
      <c r="D970" s="90"/>
      <c r="E970" s="29"/>
    </row>
    <row r="971">
      <c r="B971" s="70"/>
      <c r="D971" s="90"/>
      <c r="E971" s="29"/>
    </row>
    <row r="972">
      <c r="B972" s="70"/>
      <c r="D972" s="90"/>
      <c r="E972" s="29"/>
    </row>
    <row r="973">
      <c r="B973" s="70"/>
      <c r="D973" s="90"/>
      <c r="E973" s="29"/>
    </row>
    <row r="974">
      <c r="B974" s="70"/>
      <c r="D974" s="90"/>
      <c r="E974" s="29"/>
    </row>
    <row r="975">
      <c r="B975" s="70"/>
      <c r="D975" s="90"/>
      <c r="E975" s="29"/>
    </row>
    <row r="976">
      <c r="B976" s="70"/>
      <c r="D976" s="90"/>
      <c r="E976" s="29"/>
    </row>
    <row r="977">
      <c r="B977" s="70"/>
      <c r="D977" s="90"/>
      <c r="E977" s="29"/>
    </row>
    <row r="978">
      <c r="B978" s="70"/>
      <c r="D978" s="90"/>
      <c r="E978" s="29"/>
    </row>
    <row r="979">
      <c r="B979" s="70"/>
      <c r="D979" s="90"/>
      <c r="E979" s="29"/>
    </row>
    <row r="980">
      <c r="B980" s="70"/>
      <c r="D980" s="90"/>
      <c r="E980" s="29"/>
    </row>
    <row r="981">
      <c r="B981" s="70"/>
      <c r="D981" s="90"/>
      <c r="E981" s="29"/>
    </row>
    <row r="982">
      <c r="B982" s="70"/>
      <c r="D982" s="90"/>
      <c r="E982" s="29"/>
    </row>
    <row r="983">
      <c r="B983" s="70"/>
      <c r="D983" s="90"/>
      <c r="E983" s="29"/>
    </row>
    <row r="984">
      <c r="B984" s="70"/>
      <c r="D984" s="90"/>
      <c r="E984" s="29"/>
    </row>
    <row r="985">
      <c r="B985" s="70"/>
      <c r="D985" s="90"/>
      <c r="E985" s="29"/>
    </row>
    <row r="986">
      <c r="B986" s="70"/>
      <c r="D986" s="90"/>
      <c r="E986" s="29"/>
    </row>
    <row r="987">
      <c r="B987" s="70"/>
      <c r="D987" s="90"/>
      <c r="E987" s="29"/>
    </row>
    <row r="988">
      <c r="B988" s="70"/>
      <c r="D988" s="90"/>
      <c r="E988" s="29"/>
    </row>
    <row r="989">
      <c r="B989" s="70"/>
      <c r="D989" s="90"/>
      <c r="E989" s="29"/>
    </row>
    <row r="990">
      <c r="B990" s="70"/>
      <c r="D990" s="90"/>
      <c r="E990" s="29"/>
    </row>
    <row r="991">
      <c r="B991" s="70"/>
      <c r="D991" s="90"/>
      <c r="E991" s="29"/>
    </row>
    <row r="992">
      <c r="B992" s="70"/>
      <c r="D992" s="90"/>
      <c r="E992" s="29"/>
    </row>
    <row r="993">
      <c r="B993" s="70"/>
      <c r="D993" s="90"/>
      <c r="E993" s="29"/>
    </row>
    <row r="994">
      <c r="B994" s="70"/>
      <c r="D994" s="90"/>
      <c r="E994" s="29"/>
    </row>
    <row r="995">
      <c r="B995" s="70"/>
      <c r="D995" s="90"/>
      <c r="E995" s="29"/>
    </row>
    <row r="996">
      <c r="B996" s="70"/>
      <c r="D996" s="90"/>
      <c r="E996" s="29"/>
    </row>
    <row r="997">
      <c r="B997" s="70"/>
      <c r="D997" s="90"/>
      <c r="E997" s="29"/>
    </row>
    <row r="998">
      <c r="B998" s="70"/>
      <c r="D998" s="90"/>
      <c r="E998" s="29"/>
    </row>
    <row r="999">
      <c r="B999" s="70"/>
      <c r="D999" s="90"/>
      <c r="E999" s="29"/>
    </row>
    <row r="1000">
      <c r="B1000" s="70"/>
      <c r="D1000" s="90"/>
      <c r="E1000" s="29"/>
    </row>
    <row r="1001">
      <c r="B1001" s="70"/>
      <c r="D1001" s="90"/>
      <c r="E1001" s="29"/>
    </row>
    <row r="1002">
      <c r="B1002" s="70"/>
      <c r="D1002" s="90"/>
      <c r="E1002" s="29"/>
    </row>
    <row r="1003">
      <c r="B1003" s="70"/>
      <c r="D1003" s="90"/>
      <c r="E1003" s="29"/>
    </row>
    <row r="1004">
      <c r="B1004" s="70"/>
      <c r="D1004" s="90"/>
      <c r="E1004" s="29"/>
    </row>
    <row r="1005">
      <c r="B1005" s="70"/>
      <c r="D1005" s="90"/>
      <c r="E1005" s="29"/>
    </row>
    <row r="1006">
      <c r="B1006" s="70"/>
      <c r="D1006" s="90"/>
      <c r="E1006" s="29"/>
    </row>
    <row r="1007">
      <c r="B1007" s="70"/>
      <c r="D1007" s="90"/>
      <c r="E1007" s="29"/>
    </row>
    <row r="1008">
      <c r="B1008" s="70"/>
      <c r="D1008" s="90"/>
      <c r="E1008" s="29"/>
    </row>
    <row r="1009">
      <c r="B1009" s="70"/>
      <c r="D1009" s="90"/>
      <c r="E1009" s="29"/>
    </row>
    <row r="1010">
      <c r="B1010" s="70"/>
      <c r="D1010" s="90"/>
      <c r="E1010" s="29"/>
    </row>
    <row r="1011">
      <c r="B1011" s="70"/>
      <c r="D1011" s="90"/>
      <c r="E1011" s="29"/>
    </row>
    <row r="1012">
      <c r="B1012" s="70"/>
      <c r="D1012" s="90"/>
      <c r="E1012" s="29"/>
    </row>
    <row r="1013">
      <c r="B1013" s="70"/>
      <c r="D1013" s="90"/>
      <c r="E1013" s="29"/>
    </row>
    <row r="1014">
      <c r="B1014" s="70"/>
      <c r="D1014" s="90"/>
      <c r="E1014" s="29"/>
    </row>
    <row r="1015">
      <c r="B1015" s="70"/>
      <c r="D1015" s="90"/>
      <c r="E1015" s="29"/>
    </row>
    <row r="1016">
      <c r="B1016" s="70"/>
      <c r="D1016" s="90"/>
      <c r="E1016" s="29"/>
    </row>
    <row r="1017">
      <c r="B1017" s="70"/>
      <c r="D1017" s="90"/>
      <c r="E1017" s="29"/>
    </row>
    <row r="1018">
      <c r="B1018" s="70"/>
      <c r="D1018" s="90"/>
      <c r="E1018" s="29"/>
    </row>
    <row r="1019">
      <c r="B1019" s="70"/>
      <c r="D1019" s="90"/>
      <c r="E1019" s="29"/>
    </row>
    <row r="1020">
      <c r="B1020" s="70"/>
      <c r="D1020" s="90"/>
      <c r="E1020" s="29"/>
    </row>
    <row r="1021">
      <c r="B1021" s="70"/>
      <c r="D1021" s="90"/>
      <c r="E1021" s="29"/>
    </row>
    <row r="1022">
      <c r="B1022" s="70"/>
      <c r="D1022" s="90"/>
      <c r="E1022" s="29"/>
    </row>
    <row r="1023">
      <c r="B1023" s="70"/>
      <c r="D1023" s="90"/>
      <c r="E1023" s="29"/>
    </row>
    <row r="1024">
      <c r="B1024" s="70"/>
      <c r="D1024" s="90"/>
      <c r="E1024" s="29"/>
    </row>
    <row r="1025">
      <c r="B1025" s="70"/>
      <c r="D1025" s="90"/>
      <c r="E1025" s="29"/>
    </row>
    <row r="1026">
      <c r="B1026" s="70"/>
      <c r="D1026" s="90"/>
      <c r="E1026" s="29"/>
    </row>
    <row r="1027">
      <c r="B1027" s="70"/>
      <c r="D1027" s="90"/>
      <c r="E1027" s="29"/>
    </row>
    <row r="1028">
      <c r="B1028" s="70"/>
      <c r="D1028" s="90"/>
      <c r="E1028" s="29"/>
    </row>
    <row r="1029">
      <c r="B1029" s="70"/>
      <c r="D1029" s="90"/>
      <c r="E1029" s="29"/>
    </row>
    <row r="1030">
      <c r="B1030" s="70"/>
      <c r="D1030" s="90"/>
      <c r="E1030" s="29"/>
    </row>
    <row r="1031">
      <c r="B1031" s="70"/>
      <c r="D1031" s="90"/>
      <c r="E1031" s="29"/>
    </row>
    <row r="1032">
      <c r="B1032" s="70"/>
      <c r="D1032" s="90"/>
      <c r="E1032" s="29"/>
    </row>
    <row r="1033">
      <c r="B1033" s="70"/>
      <c r="D1033" s="90"/>
      <c r="E1033" s="29"/>
    </row>
    <row r="1034">
      <c r="B1034" s="70"/>
      <c r="D1034" s="90"/>
      <c r="E1034" s="29"/>
    </row>
    <row r="1035">
      <c r="B1035" s="70"/>
      <c r="D1035" s="90"/>
      <c r="E1035" s="29"/>
    </row>
    <row r="1036">
      <c r="B1036" s="70"/>
      <c r="D1036" s="90"/>
      <c r="E1036" s="29"/>
    </row>
    <row r="1037">
      <c r="B1037" s="70"/>
      <c r="D1037" s="90"/>
      <c r="E1037" s="29"/>
    </row>
    <row r="1038">
      <c r="B1038" s="70"/>
      <c r="D1038" s="90"/>
      <c r="E1038" s="29"/>
    </row>
    <row r="1039">
      <c r="B1039" s="70"/>
      <c r="D1039" s="90"/>
      <c r="E1039" s="29"/>
    </row>
    <row r="1040">
      <c r="B1040" s="70"/>
      <c r="D1040" s="90"/>
      <c r="E1040" s="29"/>
    </row>
    <row r="1041">
      <c r="B1041" s="70"/>
      <c r="D1041" s="90"/>
      <c r="E1041" s="29"/>
    </row>
    <row r="1042">
      <c r="B1042" s="70"/>
      <c r="D1042" s="90"/>
      <c r="E1042" s="29"/>
    </row>
    <row r="1043">
      <c r="B1043" s="70"/>
      <c r="D1043" s="90"/>
      <c r="E1043" s="29"/>
    </row>
    <row r="1044">
      <c r="B1044" s="70"/>
      <c r="D1044" s="90"/>
      <c r="E1044" s="29"/>
    </row>
    <row r="1045">
      <c r="B1045" s="70"/>
      <c r="D1045" s="90"/>
      <c r="E1045" s="29"/>
    </row>
    <row r="1046">
      <c r="B1046" s="70"/>
      <c r="D1046" s="90"/>
      <c r="E1046" s="29"/>
    </row>
    <row r="1047">
      <c r="B1047" s="70"/>
      <c r="D1047" s="90"/>
      <c r="E1047" s="29"/>
    </row>
    <row r="1048">
      <c r="B1048" s="70"/>
      <c r="D1048" s="90"/>
      <c r="E1048" s="29"/>
    </row>
    <row r="1049">
      <c r="B1049" s="70"/>
      <c r="D1049" s="90"/>
      <c r="E1049" s="29"/>
    </row>
    <row r="1050">
      <c r="B1050" s="70"/>
      <c r="D1050" s="90"/>
      <c r="E1050" s="29"/>
    </row>
    <row r="1051">
      <c r="B1051" s="70"/>
      <c r="D1051" s="90"/>
      <c r="E1051" s="29"/>
    </row>
    <row r="1052">
      <c r="B1052" s="70"/>
      <c r="D1052" s="90"/>
      <c r="E1052" s="29"/>
    </row>
    <row r="1053">
      <c r="B1053" s="70"/>
      <c r="D1053" s="90"/>
      <c r="E1053" s="29"/>
    </row>
    <row r="1054">
      <c r="B1054" s="70"/>
      <c r="D1054" s="90"/>
      <c r="E1054" s="29"/>
    </row>
    <row r="1055">
      <c r="B1055" s="70"/>
      <c r="D1055" s="90"/>
      <c r="E1055" s="29"/>
    </row>
    <row r="1056">
      <c r="B1056" s="70"/>
      <c r="D1056" s="90"/>
      <c r="E1056" s="29"/>
    </row>
    <row r="1057">
      <c r="B1057" s="70"/>
      <c r="D1057" s="90"/>
      <c r="E1057" s="29"/>
    </row>
    <row r="1058">
      <c r="B1058" s="70"/>
      <c r="D1058" s="90"/>
      <c r="E1058" s="29"/>
    </row>
    <row r="1059">
      <c r="B1059" s="70"/>
      <c r="D1059" s="90"/>
      <c r="E1059" s="29"/>
    </row>
    <row r="1060">
      <c r="B1060" s="70"/>
      <c r="D1060" s="90"/>
      <c r="E1060" s="29"/>
    </row>
    <row r="1061">
      <c r="B1061" s="70"/>
      <c r="D1061" s="90"/>
      <c r="E1061" s="29"/>
    </row>
    <row r="1062">
      <c r="B1062" s="70"/>
      <c r="D1062" s="90"/>
      <c r="E1062" s="29"/>
    </row>
    <row r="1063">
      <c r="B1063" s="70"/>
      <c r="D1063" s="90"/>
      <c r="E1063" s="29"/>
    </row>
    <row r="1064">
      <c r="B1064" s="70"/>
      <c r="D1064" s="90"/>
      <c r="E1064" s="29"/>
    </row>
    <row r="1065">
      <c r="B1065" s="70"/>
      <c r="D1065" s="90"/>
      <c r="E1065" s="29"/>
    </row>
    <row r="1066">
      <c r="B1066" s="70"/>
      <c r="D1066" s="90"/>
      <c r="E1066" s="29"/>
    </row>
    <row r="1067">
      <c r="B1067" s="70"/>
      <c r="D1067" s="90"/>
      <c r="E1067" s="29"/>
    </row>
    <row r="1068">
      <c r="B1068" s="70"/>
      <c r="D1068" s="90"/>
      <c r="E1068" s="29"/>
    </row>
    <row r="1069">
      <c r="B1069" s="70"/>
      <c r="D1069" s="90"/>
      <c r="E1069" s="29"/>
    </row>
    <row r="1070">
      <c r="B1070" s="70"/>
      <c r="D1070" s="90"/>
      <c r="E1070" s="29"/>
    </row>
  </sheetData>
  <mergeCells count="2">
    <mergeCell ref="A1:F2"/>
    <mergeCell ref="E3:F3"/>
  </mergeCells>
  <hyperlinks>
    <hyperlink r:id="rId1" ref="D4"/>
    <hyperlink r:id="rId2" ref="D5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D29"/>
    <hyperlink r:id="rId24" ref="D30"/>
    <hyperlink r:id="rId25" ref="D31"/>
    <hyperlink r:id="rId26" ref="D32"/>
    <hyperlink r:id="rId27" ref="D33"/>
    <hyperlink r:id="rId28" ref="D34"/>
    <hyperlink r:id="rId29" ref="D35"/>
    <hyperlink r:id="rId30" ref="D36"/>
    <hyperlink r:id="rId31" ref="D37"/>
    <hyperlink r:id="rId32" ref="D38"/>
    <hyperlink r:id="rId33" ref="D39"/>
    <hyperlink r:id="rId34" ref="D40"/>
    <hyperlink r:id="rId35" ref="D41"/>
    <hyperlink r:id="rId36" ref="D42"/>
    <hyperlink r:id="rId37" ref="D44"/>
    <hyperlink r:id="rId38" ref="D45"/>
    <hyperlink r:id="rId39" ref="D46"/>
    <hyperlink r:id="rId40" ref="D47"/>
    <hyperlink r:id="rId41" ref="D48"/>
    <hyperlink r:id="rId42" ref="D50"/>
    <hyperlink r:id="rId43" ref="D51"/>
    <hyperlink r:id="rId44" ref="D52"/>
    <hyperlink r:id="rId45" ref="D53"/>
    <hyperlink r:id="rId46" ref="D54"/>
    <hyperlink r:id="rId47" ref="C55"/>
    <hyperlink r:id="rId48" ref="D55"/>
    <hyperlink r:id="rId49" ref="D56"/>
    <hyperlink r:id="rId50" ref="D57"/>
    <hyperlink r:id="rId51" ref="D58"/>
    <hyperlink r:id="rId52" ref="D59"/>
    <hyperlink r:id="rId53" ref="D61"/>
    <hyperlink r:id="rId54" ref="D62"/>
    <hyperlink r:id="rId55" ref="D63"/>
    <hyperlink r:id="rId56" ref="D64"/>
    <hyperlink r:id="rId57" ref="D65"/>
    <hyperlink r:id="rId58" ref="D66"/>
    <hyperlink r:id="rId59" ref="D67"/>
    <hyperlink r:id="rId60" ref="D69"/>
    <hyperlink r:id="rId61" ref="D70"/>
    <hyperlink r:id="rId62" ref="D71"/>
    <hyperlink r:id="rId63" ref="D72"/>
    <hyperlink r:id="rId64" ref="D73"/>
    <hyperlink r:id="rId65" location="changing-the-plot-margin" ref="D74"/>
    <hyperlink r:id="rId66" ref="D75"/>
    <hyperlink r:id="rId67" ref="D76"/>
    <hyperlink r:id="rId68" location="points-lines" ref="D77"/>
    <hyperlink r:id="rId69" ref="D78"/>
    <hyperlink r:id="rId70" ref="D79"/>
    <hyperlink r:id="rId71" ref="D80"/>
    <hyperlink r:id="rId72" ref="D81"/>
    <hyperlink r:id="rId73" ref="D82"/>
    <hyperlink r:id="rId74" ref="D83"/>
    <hyperlink r:id="rId75" ref="D84"/>
    <hyperlink r:id="rId76" ref="D85"/>
    <hyperlink r:id="rId77" ref="D86"/>
    <hyperlink r:id="rId78" ref="D87"/>
    <hyperlink r:id="rId79" ref="D88"/>
  </hyperlinks>
  <drawing r:id="rId8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9.75"/>
    <col customWidth="1" min="2" max="2" width="77.0"/>
    <col customWidth="1" min="3" max="3" width="28.0"/>
    <col customWidth="1" min="4" max="4" width="22.25"/>
  </cols>
  <sheetData>
    <row r="1" ht="23.25" customHeight="1">
      <c r="A1" s="27" t="s">
        <v>272</v>
      </c>
      <c r="D1" s="28"/>
      <c r="E1" s="91"/>
      <c r="F1" s="91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1"/>
      <c r="E2" s="91"/>
      <c r="F2" s="91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8.75" customHeight="1">
      <c r="A3" s="92" t="s">
        <v>273</v>
      </c>
      <c r="B3" s="92" t="s">
        <v>20</v>
      </c>
      <c r="C3" s="34" t="s">
        <v>21</v>
      </c>
      <c r="D3" s="93" t="s">
        <v>274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57" t="s">
        <v>275</v>
      </c>
      <c r="B4" s="18" t="s">
        <v>276</v>
      </c>
      <c r="C4" s="94" t="s">
        <v>277</v>
      </c>
      <c r="D4" s="95" t="s">
        <v>278</v>
      </c>
    </row>
    <row r="5">
      <c r="A5" s="62" t="s">
        <v>279</v>
      </c>
      <c r="B5" s="62" t="s">
        <v>280</v>
      </c>
      <c r="C5" s="63" t="s">
        <v>281</v>
      </c>
      <c r="D5" s="96" t="s">
        <v>278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57" t="s">
        <v>282</v>
      </c>
      <c r="B6" s="18" t="s">
        <v>283</v>
      </c>
      <c r="C6" s="97" t="s">
        <v>284</v>
      </c>
      <c r="D6" s="96" t="s">
        <v>278</v>
      </c>
    </row>
    <row r="7">
      <c r="A7" s="57" t="s">
        <v>285</v>
      </c>
      <c r="B7" s="98" t="s">
        <v>286</v>
      </c>
      <c r="C7" s="94" t="s">
        <v>287</v>
      </c>
      <c r="D7" s="96" t="s">
        <v>278</v>
      </c>
    </row>
    <row r="8">
      <c r="A8" s="57"/>
      <c r="B8" s="18"/>
      <c r="C8" s="94"/>
      <c r="D8" s="99"/>
    </row>
    <row r="9">
      <c r="A9" s="41" t="s">
        <v>52</v>
      </c>
      <c r="B9" s="100" t="s">
        <v>288</v>
      </c>
      <c r="C9" s="94" t="s">
        <v>289</v>
      </c>
      <c r="D9" s="45" t="s">
        <v>290</v>
      </c>
    </row>
    <row r="10">
      <c r="A10" s="57" t="s">
        <v>56</v>
      </c>
      <c r="B10" s="18" t="s">
        <v>291</v>
      </c>
      <c r="C10" s="94" t="s">
        <v>292</v>
      </c>
      <c r="D10" s="45" t="s">
        <v>290</v>
      </c>
    </row>
    <row r="11">
      <c r="A11" s="57" t="s">
        <v>293</v>
      </c>
      <c r="B11" s="18" t="s">
        <v>294</v>
      </c>
      <c r="C11" s="94" t="s">
        <v>295</v>
      </c>
      <c r="D11" s="45" t="s">
        <v>296</v>
      </c>
    </row>
    <row r="12">
      <c r="A12" s="101" t="s">
        <v>297</v>
      </c>
      <c r="B12" s="18" t="s">
        <v>298</v>
      </c>
      <c r="C12" s="48" t="s">
        <v>299</v>
      </c>
      <c r="D12" s="45" t="s">
        <v>300</v>
      </c>
    </row>
    <row r="13">
      <c r="A13" s="57" t="s">
        <v>301</v>
      </c>
      <c r="B13" s="101" t="s">
        <v>302</v>
      </c>
      <c r="C13" s="94" t="s">
        <v>303</v>
      </c>
      <c r="D13" s="45" t="s">
        <v>300</v>
      </c>
    </row>
    <row r="14">
      <c r="A14" s="57" t="s">
        <v>301</v>
      </c>
      <c r="B14" s="18" t="s">
        <v>304</v>
      </c>
      <c r="C14" s="94" t="s">
        <v>305</v>
      </c>
      <c r="D14" s="45" t="s">
        <v>300</v>
      </c>
    </row>
    <row r="15">
      <c r="A15" s="18" t="s">
        <v>306</v>
      </c>
      <c r="B15" s="18" t="s">
        <v>307</v>
      </c>
      <c r="C15" s="48" t="s">
        <v>308</v>
      </c>
      <c r="D15" s="45" t="s">
        <v>300</v>
      </c>
    </row>
    <row r="16">
      <c r="A16" s="101" t="s">
        <v>309</v>
      </c>
      <c r="B16" s="18" t="s">
        <v>310</v>
      </c>
      <c r="C16" s="94" t="s">
        <v>311</v>
      </c>
      <c r="D16" s="45" t="s">
        <v>290</v>
      </c>
    </row>
    <row r="17">
      <c r="A17" s="57" t="s">
        <v>312</v>
      </c>
      <c r="B17" s="101" t="s">
        <v>313</v>
      </c>
      <c r="C17" s="94" t="s">
        <v>314</v>
      </c>
      <c r="D17" s="45" t="s">
        <v>290</v>
      </c>
    </row>
    <row r="18">
      <c r="A18" s="57" t="s">
        <v>315</v>
      </c>
      <c r="B18" s="101" t="s">
        <v>316</v>
      </c>
      <c r="C18" s="94" t="s">
        <v>317</v>
      </c>
      <c r="D18" s="45" t="s">
        <v>290</v>
      </c>
    </row>
    <row r="19">
      <c r="A19" s="57" t="s">
        <v>318</v>
      </c>
      <c r="B19" s="18" t="s">
        <v>319</v>
      </c>
      <c r="C19" s="94" t="s">
        <v>320</v>
      </c>
      <c r="D19" s="45" t="s">
        <v>296</v>
      </c>
    </row>
    <row r="20">
      <c r="A20" s="57" t="s">
        <v>321</v>
      </c>
      <c r="B20" s="18" t="s">
        <v>322</v>
      </c>
      <c r="C20" s="94" t="s">
        <v>323</v>
      </c>
      <c r="D20" s="45" t="s">
        <v>324</v>
      </c>
    </row>
    <row r="21">
      <c r="A21" s="57" t="s">
        <v>325</v>
      </c>
      <c r="B21" s="18" t="s">
        <v>326</v>
      </c>
      <c r="C21" s="94" t="s">
        <v>327</v>
      </c>
      <c r="D21" s="45" t="s">
        <v>300</v>
      </c>
    </row>
    <row r="22">
      <c r="A22" s="57" t="s">
        <v>328</v>
      </c>
      <c r="B22" s="18" t="s">
        <v>329</v>
      </c>
      <c r="C22" s="94" t="s">
        <v>330</v>
      </c>
      <c r="D22" s="45" t="s">
        <v>331</v>
      </c>
    </row>
    <row r="23">
      <c r="A23" s="57" t="s">
        <v>332</v>
      </c>
      <c r="B23" s="66" t="s">
        <v>333</v>
      </c>
      <c r="C23" s="94" t="s">
        <v>334</v>
      </c>
      <c r="D23" s="45" t="s">
        <v>335</v>
      </c>
    </row>
    <row r="24">
      <c r="A24" s="57" t="s">
        <v>336</v>
      </c>
      <c r="B24" s="18" t="s">
        <v>337</v>
      </c>
      <c r="C24" s="94" t="s">
        <v>338</v>
      </c>
      <c r="D24" s="45" t="s">
        <v>339</v>
      </c>
    </row>
    <row r="25">
      <c r="A25" s="57"/>
      <c r="B25" s="18"/>
      <c r="C25" s="94"/>
      <c r="D25" s="99"/>
    </row>
    <row r="26">
      <c r="A26" s="57" t="s">
        <v>340</v>
      </c>
      <c r="B26" s="18" t="s">
        <v>341</v>
      </c>
      <c r="C26" s="94" t="s">
        <v>342</v>
      </c>
      <c r="D26" s="47" t="s">
        <v>38</v>
      </c>
    </row>
    <row r="27">
      <c r="A27" s="57" t="s">
        <v>343</v>
      </c>
      <c r="B27" s="18" t="s">
        <v>341</v>
      </c>
      <c r="C27" s="94" t="s">
        <v>344</v>
      </c>
      <c r="D27" s="47" t="s">
        <v>38</v>
      </c>
    </row>
    <row r="28">
      <c r="A28" s="18" t="s">
        <v>345</v>
      </c>
      <c r="B28" s="18" t="s">
        <v>346</v>
      </c>
      <c r="C28" s="48" t="s">
        <v>347</v>
      </c>
      <c r="D28" s="47" t="s">
        <v>38</v>
      </c>
    </row>
    <row r="29">
      <c r="A29" s="18" t="s">
        <v>348</v>
      </c>
      <c r="B29" s="18" t="s">
        <v>349</v>
      </c>
      <c r="C29" s="44" t="s">
        <v>350</v>
      </c>
      <c r="D29" s="47" t="s">
        <v>38</v>
      </c>
    </row>
    <row r="30">
      <c r="A30" s="18" t="s">
        <v>351</v>
      </c>
      <c r="B30" s="18" t="s">
        <v>352</v>
      </c>
      <c r="C30" s="48" t="s">
        <v>353</v>
      </c>
      <c r="D30" s="47" t="s">
        <v>38</v>
      </c>
    </row>
    <row r="31">
      <c r="A31" s="18" t="s">
        <v>354</v>
      </c>
      <c r="B31" s="101" t="s">
        <v>355</v>
      </c>
      <c r="C31" s="48" t="s">
        <v>356</v>
      </c>
      <c r="D31" s="47" t="s">
        <v>38</v>
      </c>
    </row>
    <row r="32">
      <c r="A32" s="18" t="s">
        <v>357</v>
      </c>
      <c r="B32" s="18" t="s">
        <v>358</v>
      </c>
      <c r="C32" s="48" t="s">
        <v>100</v>
      </c>
      <c r="D32" s="47" t="s">
        <v>38</v>
      </c>
    </row>
    <row r="33">
      <c r="A33" s="71" t="s">
        <v>359</v>
      </c>
      <c r="B33" s="71" t="s">
        <v>360</v>
      </c>
      <c r="C33" s="102" t="s">
        <v>361</v>
      </c>
      <c r="D33" s="103" t="s">
        <v>38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18" t="s">
        <v>362</v>
      </c>
      <c r="B34" s="98" t="s">
        <v>363</v>
      </c>
      <c r="C34" s="48" t="s">
        <v>364</v>
      </c>
      <c r="D34" s="47" t="s">
        <v>38</v>
      </c>
    </row>
    <row r="35">
      <c r="A35" s="18" t="s">
        <v>365</v>
      </c>
      <c r="B35" s="104" t="s">
        <v>366</v>
      </c>
      <c r="C35" s="46" t="s">
        <v>367</v>
      </c>
      <c r="D35" s="47" t="s">
        <v>38</v>
      </c>
    </row>
    <row r="36">
      <c r="A36" s="18" t="s">
        <v>368</v>
      </c>
      <c r="B36" s="98" t="s">
        <v>369</v>
      </c>
      <c r="C36" s="48" t="s">
        <v>370</v>
      </c>
      <c r="D36" s="47" t="s">
        <v>38</v>
      </c>
    </row>
    <row r="37">
      <c r="A37" s="18" t="s">
        <v>371</v>
      </c>
      <c r="B37" s="66" t="s">
        <v>372</v>
      </c>
      <c r="C37" s="48" t="s">
        <v>373</v>
      </c>
      <c r="D37" s="47" t="s">
        <v>374</v>
      </c>
    </row>
    <row r="38">
      <c r="C38" s="90"/>
      <c r="D38" s="29"/>
    </row>
    <row r="39">
      <c r="A39" s="18" t="s">
        <v>375</v>
      </c>
      <c r="B39" s="18" t="s">
        <v>376</v>
      </c>
      <c r="C39" s="48" t="s">
        <v>377</v>
      </c>
      <c r="D39" s="105" t="s">
        <v>139</v>
      </c>
    </row>
    <row r="40">
      <c r="A40" s="18" t="s">
        <v>378</v>
      </c>
      <c r="B40" s="18" t="s">
        <v>379</v>
      </c>
      <c r="C40" s="46" t="s">
        <v>380</v>
      </c>
      <c r="D40" s="105" t="s">
        <v>139</v>
      </c>
    </row>
    <row r="41">
      <c r="A41" s="18" t="s">
        <v>381</v>
      </c>
      <c r="B41" s="18" t="s">
        <v>382</v>
      </c>
      <c r="C41" s="48" t="s">
        <v>383</v>
      </c>
      <c r="D41" s="105" t="s">
        <v>139</v>
      </c>
    </row>
    <row r="42">
      <c r="A42" s="18" t="s">
        <v>384</v>
      </c>
      <c r="B42" s="18" t="s">
        <v>385</v>
      </c>
      <c r="C42" s="48" t="s">
        <v>386</v>
      </c>
      <c r="D42" s="105" t="s">
        <v>387</v>
      </c>
    </row>
    <row r="43">
      <c r="A43" s="18" t="s">
        <v>388</v>
      </c>
      <c r="B43" s="98" t="s">
        <v>389</v>
      </c>
      <c r="C43" s="48" t="s">
        <v>390</v>
      </c>
      <c r="D43" s="105" t="s">
        <v>139</v>
      </c>
    </row>
    <row r="44">
      <c r="A44" s="18" t="s">
        <v>391</v>
      </c>
      <c r="B44" s="68" t="s">
        <v>392</v>
      </c>
      <c r="C44" s="48" t="s">
        <v>393</v>
      </c>
      <c r="D44" s="105" t="s">
        <v>139</v>
      </c>
    </row>
    <row r="45">
      <c r="A45" s="87" t="s">
        <v>394</v>
      </c>
      <c r="B45" s="66" t="s">
        <v>395</v>
      </c>
      <c r="C45" s="106" t="s">
        <v>396</v>
      </c>
      <c r="D45" s="105" t="s">
        <v>139</v>
      </c>
    </row>
    <row r="46">
      <c r="A46" s="18" t="s">
        <v>397</v>
      </c>
      <c r="B46" s="78" t="s">
        <v>398</v>
      </c>
      <c r="C46" s="48" t="s">
        <v>399</v>
      </c>
      <c r="D46" s="105" t="s">
        <v>139</v>
      </c>
    </row>
    <row r="47">
      <c r="A47" s="18"/>
      <c r="B47" s="18"/>
      <c r="C47" s="56"/>
      <c r="D47" s="29"/>
    </row>
    <row r="48">
      <c r="A48" s="18" t="s">
        <v>400</v>
      </c>
      <c r="B48" s="18" t="s">
        <v>401</v>
      </c>
      <c r="C48" s="48" t="s">
        <v>402</v>
      </c>
      <c r="D48" s="95" t="s">
        <v>158</v>
      </c>
    </row>
    <row r="49">
      <c r="A49" s="18" t="s">
        <v>403</v>
      </c>
      <c r="B49" s="18" t="s">
        <v>404</v>
      </c>
      <c r="C49" s="48" t="s">
        <v>163</v>
      </c>
      <c r="D49" s="95" t="s">
        <v>158</v>
      </c>
    </row>
    <row r="50">
      <c r="A50" s="18"/>
      <c r="B50" s="18"/>
      <c r="C50" s="56"/>
      <c r="D50" s="29"/>
    </row>
    <row r="51">
      <c r="A51" s="18" t="s">
        <v>405</v>
      </c>
      <c r="B51" s="41" t="s">
        <v>406</v>
      </c>
      <c r="C51" s="48" t="s">
        <v>407</v>
      </c>
      <c r="D51" s="107" t="s">
        <v>191</v>
      </c>
    </row>
    <row r="52">
      <c r="A52" s="18" t="s">
        <v>408</v>
      </c>
      <c r="B52" s="66" t="s">
        <v>409</v>
      </c>
      <c r="C52" s="48" t="s">
        <v>190</v>
      </c>
      <c r="D52" s="107" t="s">
        <v>191</v>
      </c>
    </row>
    <row r="53">
      <c r="A53" s="18"/>
      <c r="B53" s="18"/>
      <c r="C53" s="56"/>
      <c r="D53" s="29"/>
    </row>
    <row r="54">
      <c r="A54" s="18" t="s">
        <v>410</v>
      </c>
      <c r="B54" s="18" t="s">
        <v>411</v>
      </c>
      <c r="C54" s="48" t="s">
        <v>412</v>
      </c>
      <c r="D54" s="29"/>
    </row>
    <row r="55">
      <c r="A55" s="18" t="s">
        <v>413</v>
      </c>
      <c r="B55" s="18" t="s">
        <v>414</v>
      </c>
      <c r="C55" s="46" t="s">
        <v>415</v>
      </c>
      <c r="D55" s="29"/>
    </row>
    <row r="56">
      <c r="C56" s="90"/>
      <c r="D56" s="29"/>
    </row>
    <row r="57">
      <c r="A57" s="18" t="s">
        <v>416</v>
      </c>
      <c r="B57" s="18" t="s">
        <v>417</v>
      </c>
      <c r="C57" s="48" t="s">
        <v>418</v>
      </c>
      <c r="D57" s="29"/>
    </row>
    <row r="58">
      <c r="C58" s="90"/>
      <c r="D58" s="29"/>
    </row>
    <row r="59">
      <c r="C59" s="90"/>
      <c r="D59" s="29"/>
    </row>
    <row r="60">
      <c r="C60" s="90"/>
      <c r="D60" s="29"/>
    </row>
    <row r="61">
      <c r="C61" s="90"/>
      <c r="D61" s="29"/>
    </row>
    <row r="62">
      <c r="C62" s="90"/>
      <c r="D62" s="29"/>
    </row>
    <row r="63">
      <c r="C63" s="90"/>
      <c r="D63" s="29"/>
    </row>
    <row r="64">
      <c r="C64" s="90"/>
      <c r="D64" s="29"/>
    </row>
    <row r="65">
      <c r="C65" s="90"/>
      <c r="D65" s="29"/>
    </row>
    <row r="66">
      <c r="C66" s="90"/>
      <c r="D66" s="29"/>
    </row>
    <row r="67">
      <c r="C67" s="90"/>
      <c r="D67" s="29"/>
    </row>
    <row r="68">
      <c r="C68" s="90"/>
      <c r="D68" s="29"/>
    </row>
    <row r="69">
      <c r="C69" s="90"/>
      <c r="D69" s="29"/>
    </row>
    <row r="70">
      <c r="C70" s="90"/>
      <c r="D70" s="29"/>
    </row>
    <row r="71">
      <c r="C71" s="90"/>
      <c r="D71" s="29"/>
    </row>
    <row r="72">
      <c r="C72" s="90"/>
      <c r="D72" s="29"/>
    </row>
    <row r="73">
      <c r="C73" s="90"/>
      <c r="D73" s="29"/>
    </row>
    <row r="74">
      <c r="C74" s="90"/>
      <c r="D74" s="29"/>
    </row>
    <row r="75">
      <c r="C75" s="90"/>
      <c r="D75" s="29"/>
    </row>
    <row r="76">
      <c r="C76" s="90"/>
      <c r="D76" s="29"/>
    </row>
    <row r="77">
      <c r="C77" s="90"/>
      <c r="D77" s="29"/>
    </row>
    <row r="78">
      <c r="C78" s="90"/>
      <c r="D78" s="29"/>
    </row>
    <row r="79">
      <c r="C79" s="90"/>
      <c r="D79" s="29"/>
    </row>
    <row r="80">
      <c r="C80" s="90"/>
      <c r="D80" s="29"/>
    </row>
    <row r="81">
      <c r="C81" s="90"/>
      <c r="D81" s="29"/>
    </row>
    <row r="82">
      <c r="C82" s="90"/>
      <c r="D82" s="29"/>
    </row>
    <row r="83">
      <c r="C83" s="90"/>
      <c r="D83" s="29"/>
    </row>
    <row r="84">
      <c r="C84" s="90"/>
      <c r="D84" s="29"/>
    </row>
    <row r="85">
      <c r="C85" s="90"/>
      <c r="D85" s="29"/>
    </row>
    <row r="86">
      <c r="C86" s="90"/>
      <c r="D86" s="29"/>
    </row>
    <row r="87">
      <c r="C87" s="90"/>
      <c r="D87" s="29"/>
    </row>
    <row r="88">
      <c r="C88" s="90"/>
      <c r="D88" s="29"/>
    </row>
    <row r="89">
      <c r="C89" s="90"/>
      <c r="D89" s="29"/>
    </row>
    <row r="90">
      <c r="C90" s="90"/>
      <c r="D90" s="29"/>
    </row>
    <row r="91">
      <c r="C91" s="90"/>
      <c r="D91" s="29"/>
    </row>
    <row r="92">
      <c r="C92" s="90"/>
      <c r="D92" s="29"/>
    </row>
    <row r="93">
      <c r="C93" s="90"/>
      <c r="D93" s="29"/>
    </row>
    <row r="94">
      <c r="C94" s="90"/>
      <c r="D94" s="29"/>
    </row>
    <row r="95">
      <c r="C95" s="90"/>
      <c r="D95" s="29"/>
    </row>
    <row r="96">
      <c r="C96" s="90"/>
      <c r="D96" s="29"/>
    </row>
    <row r="97">
      <c r="C97" s="90"/>
      <c r="D97" s="29"/>
    </row>
    <row r="98">
      <c r="C98" s="90"/>
      <c r="D98" s="29"/>
    </row>
    <row r="99">
      <c r="C99" s="90"/>
      <c r="D99" s="29"/>
    </row>
    <row r="100">
      <c r="C100" s="90"/>
      <c r="D100" s="29"/>
    </row>
    <row r="101">
      <c r="C101" s="90"/>
      <c r="D101" s="29"/>
    </row>
    <row r="102">
      <c r="C102" s="90"/>
      <c r="D102" s="29"/>
    </row>
    <row r="103">
      <c r="C103" s="90"/>
      <c r="D103" s="29"/>
    </row>
    <row r="104">
      <c r="C104" s="90"/>
      <c r="D104" s="29"/>
    </row>
    <row r="105">
      <c r="C105" s="90"/>
      <c r="D105" s="29"/>
    </row>
    <row r="106">
      <c r="C106" s="90"/>
      <c r="D106" s="29"/>
    </row>
    <row r="107">
      <c r="C107" s="90"/>
      <c r="D107" s="29"/>
    </row>
    <row r="108">
      <c r="C108" s="90"/>
      <c r="D108" s="29"/>
    </row>
    <row r="109">
      <c r="C109" s="90"/>
      <c r="D109" s="29"/>
    </row>
    <row r="110">
      <c r="C110" s="90"/>
      <c r="D110" s="29"/>
    </row>
    <row r="111">
      <c r="C111" s="90"/>
      <c r="D111" s="29"/>
    </row>
    <row r="112">
      <c r="C112" s="90"/>
      <c r="D112" s="29"/>
    </row>
    <row r="113">
      <c r="C113" s="90"/>
      <c r="D113" s="29"/>
    </row>
    <row r="114">
      <c r="C114" s="90"/>
      <c r="D114" s="29"/>
    </row>
    <row r="115">
      <c r="C115" s="90"/>
      <c r="D115" s="29"/>
    </row>
    <row r="116">
      <c r="C116" s="90"/>
      <c r="D116" s="29"/>
    </row>
    <row r="117">
      <c r="C117" s="90"/>
      <c r="D117" s="29"/>
    </row>
    <row r="118">
      <c r="C118" s="90"/>
      <c r="D118" s="29"/>
    </row>
    <row r="119">
      <c r="C119" s="90"/>
      <c r="D119" s="29"/>
    </row>
    <row r="120">
      <c r="C120" s="90"/>
      <c r="D120" s="29"/>
    </row>
    <row r="121">
      <c r="C121" s="90"/>
      <c r="D121" s="29"/>
    </row>
    <row r="122">
      <c r="C122" s="90"/>
      <c r="D122" s="29"/>
    </row>
    <row r="123">
      <c r="C123" s="90"/>
      <c r="D123" s="29"/>
    </row>
    <row r="124">
      <c r="C124" s="90"/>
      <c r="D124" s="29"/>
    </row>
    <row r="125">
      <c r="C125" s="90"/>
      <c r="D125" s="29"/>
    </row>
    <row r="126">
      <c r="C126" s="90"/>
      <c r="D126" s="29"/>
    </row>
    <row r="127">
      <c r="C127" s="90"/>
      <c r="D127" s="29"/>
    </row>
    <row r="128">
      <c r="C128" s="90"/>
      <c r="D128" s="29"/>
    </row>
    <row r="129">
      <c r="C129" s="90"/>
      <c r="D129" s="29"/>
    </row>
    <row r="130">
      <c r="C130" s="90"/>
      <c r="D130" s="29"/>
    </row>
    <row r="131">
      <c r="C131" s="90"/>
      <c r="D131" s="29"/>
    </row>
    <row r="132">
      <c r="C132" s="90"/>
      <c r="D132" s="29"/>
    </row>
    <row r="133">
      <c r="C133" s="90"/>
      <c r="D133" s="29"/>
    </row>
    <row r="134">
      <c r="C134" s="90"/>
      <c r="D134" s="29"/>
    </row>
    <row r="135">
      <c r="C135" s="90"/>
      <c r="D135" s="29"/>
    </row>
    <row r="136">
      <c r="C136" s="90"/>
      <c r="D136" s="29"/>
    </row>
    <row r="137">
      <c r="C137" s="90"/>
      <c r="D137" s="29"/>
    </row>
    <row r="138">
      <c r="C138" s="90"/>
      <c r="D138" s="29"/>
    </row>
    <row r="139">
      <c r="C139" s="90"/>
      <c r="D139" s="29"/>
    </row>
    <row r="140">
      <c r="C140" s="90"/>
      <c r="D140" s="29"/>
    </row>
    <row r="141">
      <c r="C141" s="90"/>
      <c r="D141" s="29"/>
    </row>
    <row r="142">
      <c r="C142" s="90"/>
      <c r="D142" s="29"/>
    </row>
    <row r="143">
      <c r="C143" s="90"/>
      <c r="D143" s="29"/>
    </row>
    <row r="144">
      <c r="C144" s="90"/>
      <c r="D144" s="29"/>
    </row>
    <row r="145">
      <c r="C145" s="90"/>
      <c r="D145" s="29"/>
    </row>
    <row r="146">
      <c r="C146" s="90"/>
      <c r="D146" s="29"/>
    </row>
    <row r="147">
      <c r="C147" s="90"/>
      <c r="D147" s="29"/>
    </row>
    <row r="148">
      <c r="C148" s="90"/>
      <c r="D148" s="29"/>
    </row>
    <row r="149">
      <c r="C149" s="90"/>
      <c r="D149" s="29"/>
    </row>
    <row r="150">
      <c r="C150" s="90"/>
      <c r="D150" s="29"/>
    </row>
    <row r="151">
      <c r="C151" s="90"/>
      <c r="D151" s="29"/>
    </row>
    <row r="152">
      <c r="C152" s="90"/>
      <c r="D152" s="29"/>
    </row>
    <row r="153">
      <c r="C153" s="90"/>
      <c r="D153" s="29"/>
    </row>
    <row r="154">
      <c r="C154" s="90"/>
      <c r="D154" s="29"/>
    </row>
    <row r="155">
      <c r="C155" s="90"/>
      <c r="D155" s="29"/>
    </row>
    <row r="156">
      <c r="C156" s="90"/>
      <c r="D156" s="29"/>
    </row>
    <row r="157">
      <c r="C157" s="90"/>
      <c r="D157" s="29"/>
    </row>
    <row r="158">
      <c r="C158" s="90"/>
      <c r="D158" s="29"/>
    </row>
    <row r="159">
      <c r="C159" s="90"/>
      <c r="D159" s="29"/>
    </row>
    <row r="160">
      <c r="C160" s="90"/>
      <c r="D160" s="29"/>
    </row>
    <row r="161">
      <c r="C161" s="90"/>
      <c r="D161" s="29"/>
    </row>
    <row r="162">
      <c r="C162" s="90"/>
      <c r="D162" s="29"/>
    </row>
    <row r="163">
      <c r="C163" s="90"/>
      <c r="D163" s="29"/>
    </row>
    <row r="164">
      <c r="C164" s="90"/>
      <c r="D164" s="29"/>
    </row>
    <row r="165">
      <c r="C165" s="90"/>
      <c r="D165" s="29"/>
    </row>
    <row r="166">
      <c r="C166" s="90"/>
      <c r="D166" s="29"/>
    </row>
    <row r="167">
      <c r="C167" s="90"/>
      <c r="D167" s="29"/>
    </row>
    <row r="168">
      <c r="C168" s="90"/>
      <c r="D168" s="29"/>
    </row>
    <row r="169">
      <c r="C169" s="90"/>
      <c r="D169" s="29"/>
    </row>
    <row r="170">
      <c r="C170" s="90"/>
      <c r="D170" s="29"/>
    </row>
    <row r="171">
      <c r="C171" s="90"/>
      <c r="D171" s="29"/>
    </row>
    <row r="172">
      <c r="C172" s="90"/>
      <c r="D172" s="29"/>
    </row>
    <row r="173">
      <c r="C173" s="90"/>
      <c r="D173" s="29"/>
    </row>
    <row r="174">
      <c r="C174" s="90"/>
      <c r="D174" s="29"/>
    </row>
    <row r="175">
      <c r="C175" s="90"/>
      <c r="D175" s="29"/>
    </row>
    <row r="176">
      <c r="C176" s="90"/>
      <c r="D176" s="29"/>
    </row>
    <row r="177">
      <c r="C177" s="90"/>
      <c r="D177" s="29"/>
    </row>
    <row r="178">
      <c r="C178" s="90"/>
      <c r="D178" s="29"/>
    </row>
    <row r="179">
      <c r="C179" s="90"/>
      <c r="D179" s="29"/>
    </row>
    <row r="180">
      <c r="C180" s="90"/>
      <c r="D180" s="29"/>
    </row>
    <row r="181">
      <c r="C181" s="90"/>
      <c r="D181" s="29"/>
    </row>
    <row r="182">
      <c r="C182" s="90"/>
      <c r="D182" s="29"/>
    </row>
    <row r="183">
      <c r="C183" s="90"/>
      <c r="D183" s="29"/>
    </row>
    <row r="184">
      <c r="C184" s="90"/>
      <c r="D184" s="29"/>
    </row>
    <row r="185">
      <c r="C185" s="90"/>
      <c r="D185" s="29"/>
    </row>
    <row r="186">
      <c r="C186" s="90"/>
      <c r="D186" s="29"/>
    </row>
    <row r="187">
      <c r="C187" s="90"/>
      <c r="D187" s="29"/>
    </row>
    <row r="188">
      <c r="C188" s="90"/>
      <c r="D188" s="29"/>
    </row>
    <row r="189">
      <c r="C189" s="90"/>
      <c r="D189" s="29"/>
    </row>
    <row r="190">
      <c r="C190" s="90"/>
      <c r="D190" s="29"/>
    </row>
    <row r="191">
      <c r="C191" s="90"/>
      <c r="D191" s="29"/>
    </row>
    <row r="192">
      <c r="C192" s="90"/>
      <c r="D192" s="29"/>
    </row>
    <row r="193">
      <c r="C193" s="90"/>
      <c r="D193" s="29"/>
    </row>
    <row r="194">
      <c r="C194" s="90"/>
      <c r="D194" s="29"/>
    </row>
    <row r="195">
      <c r="C195" s="90"/>
      <c r="D195" s="29"/>
    </row>
    <row r="196">
      <c r="C196" s="90"/>
      <c r="D196" s="29"/>
    </row>
    <row r="197">
      <c r="C197" s="90"/>
      <c r="D197" s="29"/>
    </row>
    <row r="198">
      <c r="C198" s="90"/>
      <c r="D198" s="29"/>
    </row>
    <row r="199">
      <c r="C199" s="90"/>
      <c r="D199" s="29"/>
    </row>
    <row r="200">
      <c r="C200" s="90"/>
      <c r="D200" s="29"/>
    </row>
    <row r="201">
      <c r="C201" s="90"/>
      <c r="D201" s="29"/>
    </row>
    <row r="202">
      <c r="C202" s="90"/>
      <c r="D202" s="29"/>
    </row>
    <row r="203">
      <c r="C203" s="90"/>
      <c r="D203" s="29"/>
    </row>
    <row r="204">
      <c r="C204" s="90"/>
      <c r="D204" s="29"/>
    </row>
    <row r="205">
      <c r="C205" s="90"/>
      <c r="D205" s="29"/>
    </row>
    <row r="206">
      <c r="C206" s="90"/>
      <c r="D206" s="29"/>
    </row>
    <row r="207">
      <c r="C207" s="90"/>
      <c r="D207" s="29"/>
    </row>
    <row r="208">
      <c r="C208" s="90"/>
      <c r="D208" s="29"/>
    </row>
    <row r="209">
      <c r="C209" s="90"/>
      <c r="D209" s="29"/>
    </row>
    <row r="210">
      <c r="C210" s="90"/>
      <c r="D210" s="29"/>
    </row>
    <row r="211">
      <c r="C211" s="90"/>
      <c r="D211" s="29"/>
    </row>
    <row r="212">
      <c r="C212" s="90"/>
      <c r="D212" s="29"/>
    </row>
    <row r="213">
      <c r="C213" s="90"/>
      <c r="D213" s="29"/>
    </row>
    <row r="214">
      <c r="C214" s="90"/>
      <c r="D214" s="29"/>
    </row>
    <row r="215">
      <c r="C215" s="90"/>
      <c r="D215" s="29"/>
    </row>
    <row r="216">
      <c r="C216" s="90"/>
      <c r="D216" s="29"/>
    </row>
    <row r="217">
      <c r="C217" s="90"/>
      <c r="D217" s="29"/>
    </row>
    <row r="218">
      <c r="C218" s="90"/>
      <c r="D218" s="29"/>
    </row>
    <row r="219">
      <c r="C219" s="90"/>
      <c r="D219" s="29"/>
    </row>
    <row r="220">
      <c r="C220" s="90"/>
      <c r="D220" s="29"/>
    </row>
    <row r="221">
      <c r="C221" s="90"/>
      <c r="D221" s="29"/>
    </row>
    <row r="222">
      <c r="C222" s="90"/>
      <c r="D222" s="29"/>
    </row>
    <row r="223">
      <c r="C223" s="90"/>
      <c r="D223" s="29"/>
    </row>
    <row r="224">
      <c r="C224" s="90"/>
      <c r="D224" s="29"/>
    </row>
    <row r="225">
      <c r="C225" s="90"/>
      <c r="D225" s="29"/>
    </row>
    <row r="226">
      <c r="C226" s="90"/>
      <c r="D226" s="29"/>
    </row>
    <row r="227">
      <c r="C227" s="90"/>
      <c r="D227" s="29"/>
    </row>
    <row r="228">
      <c r="C228" s="90"/>
      <c r="D228" s="29"/>
    </row>
    <row r="229">
      <c r="C229" s="90"/>
      <c r="D229" s="29"/>
    </row>
    <row r="230">
      <c r="C230" s="90"/>
      <c r="D230" s="29"/>
    </row>
    <row r="231">
      <c r="C231" s="90"/>
      <c r="D231" s="29"/>
    </row>
    <row r="232">
      <c r="C232" s="90"/>
      <c r="D232" s="29"/>
    </row>
    <row r="233">
      <c r="C233" s="90"/>
      <c r="D233" s="29"/>
    </row>
    <row r="234">
      <c r="C234" s="90"/>
      <c r="D234" s="29"/>
    </row>
    <row r="235">
      <c r="C235" s="90"/>
      <c r="D235" s="29"/>
    </row>
    <row r="236">
      <c r="C236" s="90"/>
      <c r="D236" s="29"/>
    </row>
    <row r="237">
      <c r="C237" s="90"/>
      <c r="D237" s="29"/>
    </row>
    <row r="238">
      <c r="C238" s="90"/>
      <c r="D238" s="29"/>
    </row>
    <row r="239">
      <c r="C239" s="90"/>
      <c r="D239" s="29"/>
    </row>
    <row r="240">
      <c r="C240" s="90"/>
      <c r="D240" s="29"/>
    </row>
    <row r="241">
      <c r="C241" s="90"/>
      <c r="D241" s="29"/>
    </row>
    <row r="242">
      <c r="C242" s="90"/>
      <c r="D242" s="29"/>
    </row>
    <row r="243">
      <c r="C243" s="90"/>
      <c r="D243" s="29"/>
    </row>
    <row r="244">
      <c r="C244" s="90"/>
      <c r="D244" s="29"/>
    </row>
    <row r="245">
      <c r="C245" s="90"/>
      <c r="D245" s="29"/>
    </row>
    <row r="246">
      <c r="C246" s="90"/>
      <c r="D246" s="29"/>
    </row>
    <row r="247">
      <c r="C247" s="90"/>
      <c r="D247" s="29"/>
    </row>
    <row r="248">
      <c r="C248" s="90"/>
      <c r="D248" s="29"/>
    </row>
    <row r="249">
      <c r="C249" s="90"/>
      <c r="D249" s="29"/>
    </row>
    <row r="250">
      <c r="C250" s="90"/>
      <c r="D250" s="29"/>
    </row>
    <row r="251">
      <c r="C251" s="90"/>
      <c r="D251" s="29"/>
    </row>
    <row r="252">
      <c r="C252" s="90"/>
      <c r="D252" s="29"/>
    </row>
    <row r="253">
      <c r="C253" s="90"/>
      <c r="D253" s="29"/>
    </row>
    <row r="254">
      <c r="C254" s="90"/>
      <c r="D254" s="29"/>
    </row>
    <row r="255">
      <c r="C255" s="90"/>
      <c r="D255" s="29"/>
    </row>
    <row r="256">
      <c r="C256" s="90"/>
      <c r="D256" s="29"/>
    </row>
    <row r="257">
      <c r="C257" s="90"/>
      <c r="D257" s="29"/>
    </row>
    <row r="258">
      <c r="C258" s="90"/>
      <c r="D258" s="29"/>
    </row>
    <row r="259">
      <c r="C259" s="90"/>
      <c r="D259" s="29"/>
    </row>
    <row r="260">
      <c r="C260" s="90"/>
      <c r="D260" s="29"/>
    </row>
    <row r="261">
      <c r="C261" s="90"/>
      <c r="D261" s="29"/>
    </row>
    <row r="262">
      <c r="C262" s="90"/>
      <c r="D262" s="29"/>
    </row>
    <row r="263">
      <c r="C263" s="90"/>
      <c r="D263" s="29"/>
    </row>
    <row r="264">
      <c r="C264" s="90"/>
      <c r="D264" s="29"/>
    </row>
    <row r="265">
      <c r="C265" s="90"/>
      <c r="D265" s="29"/>
    </row>
    <row r="266">
      <c r="C266" s="90"/>
      <c r="D266" s="29"/>
    </row>
    <row r="267">
      <c r="C267" s="90"/>
      <c r="D267" s="29"/>
    </row>
    <row r="268">
      <c r="C268" s="90"/>
      <c r="D268" s="29"/>
    </row>
    <row r="269">
      <c r="C269" s="90"/>
      <c r="D269" s="29"/>
    </row>
    <row r="270">
      <c r="C270" s="90"/>
      <c r="D270" s="29"/>
    </row>
    <row r="271">
      <c r="C271" s="90"/>
      <c r="D271" s="29"/>
    </row>
    <row r="272">
      <c r="C272" s="90"/>
      <c r="D272" s="29"/>
    </row>
    <row r="273">
      <c r="C273" s="90"/>
      <c r="D273" s="29"/>
    </row>
    <row r="274">
      <c r="C274" s="90"/>
      <c r="D274" s="29"/>
    </row>
    <row r="275">
      <c r="C275" s="90"/>
      <c r="D275" s="29"/>
    </row>
    <row r="276">
      <c r="C276" s="90"/>
      <c r="D276" s="29"/>
    </row>
    <row r="277">
      <c r="C277" s="90"/>
      <c r="D277" s="29"/>
    </row>
    <row r="278">
      <c r="C278" s="90"/>
      <c r="D278" s="29"/>
    </row>
    <row r="279">
      <c r="C279" s="90"/>
      <c r="D279" s="29"/>
    </row>
    <row r="280">
      <c r="C280" s="90"/>
      <c r="D280" s="29"/>
    </row>
    <row r="281">
      <c r="C281" s="90"/>
      <c r="D281" s="29"/>
    </row>
    <row r="282">
      <c r="C282" s="90"/>
      <c r="D282" s="29"/>
    </row>
    <row r="283">
      <c r="C283" s="90"/>
      <c r="D283" s="29"/>
    </row>
    <row r="284">
      <c r="C284" s="90"/>
      <c r="D284" s="29"/>
    </row>
    <row r="285">
      <c r="C285" s="90"/>
      <c r="D285" s="29"/>
    </row>
    <row r="286">
      <c r="C286" s="90"/>
      <c r="D286" s="29"/>
    </row>
    <row r="287">
      <c r="C287" s="90"/>
      <c r="D287" s="29"/>
    </row>
    <row r="288">
      <c r="C288" s="90"/>
      <c r="D288" s="29"/>
    </row>
    <row r="289">
      <c r="C289" s="90"/>
      <c r="D289" s="29"/>
    </row>
    <row r="290">
      <c r="C290" s="90"/>
      <c r="D290" s="29"/>
    </row>
    <row r="291">
      <c r="C291" s="90"/>
      <c r="D291" s="29"/>
    </row>
    <row r="292">
      <c r="C292" s="90"/>
      <c r="D292" s="29"/>
    </row>
    <row r="293">
      <c r="C293" s="90"/>
      <c r="D293" s="29"/>
    </row>
    <row r="294">
      <c r="C294" s="90"/>
      <c r="D294" s="29"/>
    </row>
    <row r="295">
      <c r="C295" s="90"/>
      <c r="D295" s="29"/>
    </row>
    <row r="296">
      <c r="C296" s="90"/>
      <c r="D296" s="29"/>
    </row>
    <row r="297">
      <c r="C297" s="90"/>
      <c r="D297" s="29"/>
    </row>
    <row r="298">
      <c r="C298" s="90"/>
      <c r="D298" s="29"/>
    </row>
    <row r="299">
      <c r="C299" s="90"/>
      <c r="D299" s="29"/>
    </row>
    <row r="300">
      <c r="C300" s="90"/>
      <c r="D300" s="29"/>
    </row>
    <row r="301">
      <c r="C301" s="90"/>
      <c r="D301" s="29"/>
    </row>
    <row r="302">
      <c r="C302" s="90"/>
      <c r="D302" s="29"/>
    </row>
    <row r="303">
      <c r="C303" s="90"/>
      <c r="D303" s="29"/>
    </row>
    <row r="304">
      <c r="C304" s="90"/>
      <c r="D304" s="29"/>
    </row>
    <row r="305">
      <c r="C305" s="90"/>
      <c r="D305" s="29"/>
    </row>
    <row r="306">
      <c r="C306" s="90"/>
      <c r="D306" s="29"/>
    </row>
    <row r="307">
      <c r="C307" s="90"/>
      <c r="D307" s="29"/>
    </row>
    <row r="308">
      <c r="C308" s="90"/>
      <c r="D308" s="29"/>
    </row>
    <row r="309">
      <c r="C309" s="90"/>
      <c r="D309" s="29"/>
    </row>
    <row r="310">
      <c r="C310" s="90"/>
      <c r="D310" s="29"/>
    </row>
    <row r="311">
      <c r="C311" s="90"/>
      <c r="D311" s="29"/>
    </row>
    <row r="312">
      <c r="C312" s="90"/>
      <c r="D312" s="29"/>
    </row>
    <row r="313">
      <c r="C313" s="90"/>
      <c r="D313" s="29"/>
    </row>
    <row r="314">
      <c r="C314" s="90"/>
      <c r="D314" s="29"/>
    </row>
    <row r="315">
      <c r="C315" s="90"/>
      <c r="D315" s="29"/>
    </row>
    <row r="316">
      <c r="C316" s="90"/>
      <c r="D316" s="29"/>
    </row>
    <row r="317">
      <c r="C317" s="90"/>
      <c r="D317" s="29"/>
    </row>
    <row r="318">
      <c r="C318" s="90"/>
      <c r="D318" s="29"/>
    </row>
    <row r="319">
      <c r="C319" s="90"/>
      <c r="D319" s="29"/>
    </row>
    <row r="320">
      <c r="C320" s="90"/>
      <c r="D320" s="29"/>
    </row>
    <row r="321">
      <c r="C321" s="90"/>
      <c r="D321" s="29"/>
    </row>
    <row r="322">
      <c r="C322" s="90"/>
      <c r="D322" s="29"/>
    </row>
    <row r="323">
      <c r="C323" s="90"/>
      <c r="D323" s="29"/>
    </row>
    <row r="324">
      <c r="C324" s="90"/>
      <c r="D324" s="29"/>
    </row>
    <row r="325">
      <c r="C325" s="90"/>
      <c r="D325" s="29"/>
    </row>
    <row r="326">
      <c r="C326" s="90"/>
      <c r="D326" s="29"/>
    </row>
    <row r="327">
      <c r="C327" s="90"/>
      <c r="D327" s="29"/>
    </row>
    <row r="328">
      <c r="C328" s="90"/>
      <c r="D328" s="29"/>
    </row>
    <row r="329">
      <c r="C329" s="90"/>
      <c r="D329" s="29"/>
    </row>
    <row r="330">
      <c r="C330" s="90"/>
      <c r="D330" s="29"/>
    </row>
    <row r="331">
      <c r="C331" s="90"/>
      <c r="D331" s="29"/>
    </row>
    <row r="332">
      <c r="C332" s="90"/>
      <c r="D332" s="29"/>
    </row>
    <row r="333">
      <c r="C333" s="90"/>
      <c r="D333" s="29"/>
    </row>
    <row r="334">
      <c r="C334" s="90"/>
      <c r="D334" s="29"/>
    </row>
    <row r="335">
      <c r="C335" s="90"/>
      <c r="D335" s="29"/>
    </row>
    <row r="336">
      <c r="C336" s="90"/>
      <c r="D336" s="29"/>
    </row>
    <row r="337">
      <c r="C337" s="90"/>
      <c r="D337" s="29"/>
    </row>
    <row r="338">
      <c r="C338" s="90"/>
      <c r="D338" s="29"/>
    </row>
    <row r="339">
      <c r="C339" s="90"/>
      <c r="D339" s="29"/>
    </row>
    <row r="340">
      <c r="C340" s="90"/>
      <c r="D340" s="29"/>
    </row>
    <row r="341">
      <c r="C341" s="90"/>
      <c r="D341" s="29"/>
    </row>
    <row r="342">
      <c r="C342" s="90"/>
      <c r="D342" s="29"/>
    </row>
    <row r="343">
      <c r="C343" s="90"/>
      <c r="D343" s="29"/>
    </row>
    <row r="344">
      <c r="C344" s="90"/>
      <c r="D344" s="29"/>
    </row>
    <row r="345">
      <c r="C345" s="90"/>
      <c r="D345" s="29"/>
    </row>
    <row r="346">
      <c r="C346" s="90"/>
      <c r="D346" s="29"/>
    </row>
    <row r="347">
      <c r="C347" s="90"/>
      <c r="D347" s="29"/>
    </row>
    <row r="348">
      <c r="C348" s="90"/>
      <c r="D348" s="29"/>
    </row>
    <row r="349">
      <c r="C349" s="90"/>
      <c r="D349" s="29"/>
    </row>
    <row r="350">
      <c r="C350" s="90"/>
      <c r="D350" s="29"/>
    </row>
    <row r="351">
      <c r="C351" s="90"/>
      <c r="D351" s="29"/>
    </row>
    <row r="352">
      <c r="C352" s="90"/>
      <c r="D352" s="29"/>
    </row>
    <row r="353">
      <c r="C353" s="90"/>
      <c r="D353" s="29"/>
    </row>
    <row r="354">
      <c r="C354" s="90"/>
      <c r="D354" s="29"/>
    </row>
    <row r="355">
      <c r="C355" s="90"/>
      <c r="D355" s="29"/>
    </row>
    <row r="356">
      <c r="C356" s="90"/>
      <c r="D356" s="29"/>
    </row>
    <row r="357">
      <c r="C357" s="90"/>
      <c r="D357" s="29"/>
    </row>
    <row r="358">
      <c r="C358" s="90"/>
      <c r="D358" s="29"/>
    </row>
    <row r="359">
      <c r="C359" s="90"/>
      <c r="D359" s="29"/>
    </row>
    <row r="360">
      <c r="C360" s="90"/>
      <c r="D360" s="29"/>
    </row>
    <row r="361">
      <c r="C361" s="90"/>
      <c r="D361" s="29"/>
    </row>
    <row r="362">
      <c r="C362" s="90"/>
      <c r="D362" s="29"/>
    </row>
    <row r="363">
      <c r="C363" s="90"/>
      <c r="D363" s="29"/>
    </row>
    <row r="364">
      <c r="C364" s="90"/>
      <c r="D364" s="29"/>
    </row>
    <row r="365">
      <c r="C365" s="90"/>
      <c r="D365" s="29"/>
    </row>
    <row r="366">
      <c r="C366" s="90"/>
      <c r="D366" s="29"/>
    </row>
    <row r="367">
      <c r="C367" s="90"/>
      <c r="D367" s="29"/>
    </row>
    <row r="368">
      <c r="C368" s="90"/>
      <c r="D368" s="29"/>
    </row>
    <row r="369">
      <c r="C369" s="90"/>
      <c r="D369" s="29"/>
    </row>
    <row r="370">
      <c r="C370" s="90"/>
      <c r="D370" s="29"/>
    </row>
    <row r="371">
      <c r="C371" s="90"/>
      <c r="D371" s="29"/>
    </row>
    <row r="372">
      <c r="C372" s="90"/>
      <c r="D372" s="29"/>
    </row>
    <row r="373">
      <c r="C373" s="90"/>
      <c r="D373" s="29"/>
    </row>
    <row r="374">
      <c r="C374" s="90"/>
      <c r="D374" s="29"/>
    </row>
    <row r="375">
      <c r="C375" s="90"/>
      <c r="D375" s="29"/>
    </row>
    <row r="376">
      <c r="C376" s="90"/>
      <c r="D376" s="29"/>
    </row>
    <row r="377">
      <c r="C377" s="90"/>
      <c r="D377" s="29"/>
    </row>
    <row r="378">
      <c r="C378" s="90"/>
      <c r="D378" s="29"/>
    </row>
    <row r="379">
      <c r="C379" s="90"/>
      <c r="D379" s="29"/>
    </row>
    <row r="380">
      <c r="C380" s="90"/>
      <c r="D380" s="29"/>
    </row>
    <row r="381">
      <c r="C381" s="90"/>
      <c r="D381" s="29"/>
    </row>
    <row r="382">
      <c r="C382" s="90"/>
      <c r="D382" s="29"/>
    </row>
    <row r="383">
      <c r="C383" s="90"/>
      <c r="D383" s="29"/>
    </row>
    <row r="384">
      <c r="C384" s="90"/>
      <c r="D384" s="29"/>
    </row>
    <row r="385">
      <c r="C385" s="90"/>
      <c r="D385" s="29"/>
    </row>
    <row r="386">
      <c r="C386" s="90"/>
      <c r="D386" s="29"/>
    </row>
    <row r="387">
      <c r="C387" s="90"/>
      <c r="D387" s="29"/>
    </row>
    <row r="388">
      <c r="C388" s="90"/>
      <c r="D388" s="29"/>
    </row>
    <row r="389">
      <c r="C389" s="90"/>
      <c r="D389" s="29"/>
    </row>
    <row r="390">
      <c r="C390" s="90"/>
      <c r="D390" s="29"/>
    </row>
    <row r="391">
      <c r="C391" s="90"/>
      <c r="D391" s="29"/>
    </row>
    <row r="392">
      <c r="C392" s="90"/>
      <c r="D392" s="29"/>
    </row>
    <row r="393">
      <c r="C393" s="90"/>
      <c r="D393" s="29"/>
    </row>
    <row r="394">
      <c r="C394" s="90"/>
      <c r="D394" s="29"/>
    </row>
    <row r="395">
      <c r="C395" s="90"/>
      <c r="D395" s="29"/>
    </row>
    <row r="396">
      <c r="C396" s="90"/>
      <c r="D396" s="29"/>
    </row>
    <row r="397">
      <c r="C397" s="90"/>
      <c r="D397" s="29"/>
    </row>
    <row r="398">
      <c r="C398" s="90"/>
      <c r="D398" s="29"/>
    </row>
    <row r="399">
      <c r="C399" s="90"/>
      <c r="D399" s="29"/>
    </row>
    <row r="400">
      <c r="C400" s="90"/>
      <c r="D400" s="29"/>
    </row>
    <row r="401">
      <c r="C401" s="90"/>
      <c r="D401" s="29"/>
    </row>
    <row r="402">
      <c r="C402" s="90"/>
      <c r="D402" s="29"/>
    </row>
    <row r="403">
      <c r="C403" s="90"/>
      <c r="D403" s="29"/>
    </row>
    <row r="404">
      <c r="C404" s="90"/>
      <c r="D404" s="29"/>
    </row>
    <row r="405">
      <c r="C405" s="90"/>
      <c r="D405" s="29"/>
    </row>
    <row r="406">
      <c r="C406" s="90"/>
      <c r="D406" s="29"/>
    </row>
    <row r="407">
      <c r="C407" s="90"/>
      <c r="D407" s="29"/>
    </row>
    <row r="408">
      <c r="C408" s="90"/>
      <c r="D408" s="29"/>
    </row>
    <row r="409">
      <c r="C409" s="90"/>
      <c r="D409" s="29"/>
    </row>
    <row r="410">
      <c r="C410" s="90"/>
      <c r="D410" s="29"/>
    </row>
    <row r="411">
      <c r="C411" s="90"/>
      <c r="D411" s="29"/>
    </row>
    <row r="412">
      <c r="C412" s="90"/>
      <c r="D412" s="29"/>
    </row>
    <row r="413">
      <c r="C413" s="90"/>
      <c r="D413" s="29"/>
    </row>
    <row r="414">
      <c r="C414" s="90"/>
      <c r="D414" s="29"/>
    </row>
    <row r="415">
      <c r="C415" s="90"/>
      <c r="D415" s="29"/>
    </row>
    <row r="416">
      <c r="C416" s="90"/>
      <c r="D416" s="29"/>
    </row>
    <row r="417">
      <c r="C417" s="90"/>
      <c r="D417" s="29"/>
    </row>
    <row r="418">
      <c r="C418" s="90"/>
      <c r="D418" s="29"/>
    </row>
    <row r="419">
      <c r="C419" s="90"/>
      <c r="D419" s="29"/>
    </row>
    <row r="420">
      <c r="C420" s="90"/>
      <c r="D420" s="29"/>
    </row>
    <row r="421">
      <c r="C421" s="90"/>
      <c r="D421" s="29"/>
    </row>
    <row r="422">
      <c r="C422" s="90"/>
      <c r="D422" s="29"/>
    </row>
    <row r="423">
      <c r="C423" s="90"/>
      <c r="D423" s="29"/>
    </row>
    <row r="424">
      <c r="C424" s="90"/>
      <c r="D424" s="29"/>
    </row>
    <row r="425">
      <c r="C425" s="90"/>
      <c r="D425" s="29"/>
    </row>
    <row r="426">
      <c r="C426" s="90"/>
      <c r="D426" s="29"/>
    </row>
    <row r="427">
      <c r="C427" s="90"/>
      <c r="D427" s="29"/>
    </row>
    <row r="428">
      <c r="C428" s="90"/>
      <c r="D428" s="29"/>
    </row>
    <row r="429">
      <c r="C429" s="90"/>
      <c r="D429" s="29"/>
    </row>
    <row r="430">
      <c r="C430" s="90"/>
      <c r="D430" s="29"/>
    </row>
    <row r="431">
      <c r="C431" s="90"/>
      <c r="D431" s="29"/>
    </row>
    <row r="432">
      <c r="C432" s="90"/>
      <c r="D432" s="29"/>
    </row>
    <row r="433">
      <c r="C433" s="90"/>
      <c r="D433" s="29"/>
    </row>
    <row r="434">
      <c r="C434" s="90"/>
      <c r="D434" s="29"/>
    </row>
    <row r="435">
      <c r="C435" s="90"/>
      <c r="D435" s="29"/>
    </row>
    <row r="436">
      <c r="C436" s="90"/>
      <c r="D436" s="29"/>
    </row>
    <row r="437">
      <c r="C437" s="90"/>
      <c r="D437" s="29"/>
    </row>
    <row r="438">
      <c r="C438" s="90"/>
      <c r="D438" s="29"/>
    </row>
    <row r="439">
      <c r="C439" s="90"/>
      <c r="D439" s="29"/>
    </row>
    <row r="440">
      <c r="C440" s="90"/>
      <c r="D440" s="29"/>
    </row>
    <row r="441">
      <c r="C441" s="90"/>
      <c r="D441" s="29"/>
    </row>
    <row r="442">
      <c r="C442" s="90"/>
      <c r="D442" s="29"/>
    </row>
    <row r="443">
      <c r="C443" s="90"/>
      <c r="D443" s="29"/>
    </row>
    <row r="444">
      <c r="C444" s="90"/>
      <c r="D444" s="29"/>
    </row>
    <row r="445">
      <c r="C445" s="90"/>
      <c r="D445" s="29"/>
    </row>
    <row r="446">
      <c r="C446" s="90"/>
      <c r="D446" s="29"/>
    </row>
    <row r="447">
      <c r="C447" s="90"/>
      <c r="D447" s="29"/>
    </row>
    <row r="448">
      <c r="C448" s="90"/>
      <c r="D448" s="29"/>
    </row>
    <row r="449">
      <c r="C449" s="90"/>
      <c r="D449" s="29"/>
    </row>
    <row r="450">
      <c r="C450" s="90"/>
      <c r="D450" s="29"/>
    </row>
    <row r="451">
      <c r="C451" s="90"/>
      <c r="D451" s="29"/>
    </row>
    <row r="452">
      <c r="C452" s="90"/>
      <c r="D452" s="29"/>
    </row>
    <row r="453">
      <c r="C453" s="90"/>
      <c r="D453" s="29"/>
    </row>
    <row r="454">
      <c r="C454" s="90"/>
      <c r="D454" s="29"/>
    </row>
    <row r="455">
      <c r="C455" s="90"/>
      <c r="D455" s="29"/>
    </row>
    <row r="456">
      <c r="C456" s="90"/>
      <c r="D456" s="29"/>
    </row>
    <row r="457">
      <c r="C457" s="90"/>
      <c r="D457" s="29"/>
    </row>
    <row r="458">
      <c r="C458" s="90"/>
      <c r="D458" s="29"/>
    </row>
    <row r="459">
      <c r="C459" s="90"/>
      <c r="D459" s="29"/>
    </row>
    <row r="460">
      <c r="C460" s="90"/>
      <c r="D460" s="29"/>
    </row>
    <row r="461">
      <c r="C461" s="90"/>
      <c r="D461" s="29"/>
    </row>
    <row r="462">
      <c r="C462" s="90"/>
      <c r="D462" s="29"/>
    </row>
    <row r="463">
      <c r="C463" s="90"/>
      <c r="D463" s="29"/>
    </row>
    <row r="464">
      <c r="C464" s="90"/>
      <c r="D464" s="29"/>
    </row>
    <row r="465">
      <c r="C465" s="90"/>
      <c r="D465" s="29"/>
    </row>
    <row r="466">
      <c r="C466" s="90"/>
      <c r="D466" s="29"/>
    </row>
    <row r="467">
      <c r="C467" s="90"/>
      <c r="D467" s="29"/>
    </row>
    <row r="468">
      <c r="C468" s="90"/>
      <c r="D468" s="29"/>
    </row>
    <row r="469">
      <c r="C469" s="90"/>
      <c r="D469" s="29"/>
    </row>
    <row r="470">
      <c r="C470" s="90"/>
      <c r="D470" s="29"/>
    </row>
    <row r="471">
      <c r="C471" s="90"/>
      <c r="D471" s="29"/>
    </row>
    <row r="472">
      <c r="C472" s="90"/>
      <c r="D472" s="29"/>
    </row>
    <row r="473">
      <c r="C473" s="90"/>
      <c r="D473" s="29"/>
    </row>
    <row r="474">
      <c r="C474" s="90"/>
      <c r="D474" s="29"/>
    </row>
    <row r="475">
      <c r="C475" s="90"/>
      <c r="D475" s="29"/>
    </row>
    <row r="476">
      <c r="C476" s="90"/>
      <c r="D476" s="29"/>
    </row>
    <row r="477">
      <c r="C477" s="90"/>
      <c r="D477" s="29"/>
    </row>
    <row r="478">
      <c r="C478" s="90"/>
      <c r="D478" s="29"/>
    </row>
    <row r="479">
      <c r="C479" s="90"/>
      <c r="D479" s="29"/>
    </row>
    <row r="480">
      <c r="C480" s="90"/>
      <c r="D480" s="29"/>
    </row>
    <row r="481">
      <c r="C481" s="90"/>
      <c r="D481" s="29"/>
    </row>
    <row r="482">
      <c r="C482" s="90"/>
      <c r="D482" s="29"/>
    </row>
    <row r="483">
      <c r="C483" s="90"/>
      <c r="D483" s="29"/>
    </row>
    <row r="484">
      <c r="C484" s="90"/>
      <c r="D484" s="29"/>
    </row>
    <row r="485">
      <c r="C485" s="90"/>
      <c r="D485" s="29"/>
    </row>
    <row r="486">
      <c r="C486" s="90"/>
      <c r="D486" s="29"/>
    </row>
    <row r="487">
      <c r="C487" s="90"/>
      <c r="D487" s="29"/>
    </row>
    <row r="488">
      <c r="C488" s="90"/>
      <c r="D488" s="29"/>
    </row>
    <row r="489">
      <c r="C489" s="90"/>
      <c r="D489" s="29"/>
    </row>
    <row r="490">
      <c r="C490" s="90"/>
      <c r="D490" s="29"/>
    </row>
    <row r="491">
      <c r="C491" s="90"/>
      <c r="D491" s="29"/>
    </row>
    <row r="492">
      <c r="C492" s="90"/>
      <c r="D492" s="29"/>
    </row>
    <row r="493">
      <c r="C493" s="90"/>
      <c r="D493" s="29"/>
    </row>
    <row r="494">
      <c r="C494" s="90"/>
      <c r="D494" s="29"/>
    </row>
    <row r="495">
      <c r="C495" s="90"/>
      <c r="D495" s="29"/>
    </row>
    <row r="496">
      <c r="C496" s="90"/>
      <c r="D496" s="29"/>
    </row>
    <row r="497">
      <c r="C497" s="90"/>
      <c r="D497" s="29"/>
    </row>
    <row r="498">
      <c r="C498" s="90"/>
      <c r="D498" s="29"/>
    </row>
    <row r="499">
      <c r="C499" s="90"/>
      <c r="D499" s="29"/>
    </row>
    <row r="500">
      <c r="C500" s="90"/>
      <c r="D500" s="29"/>
    </row>
    <row r="501">
      <c r="C501" s="90"/>
      <c r="D501" s="29"/>
    </row>
    <row r="502">
      <c r="C502" s="90"/>
      <c r="D502" s="29"/>
    </row>
    <row r="503">
      <c r="C503" s="90"/>
      <c r="D503" s="29"/>
    </row>
    <row r="504">
      <c r="C504" s="90"/>
      <c r="D504" s="29"/>
    </row>
    <row r="505">
      <c r="C505" s="90"/>
      <c r="D505" s="29"/>
    </row>
    <row r="506">
      <c r="C506" s="90"/>
      <c r="D506" s="29"/>
    </row>
    <row r="507">
      <c r="C507" s="90"/>
      <c r="D507" s="29"/>
    </row>
    <row r="508">
      <c r="C508" s="90"/>
      <c r="D508" s="29"/>
    </row>
    <row r="509">
      <c r="C509" s="90"/>
      <c r="D509" s="29"/>
    </row>
    <row r="510">
      <c r="C510" s="90"/>
      <c r="D510" s="29"/>
    </row>
    <row r="511">
      <c r="C511" s="90"/>
      <c r="D511" s="29"/>
    </row>
    <row r="512">
      <c r="C512" s="90"/>
      <c r="D512" s="29"/>
    </row>
    <row r="513">
      <c r="C513" s="90"/>
      <c r="D513" s="29"/>
    </row>
    <row r="514">
      <c r="C514" s="90"/>
      <c r="D514" s="29"/>
    </row>
    <row r="515">
      <c r="C515" s="90"/>
      <c r="D515" s="29"/>
    </row>
    <row r="516">
      <c r="C516" s="90"/>
      <c r="D516" s="29"/>
    </row>
    <row r="517">
      <c r="C517" s="90"/>
      <c r="D517" s="29"/>
    </row>
    <row r="518">
      <c r="C518" s="90"/>
      <c r="D518" s="29"/>
    </row>
    <row r="519">
      <c r="C519" s="90"/>
      <c r="D519" s="29"/>
    </row>
    <row r="520">
      <c r="C520" s="90"/>
      <c r="D520" s="29"/>
    </row>
    <row r="521">
      <c r="C521" s="90"/>
      <c r="D521" s="29"/>
    </row>
    <row r="522">
      <c r="C522" s="90"/>
      <c r="D522" s="29"/>
    </row>
    <row r="523">
      <c r="C523" s="90"/>
      <c r="D523" s="29"/>
    </row>
    <row r="524">
      <c r="C524" s="90"/>
      <c r="D524" s="29"/>
    </row>
    <row r="525">
      <c r="C525" s="90"/>
      <c r="D525" s="29"/>
    </row>
    <row r="526">
      <c r="C526" s="90"/>
      <c r="D526" s="29"/>
    </row>
    <row r="527">
      <c r="C527" s="90"/>
      <c r="D527" s="29"/>
    </row>
    <row r="528">
      <c r="C528" s="90"/>
      <c r="D528" s="29"/>
    </row>
    <row r="529">
      <c r="C529" s="90"/>
      <c r="D529" s="29"/>
    </row>
    <row r="530">
      <c r="C530" s="90"/>
      <c r="D530" s="29"/>
    </row>
    <row r="531">
      <c r="C531" s="90"/>
      <c r="D531" s="29"/>
    </row>
    <row r="532">
      <c r="C532" s="90"/>
      <c r="D532" s="29"/>
    </row>
    <row r="533">
      <c r="C533" s="90"/>
      <c r="D533" s="29"/>
    </row>
    <row r="534">
      <c r="C534" s="90"/>
      <c r="D534" s="29"/>
    </row>
    <row r="535">
      <c r="C535" s="90"/>
      <c r="D535" s="29"/>
    </row>
    <row r="536">
      <c r="C536" s="90"/>
      <c r="D536" s="29"/>
    </row>
    <row r="537">
      <c r="C537" s="90"/>
      <c r="D537" s="29"/>
    </row>
    <row r="538">
      <c r="C538" s="90"/>
      <c r="D538" s="29"/>
    </row>
    <row r="539">
      <c r="C539" s="90"/>
      <c r="D539" s="29"/>
    </row>
    <row r="540">
      <c r="C540" s="90"/>
      <c r="D540" s="29"/>
    </row>
    <row r="541">
      <c r="C541" s="90"/>
      <c r="D541" s="29"/>
    </row>
    <row r="542">
      <c r="C542" s="90"/>
      <c r="D542" s="29"/>
    </row>
    <row r="543">
      <c r="C543" s="90"/>
      <c r="D543" s="29"/>
    </row>
    <row r="544">
      <c r="C544" s="90"/>
      <c r="D544" s="29"/>
    </row>
    <row r="545">
      <c r="C545" s="90"/>
      <c r="D545" s="29"/>
    </row>
    <row r="546">
      <c r="C546" s="90"/>
      <c r="D546" s="29"/>
    </row>
    <row r="547">
      <c r="C547" s="90"/>
      <c r="D547" s="29"/>
    </row>
    <row r="548">
      <c r="C548" s="90"/>
      <c r="D548" s="29"/>
    </row>
    <row r="549">
      <c r="C549" s="90"/>
      <c r="D549" s="29"/>
    </row>
    <row r="550">
      <c r="C550" s="90"/>
      <c r="D550" s="29"/>
    </row>
    <row r="551">
      <c r="C551" s="90"/>
      <c r="D551" s="29"/>
    </row>
    <row r="552">
      <c r="C552" s="90"/>
      <c r="D552" s="29"/>
    </row>
    <row r="553">
      <c r="C553" s="90"/>
      <c r="D553" s="29"/>
    </row>
    <row r="554">
      <c r="C554" s="90"/>
      <c r="D554" s="29"/>
    </row>
    <row r="555">
      <c r="C555" s="90"/>
      <c r="D555" s="29"/>
    </row>
    <row r="556">
      <c r="C556" s="90"/>
      <c r="D556" s="29"/>
    </row>
    <row r="557">
      <c r="C557" s="90"/>
      <c r="D557" s="29"/>
    </row>
    <row r="558">
      <c r="C558" s="90"/>
      <c r="D558" s="29"/>
    </row>
    <row r="559">
      <c r="C559" s="90"/>
      <c r="D559" s="29"/>
    </row>
    <row r="560">
      <c r="C560" s="90"/>
      <c r="D560" s="29"/>
    </row>
    <row r="561">
      <c r="C561" s="90"/>
      <c r="D561" s="29"/>
    </row>
    <row r="562">
      <c r="C562" s="90"/>
      <c r="D562" s="29"/>
    </row>
    <row r="563">
      <c r="C563" s="90"/>
      <c r="D563" s="29"/>
    </row>
    <row r="564">
      <c r="C564" s="90"/>
      <c r="D564" s="29"/>
    </row>
    <row r="565">
      <c r="C565" s="90"/>
      <c r="D565" s="29"/>
    </row>
    <row r="566">
      <c r="C566" s="90"/>
      <c r="D566" s="29"/>
    </row>
    <row r="567">
      <c r="C567" s="90"/>
      <c r="D567" s="29"/>
    </row>
    <row r="568">
      <c r="C568" s="90"/>
      <c r="D568" s="29"/>
    </row>
    <row r="569">
      <c r="C569" s="90"/>
      <c r="D569" s="29"/>
    </row>
    <row r="570">
      <c r="C570" s="90"/>
      <c r="D570" s="29"/>
    </row>
    <row r="571">
      <c r="C571" s="90"/>
      <c r="D571" s="29"/>
    </row>
    <row r="572">
      <c r="C572" s="90"/>
      <c r="D572" s="29"/>
    </row>
    <row r="573">
      <c r="C573" s="90"/>
      <c r="D573" s="29"/>
    </row>
    <row r="574">
      <c r="C574" s="90"/>
      <c r="D574" s="29"/>
    </row>
    <row r="575">
      <c r="C575" s="90"/>
      <c r="D575" s="29"/>
    </row>
    <row r="576">
      <c r="C576" s="90"/>
      <c r="D576" s="29"/>
    </row>
    <row r="577">
      <c r="C577" s="90"/>
      <c r="D577" s="29"/>
    </row>
    <row r="578">
      <c r="C578" s="90"/>
      <c r="D578" s="29"/>
    </row>
    <row r="579">
      <c r="C579" s="90"/>
      <c r="D579" s="29"/>
    </row>
    <row r="580">
      <c r="C580" s="90"/>
      <c r="D580" s="29"/>
    </row>
    <row r="581">
      <c r="C581" s="90"/>
      <c r="D581" s="29"/>
    </row>
    <row r="582">
      <c r="C582" s="90"/>
      <c r="D582" s="29"/>
    </row>
    <row r="583">
      <c r="C583" s="90"/>
      <c r="D583" s="29"/>
    </row>
    <row r="584">
      <c r="C584" s="90"/>
      <c r="D584" s="29"/>
    </row>
    <row r="585">
      <c r="C585" s="90"/>
      <c r="D585" s="29"/>
    </row>
    <row r="586">
      <c r="C586" s="90"/>
      <c r="D586" s="29"/>
    </row>
    <row r="587">
      <c r="C587" s="90"/>
      <c r="D587" s="29"/>
    </row>
    <row r="588">
      <c r="C588" s="90"/>
      <c r="D588" s="29"/>
    </row>
    <row r="589">
      <c r="C589" s="90"/>
      <c r="D589" s="29"/>
    </row>
    <row r="590">
      <c r="C590" s="90"/>
      <c r="D590" s="29"/>
    </row>
    <row r="591">
      <c r="C591" s="90"/>
      <c r="D591" s="29"/>
    </row>
    <row r="592">
      <c r="C592" s="90"/>
      <c r="D592" s="29"/>
    </row>
    <row r="593">
      <c r="C593" s="90"/>
      <c r="D593" s="29"/>
    </row>
    <row r="594">
      <c r="C594" s="90"/>
      <c r="D594" s="29"/>
    </row>
    <row r="595">
      <c r="C595" s="90"/>
      <c r="D595" s="29"/>
    </row>
    <row r="596">
      <c r="C596" s="90"/>
      <c r="D596" s="29"/>
    </row>
    <row r="597">
      <c r="C597" s="90"/>
      <c r="D597" s="29"/>
    </row>
    <row r="598">
      <c r="C598" s="90"/>
      <c r="D598" s="29"/>
    </row>
    <row r="599">
      <c r="C599" s="90"/>
      <c r="D599" s="29"/>
    </row>
    <row r="600">
      <c r="C600" s="90"/>
      <c r="D600" s="29"/>
    </row>
    <row r="601">
      <c r="C601" s="90"/>
      <c r="D601" s="29"/>
    </row>
    <row r="602">
      <c r="C602" s="90"/>
      <c r="D602" s="29"/>
    </row>
    <row r="603">
      <c r="C603" s="90"/>
      <c r="D603" s="29"/>
    </row>
    <row r="604">
      <c r="C604" s="90"/>
      <c r="D604" s="29"/>
    </row>
    <row r="605">
      <c r="C605" s="90"/>
      <c r="D605" s="29"/>
    </row>
    <row r="606">
      <c r="C606" s="90"/>
      <c r="D606" s="29"/>
    </row>
    <row r="607">
      <c r="C607" s="90"/>
      <c r="D607" s="29"/>
    </row>
    <row r="608">
      <c r="C608" s="90"/>
      <c r="D608" s="29"/>
    </row>
    <row r="609">
      <c r="C609" s="90"/>
      <c r="D609" s="29"/>
    </row>
    <row r="610">
      <c r="C610" s="90"/>
      <c r="D610" s="29"/>
    </row>
    <row r="611">
      <c r="C611" s="90"/>
      <c r="D611" s="29"/>
    </row>
    <row r="612">
      <c r="C612" s="90"/>
      <c r="D612" s="29"/>
    </row>
    <row r="613">
      <c r="C613" s="90"/>
      <c r="D613" s="29"/>
    </row>
    <row r="614">
      <c r="C614" s="90"/>
      <c r="D614" s="29"/>
    </row>
    <row r="615">
      <c r="C615" s="90"/>
      <c r="D615" s="29"/>
    </row>
    <row r="616">
      <c r="C616" s="90"/>
      <c r="D616" s="29"/>
    </row>
    <row r="617">
      <c r="C617" s="90"/>
      <c r="D617" s="29"/>
    </row>
    <row r="618">
      <c r="C618" s="90"/>
      <c r="D618" s="29"/>
    </row>
    <row r="619">
      <c r="C619" s="90"/>
      <c r="D619" s="29"/>
    </row>
    <row r="620">
      <c r="C620" s="90"/>
      <c r="D620" s="29"/>
    </row>
    <row r="621">
      <c r="C621" s="90"/>
      <c r="D621" s="29"/>
    </row>
    <row r="622">
      <c r="C622" s="90"/>
      <c r="D622" s="29"/>
    </row>
    <row r="623">
      <c r="C623" s="90"/>
      <c r="D623" s="29"/>
    </row>
    <row r="624">
      <c r="C624" s="90"/>
      <c r="D624" s="29"/>
    </row>
    <row r="625">
      <c r="C625" s="90"/>
      <c r="D625" s="29"/>
    </row>
    <row r="626">
      <c r="C626" s="90"/>
      <c r="D626" s="29"/>
    </row>
    <row r="627">
      <c r="C627" s="90"/>
      <c r="D627" s="29"/>
    </row>
    <row r="628">
      <c r="C628" s="90"/>
      <c r="D628" s="29"/>
    </row>
    <row r="629">
      <c r="C629" s="90"/>
      <c r="D629" s="29"/>
    </row>
    <row r="630">
      <c r="C630" s="90"/>
      <c r="D630" s="29"/>
    </row>
    <row r="631">
      <c r="C631" s="90"/>
      <c r="D631" s="29"/>
    </row>
    <row r="632">
      <c r="C632" s="90"/>
      <c r="D632" s="29"/>
    </row>
    <row r="633">
      <c r="C633" s="90"/>
      <c r="D633" s="29"/>
    </row>
    <row r="634">
      <c r="C634" s="90"/>
      <c r="D634" s="29"/>
    </row>
    <row r="635">
      <c r="C635" s="90"/>
      <c r="D635" s="29"/>
    </row>
    <row r="636">
      <c r="C636" s="90"/>
      <c r="D636" s="29"/>
    </row>
    <row r="637">
      <c r="C637" s="90"/>
      <c r="D637" s="29"/>
    </row>
    <row r="638">
      <c r="C638" s="90"/>
      <c r="D638" s="29"/>
    </row>
    <row r="639">
      <c r="C639" s="90"/>
      <c r="D639" s="29"/>
    </row>
    <row r="640">
      <c r="C640" s="90"/>
      <c r="D640" s="29"/>
    </row>
    <row r="641">
      <c r="C641" s="90"/>
      <c r="D641" s="29"/>
    </row>
    <row r="642">
      <c r="C642" s="90"/>
      <c r="D642" s="29"/>
    </row>
    <row r="643">
      <c r="C643" s="90"/>
      <c r="D643" s="29"/>
    </row>
    <row r="644">
      <c r="C644" s="90"/>
      <c r="D644" s="29"/>
    </row>
    <row r="645">
      <c r="C645" s="90"/>
      <c r="D645" s="29"/>
    </row>
    <row r="646">
      <c r="C646" s="90"/>
      <c r="D646" s="29"/>
    </row>
    <row r="647">
      <c r="C647" s="90"/>
      <c r="D647" s="29"/>
    </row>
    <row r="648">
      <c r="C648" s="90"/>
      <c r="D648" s="29"/>
    </row>
    <row r="649">
      <c r="C649" s="90"/>
      <c r="D649" s="29"/>
    </row>
    <row r="650">
      <c r="C650" s="90"/>
      <c r="D650" s="29"/>
    </row>
    <row r="651">
      <c r="C651" s="90"/>
      <c r="D651" s="29"/>
    </row>
    <row r="652">
      <c r="C652" s="90"/>
      <c r="D652" s="29"/>
    </row>
    <row r="653">
      <c r="C653" s="90"/>
      <c r="D653" s="29"/>
    </row>
    <row r="654">
      <c r="C654" s="90"/>
      <c r="D654" s="29"/>
    </row>
    <row r="655">
      <c r="C655" s="90"/>
      <c r="D655" s="29"/>
    </row>
    <row r="656">
      <c r="C656" s="90"/>
      <c r="D656" s="29"/>
    </row>
    <row r="657">
      <c r="C657" s="90"/>
      <c r="D657" s="29"/>
    </row>
    <row r="658">
      <c r="C658" s="90"/>
      <c r="D658" s="29"/>
    </row>
    <row r="659">
      <c r="C659" s="90"/>
      <c r="D659" s="29"/>
    </row>
    <row r="660">
      <c r="C660" s="90"/>
      <c r="D660" s="29"/>
    </row>
    <row r="661">
      <c r="C661" s="90"/>
      <c r="D661" s="29"/>
    </row>
    <row r="662">
      <c r="C662" s="90"/>
      <c r="D662" s="29"/>
    </row>
    <row r="663">
      <c r="C663" s="90"/>
      <c r="D663" s="29"/>
    </row>
    <row r="664">
      <c r="C664" s="90"/>
      <c r="D664" s="29"/>
    </row>
    <row r="665">
      <c r="C665" s="90"/>
      <c r="D665" s="29"/>
    </row>
    <row r="666">
      <c r="C666" s="90"/>
      <c r="D666" s="29"/>
    </row>
    <row r="667">
      <c r="C667" s="90"/>
      <c r="D667" s="29"/>
    </row>
    <row r="668">
      <c r="C668" s="90"/>
      <c r="D668" s="29"/>
    </row>
    <row r="669">
      <c r="C669" s="90"/>
      <c r="D669" s="29"/>
    </row>
    <row r="670">
      <c r="C670" s="90"/>
      <c r="D670" s="29"/>
    </row>
    <row r="671">
      <c r="C671" s="90"/>
      <c r="D671" s="29"/>
    </row>
    <row r="672">
      <c r="C672" s="90"/>
      <c r="D672" s="29"/>
    </row>
    <row r="673">
      <c r="C673" s="90"/>
      <c r="D673" s="29"/>
    </row>
    <row r="674">
      <c r="C674" s="90"/>
      <c r="D674" s="29"/>
    </row>
    <row r="675">
      <c r="C675" s="90"/>
      <c r="D675" s="29"/>
    </row>
    <row r="676">
      <c r="C676" s="90"/>
      <c r="D676" s="29"/>
    </row>
    <row r="677">
      <c r="C677" s="90"/>
      <c r="D677" s="29"/>
    </row>
    <row r="678">
      <c r="C678" s="90"/>
      <c r="D678" s="29"/>
    </row>
    <row r="679">
      <c r="C679" s="90"/>
      <c r="D679" s="29"/>
    </row>
    <row r="680">
      <c r="C680" s="90"/>
      <c r="D680" s="29"/>
    </row>
    <row r="681">
      <c r="C681" s="90"/>
      <c r="D681" s="29"/>
    </row>
    <row r="682">
      <c r="C682" s="90"/>
      <c r="D682" s="29"/>
    </row>
    <row r="683">
      <c r="C683" s="90"/>
      <c r="D683" s="29"/>
    </row>
    <row r="684">
      <c r="C684" s="90"/>
      <c r="D684" s="29"/>
    </row>
    <row r="685">
      <c r="C685" s="90"/>
      <c r="D685" s="29"/>
    </row>
    <row r="686">
      <c r="C686" s="90"/>
      <c r="D686" s="29"/>
    </row>
    <row r="687">
      <c r="C687" s="90"/>
      <c r="D687" s="29"/>
    </row>
    <row r="688">
      <c r="C688" s="90"/>
      <c r="D688" s="29"/>
    </row>
    <row r="689">
      <c r="C689" s="90"/>
      <c r="D689" s="29"/>
    </row>
    <row r="690">
      <c r="C690" s="90"/>
      <c r="D690" s="29"/>
    </row>
    <row r="691">
      <c r="C691" s="90"/>
      <c r="D691" s="29"/>
    </row>
    <row r="692">
      <c r="C692" s="90"/>
      <c r="D692" s="29"/>
    </row>
    <row r="693">
      <c r="C693" s="90"/>
      <c r="D693" s="29"/>
    </row>
    <row r="694">
      <c r="C694" s="90"/>
      <c r="D694" s="29"/>
    </row>
    <row r="695">
      <c r="C695" s="90"/>
      <c r="D695" s="29"/>
    </row>
    <row r="696">
      <c r="C696" s="90"/>
      <c r="D696" s="29"/>
    </row>
    <row r="697">
      <c r="C697" s="90"/>
      <c r="D697" s="29"/>
    </row>
    <row r="698">
      <c r="C698" s="90"/>
      <c r="D698" s="29"/>
    </row>
    <row r="699">
      <c r="C699" s="90"/>
      <c r="D699" s="29"/>
    </row>
    <row r="700">
      <c r="C700" s="90"/>
      <c r="D700" s="29"/>
    </row>
    <row r="701">
      <c r="C701" s="90"/>
      <c r="D701" s="29"/>
    </row>
    <row r="702">
      <c r="C702" s="90"/>
      <c r="D702" s="29"/>
    </row>
    <row r="703">
      <c r="C703" s="90"/>
      <c r="D703" s="29"/>
    </row>
    <row r="704">
      <c r="C704" s="90"/>
      <c r="D704" s="29"/>
    </row>
    <row r="705">
      <c r="C705" s="90"/>
      <c r="D705" s="29"/>
    </row>
    <row r="706">
      <c r="C706" s="90"/>
      <c r="D706" s="29"/>
    </row>
    <row r="707">
      <c r="C707" s="90"/>
      <c r="D707" s="29"/>
    </row>
    <row r="708">
      <c r="C708" s="90"/>
      <c r="D708" s="29"/>
    </row>
    <row r="709">
      <c r="C709" s="90"/>
      <c r="D709" s="29"/>
    </row>
    <row r="710">
      <c r="C710" s="90"/>
      <c r="D710" s="29"/>
    </row>
    <row r="711">
      <c r="C711" s="90"/>
      <c r="D711" s="29"/>
    </row>
    <row r="712">
      <c r="C712" s="90"/>
      <c r="D712" s="29"/>
    </row>
    <row r="713">
      <c r="C713" s="90"/>
      <c r="D713" s="29"/>
    </row>
    <row r="714">
      <c r="C714" s="90"/>
      <c r="D714" s="29"/>
    </row>
    <row r="715">
      <c r="C715" s="90"/>
      <c r="D715" s="29"/>
    </row>
    <row r="716">
      <c r="C716" s="90"/>
      <c r="D716" s="29"/>
    </row>
    <row r="717">
      <c r="C717" s="90"/>
      <c r="D717" s="29"/>
    </row>
    <row r="718">
      <c r="C718" s="90"/>
      <c r="D718" s="29"/>
    </row>
    <row r="719">
      <c r="C719" s="90"/>
      <c r="D719" s="29"/>
    </row>
    <row r="720">
      <c r="C720" s="90"/>
      <c r="D720" s="29"/>
    </row>
    <row r="721">
      <c r="C721" s="90"/>
      <c r="D721" s="29"/>
    </row>
    <row r="722">
      <c r="C722" s="90"/>
      <c r="D722" s="29"/>
    </row>
    <row r="723">
      <c r="C723" s="90"/>
      <c r="D723" s="29"/>
    </row>
    <row r="724">
      <c r="C724" s="90"/>
      <c r="D724" s="29"/>
    </row>
    <row r="725">
      <c r="C725" s="90"/>
      <c r="D725" s="29"/>
    </row>
    <row r="726">
      <c r="C726" s="90"/>
      <c r="D726" s="29"/>
    </row>
    <row r="727">
      <c r="C727" s="90"/>
      <c r="D727" s="29"/>
    </row>
    <row r="728">
      <c r="C728" s="90"/>
      <c r="D728" s="29"/>
    </row>
    <row r="729">
      <c r="C729" s="90"/>
      <c r="D729" s="29"/>
    </row>
    <row r="730">
      <c r="C730" s="90"/>
      <c r="D730" s="29"/>
    </row>
    <row r="731">
      <c r="C731" s="90"/>
      <c r="D731" s="29"/>
    </row>
    <row r="732">
      <c r="C732" s="90"/>
      <c r="D732" s="29"/>
    </row>
    <row r="733">
      <c r="C733" s="90"/>
      <c r="D733" s="29"/>
    </row>
    <row r="734">
      <c r="C734" s="90"/>
      <c r="D734" s="29"/>
    </row>
    <row r="735">
      <c r="C735" s="90"/>
      <c r="D735" s="29"/>
    </row>
    <row r="736">
      <c r="C736" s="90"/>
      <c r="D736" s="29"/>
    </row>
    <row r="737">
      <c r="C737" s="90"/>
      <c r="D737" s="29"/>
    </row>
    <row r="738">
      <c r="C738" s="90"/>
      <c r="D738" s="29"/>
    </row>
    <row r="739">
      <c r="C739" s="90"/>
      <c r="D739" s="29"/>
    </row>
    <row r="740">
      <c r="C740" s="90"/>
      <c r="D740" s="29"/>
    </row>
    <row r="741">
      <c r="C741" s="90"/>
      <c r="D741" s="29"/>
    </row>
    <row r="742">
      <c r="C742" s="90"/>
      <c r="D742" s="29"/>
    </row>
    <row r="743">
      <c r="C743" s="90"/>
      <c r="D743" s="29"/>
    </row>
    <row r="744">
      <c r="C744" s="90"/>
      <c r="D744" s="29"/>
    </row>
    <row r="745">
      <c r="C745" s="90"/>
      <c r="D745" s="29"/>
    </row>
    <row r="746">
      <c r="C746" s="90"/>
      <c r="D746" s="29"/>
    </row>
    <row r="747">
      <c r="C747" s="90"/>
      <c r="D747" s="29"/>
    </row>
    <row r="748">
      <c r="C748" s="90"/>
      <c r="D748" s="29"/>
    </row>
    <row r="749">
      <c r="C749" s="90"/>
      <c r="D749" s="29"/>
    </row>
    <row r="750">
      <c r="C750" s="90"/>
      <c r="D750" s="29"/>
    </row>
    <row r="751">
      <c r="C751" s="90"/>
      <c r="D751" s="29"/>
    </row>
    <row r="752">
      <c r="C752" s="90"/>
      <c r="D752" s="29"/>
    </row>
    <row r="753">
      <c r="C753" s="90"/>
      <c r="D753" s="29"/>
    </row>
    <row r="754">
      <c r="C754" s="90"/>
      <c r="D754" s="29"/>
    </row>
    <row r="755">
      <c r="C755" s="90"/>
      <c r="D755" s="29"/>
    </row>
    <row r="756">
      <c r="C756" s="90"/>
      <c r="D756" s="29"/>
    </row>
    <row r="757">
      <c r="C757" s="90"/>
      <c r="D757" s="29"/>
    </row>
    <row r="758">
      <c r="C758" s="90"/>
      <c r="D758" s="29"/>
    </row>
    <row r="759">
      <c r="C759" s="90"/>
      <c r="D759" s="29"/>
    </row>
    <row r="760">
      <c r="C760" s="90"/>
      <c r="D760" s="29"/>
    </row>
    <row r="761">
      <c r="C761" s="90"/>
      <c r="D761" s="29"/>
    </row>
    <row r="762">
      <c r="C762" s="90"/>
      <c r="D762" s="29"/>
    </row>
    <row r="763">
      <c r="C763" s="90"/>
      <c r="D763" s="29"/>
    </row>
    <row r="764">
      <c r="C764" s="90"/>
      <c r="D764" s="29"/>
    </row>
    <row r="765">
      <c r="C765" s="90"/>
      <c r="D765" s="29"/>
    </row>
    <row r="766">
      <c r="C766" s="90"/>
      <c r="D766" s="29"/>
    </row>
    <row r="767">
      <c r="C767" s="90"/>
      <c r="D767" s="29"/>
    </row>
    <row r="768">
      <c r="C768" s="90"/>
      <c r="D768" s="29"/>
    </row>
    <row r="769">
      <c r="C769" s="90"/>
      <c r="D769" s="29"/>
    </row>
    <row r="770">
      <c r="C770" s="90"/>
      <c r="D770" s="29"/>
    </row>
    <row r="771">
      <c r="C771" s="90"/>
      <c r="D771" s="29"/>
    </row>
    <row r="772">
      <c r="C772" s="90"/>
      <c r="D772" s="29"/>
    </row>
    <row r="773">
      <c r="C773" s="90"/>
      <c r="D773" s="29"/>
    </row>
    <row r="774">
      <c r="C774" s="90"/>
      <c r="D774" s="29"/>
    </row>
    <row r="775">
      <c r="C775" s="90"/>
      <c r="D775" s="29"/>
    </row>
    <row r="776">
      <c r="C776" s="90"/>
      <c r="D776" s="29"/>
    </row>
    <row r="777">
      <c r="C777" s="90"/>
      <c r="D777" s="29"/>
    </row>
    <row r="778">
      <c r="C778" s="90"/>
      <c r="D778" s="29"/>
    </row>
    <row r="779">
      <c r="C779" s="90"/>
      <c r="D779" s="29"/>
    </row>
    <row r="780">
      <c r="C780" s="90"/>
      <c r="D780" s="29"/>
    </row>
    <row r="781">
      <c r="C781" s="90"/>
      <c r="D781" s="29"/>
    </row>
    <row r="782">
      <c r="C782" s="90"/>
      <c r="D782" s="29"/>
    </row>
    <row r="783">
      <c r="C783" s="90"/>
      <c r="D783" s="29"/>
    </row>
    <row r="784">
      <c r="C784" s="90"/>
      <c r="D784" s="29"/>
    </row>
    <row r="785">
      <c r="C785" s="90"/>
      <c r="D785" s="29"/>
    </row>
    <row r="786">
      <c r="C786" s="90"/>
      <c r="D786" s="29"/>
    </row>
    <row r="787">
      <c r="C787" s="90"/>
      <c r="D787" s="29"/>
    </row>
    <row r="788">
      <c r="C788" s="90"/>
      <c r="D788" s="29"/>
    </row>
    <row r="789">
      <c r="C789" s="90"/>
      <c r="D789" s="29"/>
    </row>
    <row r="790">
      <c r="C790" s="90"/>
      <c r="D790" s="29"/>
    </row>
    <row r="791">
      <c r="C791" s="90"/>
      <c r="D791" s="29"/>
    </row>
    <row r="792">
      <c r="C792" s="90"/>
      <c r="D792" s="29"/>
    </row>
    <row r="793">
      <c r="C793" s="90"/>
      <c r="D793" s="29"/>
    </row>
    <row r="794">
      <c r="C794" s="90"/>
      <c r="D794" s="29"/>
    </row>
    <row r="795">
      <c r="C795" s="90"/>
      <c r="D795" s="29"/>
    </row>
    <row r="796">
      <c r="C796" s="90"/>
      <c r="D796" s="29"/>
    </row>
    <row r="797">
      <c r="C797" s="90"/>
      <c r="D797" s="29"/>
    </row>
    <row r="798">
      <c r="C798" s="90"/>
      <c r="D798" s="29"/>
    </row>
    <row r="799">
      <c r="C799" s="90"/>
      <c r="D799" s="29"/>
    </row>
    <row r="800">
      <c r="C800" s="90"/>
      <c r="D800" s="29"/>
    </row>
    <row r="801">
      <c r="C801" s="90"/>
      <c r="D801" s="29"/>
    </row>
    <row r="802">
      <c r="C802" s="90"/>
      <c r="D802" s="29"/>
    </row>
    <row r="803">
      <c r="C803" s="90"/>
      <c r="D803" s="29"/>
    </row>
    <row r="804">
      <c r="C804" s="90"/>
      <c r="D804" s="29"/>
    </row>
    <row r="805">
      <c r="C805" s="90"/>
      <c r="D805" s="29"/>
    </row>
    <row r="806">
      <c r="C806" s="90"/>
      <c r="D806" s="29"/>
    </row>
    <row r="807">
      <c r="C807" s="90"/>
      <c r="D807" s="29"/>
    </row>
    <row r="808">
      <c r="C808" s="90"/>
      <c r="D808" s="29"/>
    </row>
    <row r="809">
      <c r="C809" s="90"/>
      <c r="D809" s="29"/>
    </row>
    <row r="810">
      <c r="C810" s="90"/>
      <c r="D810" s="29"/>
    </row>
    <row r="811">
      <c r="C811" s="90"/>
      <c r="D811" s="29"/>
    </row>
    <row r="812">
      <c r="C812" s="90"/>
      <c r="D812" s="29"/>
    </row>
    <row r="813">
      <c r="C813" s="90"/>
      <c r="D813" s="29"/>
    </row>
    <row r="814">
      <c r="C814" s="90"/>
      <c r="D814" s="29"/>
    </row>
    <row r="815">
      <c r="C815" s="90"/>
      <c r="D815" s="29"/>
    </row>
    <row r="816">
      <c r="C816" s="90"/>
      <c r="D816" s="29"/>
    </row>
    <row r="817">
      <c r="C817" s="90"/>
      <c r="D817" s="29"/>
    </row>
    <row r="818">
      <c r="C818" s="90"/>
      <c r="D818" s="29"/>
    </row>
    <row r="819">
      <c r="C819" s="90"/>
      <c r="D819" s="29"/>
    </row>
    <row r="820">
      <c r="C820" s="90"/>
      <c r="D820" s="29"/>
    </row>
    <row r="821">
      <c r="C821" s="90"/>
      <c r="D821" s="29"/>
    </row>
    <row r="822">
      <c r="C822" s="90"/>
      <c r="D822" s="29"/>
    </row>
    <row r="823">
      <c r="C823" s="90"/>
      <c r="D823" s="29"/>
    </row>
    <row r="824">
      <c r="C824" s="90"/>
      <c r="D824" s="29"/>
    </row>
    <row r="825">
      <c r="C825" s="90"/>
      <c r="D825" s="29"/>
    </row>
    <row r="826">
      <c r="C826" s="90"/>
      <c r="D826" s="29"/>
    </row>
    <row r="827">
      <c r="C827" s="90"/>
      <c r="D827" s="29"/>
    </row>
    <row r="828">
      <c r="C828" s="90"/>
      <c r="D828" s="29"/>
    </row>
    <row r="829">
      <c r="C829" s="90"/>
      <c r="D829" s="29"/>
    </row>
    <row r="830">
      <c r="C830" s="90"/>
      <c r="D830" s="29"/>
    </row>
    <row r="831">
      <c r="C831" s="90"/>
      <c r="D831" s="29"/>
    </row>
    <row r="832">
      <c r="C832" s="90"/>
      <c r="D832" s="29"/>
    </row>
    <row r="833">
      <c r="C833" s="90"/>
      <c r="D833" s="29"/>
    </row>
    <row r="834">
      <c r="C834" s="90"/>
      <c r="D834" s="29"/>
    </row>
    <row r="835">
      <c r="C835" s="90"/>
      <c r="D835" s="29"/>
    </row>
    <row r="836">
      <c r="C836" s="90"/>
      <c r="D836" s="29"/>
    </row>
    <row r="837">
      <c r="C837" s="90"/>
      <c r="D837" s="29"/>
    </row>
    <row r="838">
      <c r="C838" s="90"/>
      <c r="D838" s="29"/>
    </row>
    <row r="839">
      <c r="C839" s="90"/>
      <c r="D839" s="29"/>
    </row>
    <row r="840">
      <c r="C840" s="90"/>
      <c r="D840" s="29"/>
    </row>
    <row r="841">
      <c r="C841" s="90"/>
      <c r="D841" s="29"/>
    </row>
    <row r="842">
      <c r="C842" s="90"/>
      <c r="D842" s="29"/>
    </row>
    <row r="843">
      <c r="C843" s="90"/>
      <c r="D843" s="29"/>
    </row>
    <row r="844">
      <c r="C844" s="90"/>
      <c r="D844" s="29"/>
    </row>
    <row r="845">
      <c r="C845" s="90"/>
      <c r="D845" s="29"/>
    </row>
    <row r="846">
      <c r="C846" s="90"/>
      <c r="D846" s="29"/>
    </row>
    <row r="847">
      <c r="C847" s="90"/>
      <c r="D847" s="29"/>
    </row>
    <row r="848">
      <c r="C848" s="90"/>
      <c r="D848" s="29"/>
    </row>
    <row r="849">
      <c r="C849" s="90"/>
      <c r="D849" s="29"/>
    </row>
    <row r="850">
      <c r="C850" s="90"/>
      <c r="D850" s="29"/>
    </row>
    <row r="851">
      <c r="C851" s="90"/>
      <c r="D851" s="29"/>
    </row>
    <row r="852">
      <c r="C852" s="90"/>
      <c r="D852" s="29"/>
    </row>
    <row r="853">
      <c r="C853" s="90"/>
      <c r="D853" s="29"/>
    </row>
    <row r="854">
      <c r="C854" s="90"/>
      <c r="D854" s="29"/>
    </row>
    <row r="855">
      <c r="C855" s="90"/>
      <c r="D855" s="29"/>
    </row>
    <row r="856">
      <c r="C856" s="90"/>
      <c r="D856" s="29"/>
    </row>
    <row r="857">
      <c r="C857" s="90"/>
      <c r="D857" s="29"/>
    </row>
    <row r="858">
      <c r="C858" s="90"/>
      <c r="D858" s="29"/>
    </row>
    <row r="859">
      <c r="C859" s="90"/>
      <c r="D859" s="29"/>
    </row>
    <row r="860">
      <c r="C860" s="90"/>
      <c r="D860" s="29"/>
    </row>
    <row r="861">
      <c r="C861" s="90"/>
      <c r="D861" s="29"/>
    </row>
    <row r="862">
      <c r="C862" s="90"/>
      <c r="D862" s="29"/>
    </row>
    <row r="863">
      <c r="C863" s="90"/>
      <c r="D863" s="29"/>
    </row>
    <row r="864">
      <c r="C864" s="90"/>
      <c r="D864" s="29"/>
    </row>
    <row r="865">
      <c r="C865" s="90"/>
      <c r="D865" s="29"/>
    </row>
    <row r="866">
      <c r="C866" s="90"/>
      <c r="D866" s="29"/>
    </row>
    <row r="867">
      <c r="C867" s="90"/>
      <c r="D867" s="29"/>
    </row>
    <row r="868">
      <c r="C868" s="90"/>
      <c r="D868" s="29"/>
    </row>
    <row r="869">
      <c r="C869" s="90"/>
      <c r="D869" s="29"/>
    </row>
    <row r="870">
      <c r="C870" s="90"/>
      <c r="D870" s="29"/>
    </row>
    <row r="871">
      <c r="C871" s="90"/>
      <c r="D871" s="29"/>
    </row>
    <row r="872">
      <c r="C872" s="90"/>
      <c r="D872" s="29"/>
    </row>
    <row r="873">
      <c r="C873" s="90"/>
      <c r="D873" s="29"/>
    </row>
    <row r="874">
      <c r="C874" s="90"/>
      <c r="D874" s="29"/>
    </row>
    <row r="875">
      <c r="C875" s="90"/>
      <c r="D875" s="29"/>
    </row>
    <row r="876">
      <c r="C876" s="90"/>
      <c r="D876" s="29"/>
    </row>
    <row r="877">
      <c r="C877" s="90"/>
      <c r="D877" s="29"/>
    </row>
    <row r="878">
      <c r="C878" s="90"/>
      <c r="D878" s="29"/>
    </row>
    <row r="879">
      <c r="C879" s="90"/>
      <c r="D879" s="29"/>
    </row>
    <row r="880">
      <c r="C880" s="90"/>
      <c r="D880" s="29"/>
    </row>
    <row r="881">
      <c r="C881" s="90"/>
      <c r="D881" s="29"/>
    </row>
    <row r="882">
      <c r="C882" s="90"/>
      <c r="D882" s="29"/>
    </row>
    <row r="883">
      <c r="C883" s="90"/>
      <c r="D883" s="29"/>
    </row>
    <row r="884">
      <c r="C884" s="90"/>
      <c r="D884" s="29"/>
    </row>
    <row r="885">
      <c r="C885" s="90"/>
      <c r="D885" s="29"/>
    </row>
    <row r="886">
      <c r="C886" s="90"/>
      <c r="D886" s="29"/>
    </row>
    <row r="887">
      <c r="C887" s="90"/>
      <c r="D887" s="29"/>
    </row>
    <row r="888">
      <c r="C888" s="90"/>
      <c r="D888" s="29"/>
    </row>
    <row r="889">
      <c r="C889" s="90"/>
      <c r="D889" s="29"/>
    </row>
    <row r="890">
      <c r="C890" s="90"/>
      <c r="D890" s="29"/>
    </row>
    <row r="891">
      <c r="C891" s="90"/>
      <c r="D891" s="29"/>
    </row>
    <row r="892">
      <c r="C892" s="90"/>
      <c r="D892" s="29"/>
    </row>
    <row r="893">
      <c r="C893" s="90"/>
      <c r="D893" s="29"/>
    </row>
    <row r="894">
      <c r="C894" s="90"/>
      <c r="D894" s="29"/>
    </row>
    <row r="895">
      <c r="C895" s="90"/>
      <c r="D895" s="29"/>
    </row>
    <row r="896">
      <c r="C896" s="90"/>
      <c r="D896" s="29"/>
    </row>
    <row r="897">
      <c r="C897" s="90"/>
      <c r="D897" s="29"/>
    </row>
    <row r="898">
      <c r="C898" s="90"/>
      <c r="D898" s="29"/>
    </row>
    <row r="899">
      <c r="C899" s="90"/>
      <c r="D899" s="29"/>
    </row>
    <row r="900">
      <c r="C900" s="90"/>
      <c r="D900" s="29"/>
    </row>
    <row r="901">
      <c r="C901" s="90"/>
      <c r="D901" s="29"/>
    </row>
    <row r="902">
      <c r="C902" s="90"/>
      <c r="D902" s="29"/>
    </row>
    <row r="903">
      <c r="C903" s="90"/>
      <c r="D903" s="29"/>
    </row>
    <row r="904">
      <c r="C904" s="90"/>
      <c r="D904" s="29"/>
    </row>
    <row r="905">
      <c r="C905" s="90"/>
      <c r="D905" s="29"/>
    </row>
    <row r="906">
      <c r="C906" s="90"/>
      <c r="D906" s="29"/>
    </row>
    <row r="907">
      <c r="C907" s="90"/>
      <c r="D907" s="29"/>
    </row>
    <row r="908">
      <c r="C908" s="90"/>
      <c r="D908" s="29"/>
    </row>
    <row r="909">
      <c r="C909" s="90"/>
      <c r="D909" s="29"/>
    </row>
    <row r="910">
      <c r="C910" s="90"/>
      <c r="D910" s="29"/>
    </row>
    <row r="911">
      <c r="C911" s="90"/>
      <c r="D911" s="29"/>
    </row>
    <row r="912">
      <c r="C912" s="90"/>
      <c r="D912" s="29"/>
    </row>
    <row r="913">
      <c r="C913" s="90"/>
      <c r="D913" s="29"/>
    </row>
    <row r="914">
      <c r="C914" s="90"/>
      <c r="D914" s="29"/>
    </row>
    <row r="915">
      <c r="C915" s="90"/>
      <c r="D915" s="29"/>
    </row>
    <row r="916">
      <c r="C916" s="90"/>
      <c r="D916" s="29"/>
    </row>
    <row r="917">
      <c r="C917" s="90"/>
      <c r="D917" s="29"/>
    </row>
    <row r="918">
      <c r="C918" s="90"/>
      <c r="D918" s="29"/>
    </row>
    <row r="919">
      <c r="C919" s="90"/>
      <c r="D919" s="29"/>
    </row>
    <row r="920">
      <c r="C920" s="90"/>
      <c r="D920" s="29"/>
    </row>
    <row r="921">
      <c r="C921" s="90"/>
      <c r="D921" s="29"/>
    </row>
    <row r="922">
      <c r="C922" s="90"/>
      <c r="D922" s="29"/>
    </row>
    <row r="923">
      <c r="C923" s="90"/>
      <c r="D923" s="29"/>
    </row>
    <row r="924">
      <c r="C924" s="90"/>
      <c r="D924" s="29"/>
    </row>
    <row r="925">
      <c r="C925" s="90"/>
      <c r="D925" s="29"/>
    </row>
    <row r="926">
      <c r="C926" s="90"/>
      <c r="D926" s="29"/>
    </row>
    <row r="927">
      <c r="C927" s="90"/>
      <c r="D927" s="29"/>
    </row>
    <row r="928">
      <c r="C928" s="90"/>
      <c r="D928" s="29"/>
    </row>
    <row r="929">
      <c r="C929" s="90"/>
      <c r="D929" s="29"/>
    </row>
    <row r="930">
      <c r="C930" s="90"/>
      <c r="D930" s="29"/>
    </row>
    <row r="931">
      <c r="C931" s="90"/>
      <c r="D931" s="29"/>
    </row>
    <row r="932">
      <c r="C932" s="90"/>
      <c r="D932" s="29"/>
    </row>
    <row r="933">
      <c r="C933" s="90"/>
      <c r="D933" s="29"/>
    </row>
    <row r="934">
      <c r="C934" s="90"/>
      <c r="D934" s="29"/>
    </row>
    <row r="935">
      <c r="C935" s="90"/>
      <c r="D935" s="29"/>
    </row>
    <row r="936">
      <c r="C936" s="90"/>
      <c r="D936" s="29"/>
    </row>
    <row r="937">
      <c r="C937" s="90"/>
      <c r="D937" s="29"/>
    </row>
    <row r="938">
      <c r="C938" s="90"/>
      <c r="D938" s="29"/>
    </row>
    <row r="939">
      <c r="C939" s="90"/>
      <c r="D939" s="29"/>
    </row>
    <row r="940">
      <c r="C940" s="90"/>
      <c r="D940" s="29"/>
    </row>
    <row r="941">
      <c r="C941" s="90"/>
      <c r="D941" s="29"/>
    </row>
    <row r="942">
      <c r="C942" s="90"/>
      <c r="D942" s="29"/>
    </row>
    <row r="943">
      <c r="C943" s="90"/>
      <c r="D943" s="29"/>
    </row>
    <row r="944">
      <c r="C944" s="90"/>
      <c r="D944" s="29"/>
    </row>
    <row r="945">
      <c r="C945" s="90"/>
      <c r="D945" s="29"/>
    </row>
    <row r="946">
      <c r="C946" s="90"/>
      <c r="D946" s="29"/>
    </row>
    <row r="947">
      <c r="C947" s="90"/>
      <c r="D947" s="29"/>
    </row>
    <row r="948">
      <c r="C948" s="90"/>
      <c r="D948" s="29"/>
    </row>
    <row r="949">
      <c r="C949" s="90"/>
      <c r="D949" s="29"/>
    </row>
    <row r="950">
      <c r="C950" s="90"/>
      <c r="D950" s="29"/>
    </row>
    <row r="951">
      <c r="C951" s="90"/>
      <c r="D951" s="29"/>
    </row>
    <row r="952">
      <c r="C952" s="90"/>
      <c r="D952" s="29"/>
    </row>
    <row r="953">
      <c r="C953" s="90"/>
      <c r="D953" s="29"/>
    </row>
    <row r="954">
      <c r="C954" s="90"/>
      <c r="D954" s="29"/>
    </row>
    <row r="955">
      <c r="C955" s="90"/>
      <c r="D955" s="29"/>
    </row>
    <row r="956">
      <c r="C956" s="90"/>
      <c r="D956" s="29"/>
    </row>
    <row r="957">
      <c r="C957" s="90"/>
      <c r="D957" s="29"/>
    </row>
    <row r="958">
      <c r="C958" s="90"/>
      <c r="D958" s="29"/>
    </row>
    <row r="959">
      <c r="C959" s="90"/>
      <c r="D959" s="29"/>
    </row>
    <row r="960">
      <c r="C960" s="90"/>
      <c r="D960" s="29"/>
    </row>
    <row r="961">
      <c r="C961" s="90"/>
      <c r="D961" s="29"/>
    </row>
    <row r="962">
      <c r="C962" s="90"/>
      <c r="D962" s="29"/>
    </row>
    <row r="963">
      <c r="C963" s="90"/>
      <c r="D963" s="29"/>
    </row>
    <row r="964">
      <c r="C964" s="90"/>
      <c r="D964" s="29"/>
    </row>
    <row r="965">
      <c r="C965" s="90"/>
      <c r="D965" s="29"/>
    </row>
    <row r="966">
      <c r="C966" s="90"/>
      <c r="D966" s="29"/>
    </row>
    <row r="967">
      <c r="C967" s="90"/>
      <c r="D967" s="29"/>
    </row>
    <row r="968">
      <c r="C968" s="90"/>
      <c r="D968" s="29"/>
    </row>
    <row r="969">
      <c r="C969" s="90"/>
      <c r="D969" s="29"/>
    </row>
    <row r="970">
      <c r="C970" s="90"/>
      <c r="D970" s="29"/>
    </row>
    <row r="971">
      <c r="C971" s="90"/>
      <c r="D971" s="29"/>
    </row>
    <row r="972">
      <c r="C972" s="90"/>
      <c r="D972" s="29"/>
    </row>
    <row r="973">
      <c r="C973" s="90"/>
      <c r="D973" s="29"/>
    </row>
    <row r="974">
      <c r="C974" s="90"/>
      <c r="D974" s="29"/>
    </row>
    <row r="975">
      <c r="C975" s="90"/>
      <c r="D975" s="29"/>
    </row>
    <row r="976">
      <c r="C976" s="90"/>
      <c r="D976" s="29"/>
    </row>
    <row r="977">
      <c r="C977" s="90"/>
      <c r="D977" s="29"/>
    </row>
    <row r="978">
      <c r="C978" s="90"/>
      <c r="D978" s="29"/>
    </row>
    <row r="979">
      <c r="C979" s="90"/>
      <c r="D979" s="29"/>
    </row>
    <row r="980">
      <c r="C980" s="90"/>
      <c r="D980" s="29"/>
    </row>
    <row r="981">
      <c r="C981" s="90"/>
      <c r="D981" s="29"/>
    </row>
    <row r="982">
      <c r="C982" s="90"/>
      <c r="D982" s="29"/>
    </row>
    <row r="983">
      <c r="C983" s="90"/>
      <c r="D983" s="29"/>
    </row>
    <row r="984">
      <c r="C984" s="90"/>
      <c r="D984" s="29"/>
    </row>
    <row r="985">
      <c r="C985" s="90"/>
      <c r="D985" s="29"/>
    </row>
    <row r="986">
      <c r="C986" s="90"/>
      <c r="D986" s="29"/>
    </row>
    <row r="987">
      <c r="C987" s="90"/>
      <c r="D987" s="29"/>
    </row>
    <row r="988">
      <c r="C988" s="90"/>
      <c r="D988" s="29"/>
    </row>
    <row r="989">
      <c r="C989" s="90"/>
      <c r="D989" s="29"/>
    </row>
    <row r="990">
      <c r="C990" s="90"/>
      <c r="D990" s="29"/>
    </row>
    <row r="991">
      <c r="C991" s="90"/>
      <c r="D991" s="29"/>
    </row>
    <row r="992">
      <c r="C992" s="90"/>
      <c r="D992" s="29"/>
    </row>
    <row r="993">
      <c r="C993" s="90"/>
      <c r="D993" s="29"/>
    </row>
    <row r="994">
      <c r="C994" s="90"/>
      <c r="D994" s="29"/>
    </row>
    <row r="995">
      <c r="C995" s="90"/>
      <c r="D995" s="29"/>
    </row>
    <row r="996">
      <c r="C996" s="90"/>
      <c r="D996" s="29"/>
    </row>
    <row r="997">
      <c r="C997" s="90"/>
      <c r="D997" s="29"/>
    </row>
    <row r="998">
      <c r="C998" s="90"/>
      <c r="D998" s="29"/>
    </row>
    <row r="999">
      <c r="C999" s="90"/>
      <c r="D999" s="29"/>
    </row>
    <row r="1000">
      <c r="C1000" s="90"/>
      <c r="D1000" s="29"/>
    </row>
    <row r="1001">
      <c r="C1001" s="90"/>
      <c r="D1001" s="29"/>
    </row>
    <row r="1002">
      <c r="C1002" s="90"/>
      <c r="D1002" s="29"/>
    </row>
    <row r="1003">
      <c r="C1003" s="90"/>
      <c r="D1003" s="29"/>
    </row>
    <row r="1004">
      <c r="C1004" s="90"/>
      <c r="D1004" s="29"/>
    </row>
    <row r="1005">
      <c r="C1005" s="90"/>
      <c r="D1005" s="29"/>
    </row>
    <row r="1006">
      <c r="C1006" s="90"/>
      <c r="D1006" s="29"/>
    </row>
    <row r="1007">
      <c r="C1007" s="90"/>
      <c r="D1007" s="29"/>
    </row>
    <row r="1008">
      <c r="C1008" s="90"/>
      <c r="D1008" s="29"/>
    </row>
    <row r="1009">
      <c r="C1009" s="90"/>
      <c r="D1009" s="29"/>
    </row>
    <row r="1010">
      <c r="C1010" s="90"/>
      <c r="D1010" s="29"/>
    </row>
    <row r="1011">
      <c r="C1011" s="90"/>
      <c r="D1011" s="29"/>
    </row>
    <row r="1012">
      <c r="C1012" s="90"/>
      <c r="D1012" s="29"/>
    </row>
    <row r="1013">
      <c r="C1013" s="90"/>
      <c r="D1013" s="29"/>
    </row>
    <row r="1014">
      <c r="C1014" s="90"/>
      <c r="D1014" s="29"/>
    </row>
    <row r="1015">
      <c r="C1015" s="90"/>
      <c r="D1015" s="29"/>
    </row>
    <row r="1016">
      <c r="C1016" s="90"/>
      <c r="D1016" s="29"/>
    </row>
    <row r="1017">
      <c r="C1017" s="90"/>
      <c r="D1017" s="29"/>
    </row>
    <row r="1018">
      <c r="C1018" s="90"/>
      <c r="D1018" s="29"/>
    </row>
    <row r="1019">
      <c r="C1019" s="90"/>
      <c r="D1019" s="29"/>
    </row>
    <row r="1020">
      <c r="C1020" s="90"/>
      <c r="D1020" s="29"/>
    </row>
    <row r="1021">
      <c r="C1021" s="90"/>
      <c r="D1021" s="29"/>
    </row>
    <row r="1022">
      <c r="C1022" s="90"/>
      <c r="D1022" s="29"/>
    </row>
    <row r="1023">
      <c r="C1023" s="90"/>
      <c r="D1023" s="29"/>
    </row>
    <row r="1024">
      <c r="C1024" s="90"/>
      <c r="D1024" s="29"/>
    </row>
    <row r="1025">
      <c r="C1025" s="90"/>
      <c r="D1025" s="29"/>
    </row>
    <row r="1026">
      <c r="C1026" s="90"/>
      <c r="D1026" s="29"/>
    </row>
    <row r="1027">
      <c r="C1027" s="90"/>
      <c r="D1027" s="29"/>
    </row>
    <row r="1028">
      <c r="C1028" s="90"/>
      <c r="D1028" s="29"/>
    </row>
    <row r="1029">
      <c r="C1029" s="90"/>
      <c r="D1029" s="29"/>
    </row>
    <row r="1030">
      <c r="C1030" s="90"/>
      <c r="D1030" s="29"/>
    </row>
    <row r="1031">
      <c r="C1031" s="90"/>
      <c r="D1031" s="29"/>
    </row>
    <row r="1032">
      <c r="C1032" s="90"/>
      <c r="D1032" s="29"/>
    </row>
    <row r="1033">
      <c r="C1033" s="90"/>
      <c r="D1033" s="29"/>
    </row>
    <row r="1034">
      <c r="C1034" s="90"/>
      <c r="D1034" s="29"/>
    </row>
    <row r="1035">
      <c r="C1035" s="90"/>
      <c r="D1035" s="29"/>
    </row>
    <row r="1036">
      <c r="C1036" s="90"/>
      <c r="D1036" s="29"/>
    </row>
    <row r="1037">
      <c r="C1037" s="90"/>
      <c r="D1037" s="29"/>
    </row>
    <row r="1038">
      <c r="C1038" s="90"/>
      <c r="D1038" s="29"/>
    </row>
    <row r="1039">
      <c r="C1039" s="90"/>
      <c r="D1039" s="29"/>
    </row>
    <row r="1040">
      <c r="C1040" s="90"/>
      <c r="D1040" s="29"/>
    </row>
    <row r="1041">
      <c r="C1041" s="90"/>
      <c r="D1041" s="29"/>
    </row>
  </sheetData>
  <mergeCells count="1">
    <mergeCell ref="A1:D2"/>
  </mergeCells>
  <hyperlinks>
    <hyperlink r:id="rId1" ref="C4"/>
    <hyperlink r:id="rId2" ref="C5"/>
    <hyperlink r:id="rId3" ref="C6"/>
    <hyperlink r:id="rId4" ref="C7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6"/>
    <hyperlink r:id="rId22" ref="C27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9"/>
    <hyperlink r:id="rId34" ref="C40"/>
    <hyperlink r:id="rId35" ref="C41"/>
    <hyperlink r:id="rId36" ref="C42"/>
    <hyperlink r:id="rId37" ref="C43"/>
    <hyperlink r:id="rId38" ref="C44"/>
    <hyperlink r:id="rId39" ref="C45"/>
    <hyperlink r:id="rId40" ref="C46"/>
    <hyperlink r:id="rId41" ref="C48"/>
    <hyperlink r:id="rId42" ref="C49"/>
    <hyperlink r:id="rId43" ref="C51"/>
    <hyperlink r:id="rId44" ref="C52"/>
    <hyperlink r:id="rId45" ref="C54"/>
    <hyperlink r:id="rId46" ref="C55"/>
    <hyperlink r:id="rId47" location="gid=652338894" ref="C57"/>
  </hyperlinks>
  <drawing r:id="rId4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5"/>
    <col customWidth="1" min="2" max="2" width="56.63"/>
    <col customWidth="1" min="3" max="3" width="27.63"/>
    <col customWidth="1" min="4" max="4" width="18.13"/>
  </cols>
  <sheetData>
    <row r="1" ht="23.25" customHeight="1">
      <c r="A1" s="27" t="s">
        <v>419</v>
      </c>
      <c r="D1" s="28"/>
      <c r="E1" s="91"/>
      <c r="F1" s="91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1"/>
      <c r="E2" s="91"/>
      <c r="F2" s="91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9.5" customHeight="1">
      <c r="A3" s="108" t="s">
        <v>420</v>
      </c>
      <c r="B3" s="109" t="s">
        <v>20</v>
      </c>
      <c r="C3" s="110" t="s">
        <v>21</v>
      </c>
      <c r="D3" s="111" t="s">
        <v>274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</row>
    <row r="4">
      <c r="A4" s="113" t="s">
        <v>6</v>
      </c>
      <c r="B4" s="87" t="s">
        <v>421</v>
      </c>
      <c r="C4" s="114" t="s">
        <v>6</v>
      </c>
      <c r="D4" s="115" t="s">
        <v>35</v>
      </c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</row>
    <row r="5">
      <c r="A5" s="117" t="str">
        <f>"@andrewweatherman"</f>
        <v>@andrewweatherman</v>
      </c>
      <c r="B5" s="87" t="s">
        <v>422</v>
      </c>
      <c r="C5" s="118" t="s">
        <v>423</v>
      </c>
      <c r="D5" s="115" t="s">
        <v>35</v>
      </c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</row>
    <row r="6">
      <c r="A6" s="117" t="s">
        <v>424</v>
      </c>
      <c r="B6" s="87" t="s">
        <v>425</v>
      </c>
      <c r="C6" s="119" t="s">
        <v>424</v>
      </c>
      <c r="D6" s="115" t="s">
        <v>35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</row>
    <row r="7">
      <c r="A7" s="113" t="s">
        <v>426</v>
      </c>
      <c r="B7" s="120" t="s">
        <v>427</v>
      </c>
      <c r="C7" s="119" t="s">
        <v>426</v>
      </c>
      <c r="D7" s="115" t="s">
        <v>35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</row>
    <row r="8">
      <c r="A8" s="113" t="s">
        <v>428</v>
      </c>
      <c r="B8" s="87" t="s">
        <v>429</v>
      </c>
      <c r="C8" s="121" t="s">
        <v>428</v>
      </c>
      <c r="D8" s="115" t="s">
        <v>35</v>
      </c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</row>
    <row r="9">
      <c r="A9" s="113" t="s">
        <v>430</v>
      </c>
      <c r="B9" s="87" t="s">
        <v>431</v>
      </c>
      <c r="C9" s="121" t="s">
        <v>430</v>
      </c>
      <c r="D9" s="115" t="s">
        <v>35</v>
      </c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</row>
    <row r="10">
      <c r="A10" s="113" t="s">
        <v>432</v>
      </c>
      <c r="B10" s="87" t="s">
        <v>433</v>
      </c>
      <c r="C10" s="121" t="s">
        <v>432</v>
      </c>
      <c r="D10" s="115" t="s">
        <v>35</v>
      </c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</row>
    <row r="11">
      <c r="A11" s="113" t="s">
        <v>434</v>
      </c>
      <c r="B11" s="87" t="s">
        <v>435</v>
      </c>
      <c r="C11" s="119" t="s">
        <v>434</v>
      </c>
      <c r="D11" s="115" t="s">
        <v>35</v>
      </c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</row>
    <row r="12">
      <c r="A12" s="117" t="s">
        <v>436</v>
      </c>
      <c r="B12" s="87" t="s">
        <v>437</v>
      </c>
      <c r="C12" s="122" t="s">
        <v>436</v>
      </c>
      <c r="D12" s="115" t="s">
        <v>35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</row>
    <row r="13">
      <c r="A13" s="117" t="s">
        <v>438</v>
      </c>
      <c r="B13" s="87" t="s">
        <v>439</v>
      </c>
      <c r="C13" s="119" t="s">
        <v>438</v>
      </c>
      <c r="D13" s="115" t="s">
        <v>35</v>
      </c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</row>
    <row r="14">
      <c r="A14" s="117" t="s">
        <v>440</v>
      </c>
      <c r="B14" s="87" t="s">
        <v>441</v>
      </c>
      <c r="C14" s="119" t="s">
        <v>440</v>
      </c>
      <c r="D14" s="115" t="s">
        <v>35</v>
      </c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</row>
    <row r="15">
      <c r="A15" s="113" t="s">
        <v>442</v>
      </c>
      <c r="B15" s="120" t="s">
        <v>443</v>
      </c>
      <c r="C15" s="123" t="s">
        <v>442</v>
      </c>
      <c r="D15" s="115" t="s">
        <v>35</v>
      </c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</row>
    <row r="16">
      <c r="A16" s="113" t="s">
        <v>444</v>
      </c>
      <c r="B16" s="87" t="s">
        <v>425</v>
      </c>
      <c r="C16" s="114" t="s">
        <v>444</v>
      </c>
      <c r="D16" s="115" t="s">
        <v>35</v>
      </c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</row>
    <row r="17">
      <c r="A17" s="113" t="s">
        <v>445</v>
      </c>
      <c r="B17" s="87" t="s">
        <v>425</v>
      </c>
      <c r="C17" s="114" t="s">
        <v>445</v>
      </c>
      <c r="D17" s="115" t="s">
        <v>35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</row>
    <row r="18">
      <c r="A18" s="113" t="s">
        <v>446</v>
      </c>
      <c r="B18" s="87" t="s">
        <v>447</v>
      </c>
      <c r="C18" s="124" t="s">
        <v>446</v>
      </c>
      <c r="D18" s="115" t="s">
        <v>35</v>
      </c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</row>
    <row r="19">
      <c r="A19" s="125" t="s">
        <v>448</v>
      </c>
      <c r="B19" s="87" t="s">
        <v>449</v>
      </c>
      <c r="C19" s="126" t="s">
        <v>448</v>
      </c>
      <c r="D19" s="115" t="s">
        <v>35</v>
      </c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</row>
    <row r="20">
      <c r="A20" s="113" t="s">
        <v>450</v>
      </c>
      <c r="B20" s="87" t="s">
        <v>451</v>
      </c>
      <c r="C20" s="124" t="s">
        <v>450</v>
      </c>
      <c r="D20" s="115" t="s">
        <v>452</v>
      </c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</row>
    <row r="21">
      <c r="A21" s="113" t="s">
        <v>453</v>
      </c>
      <c r="B21" s="87" t="s">
        <v>454</v>
      </c>
      <c r="C21" s="124" t="s">
        <v>453</v>
      </c>
      <c r="D21" s="115" t="s">
        <v>35</v>
      </c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</row>
    <row r="22">
      <c r="A22" s="113" t="s">
        <v>455</v>
      </c>
      <c r="B22" s="87" t="s">
        <v>456</v>
      </c>
      <c r="C22" s="124" t="s">
        <v>455</v>
      </c>
      <c r="D22" s="115" t="s">
        <v>35</v>
      </c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</row>
    <row r="23">
      <c r="A23" s="113" t="s">
        <v>457</v>
      </c>
      <c r="B23" s="87" t="s">
        <v>458</v>
      </c>
      <c r="C23" s="124" t="s">
        <v>457</v>
      </c>
      <c r="D23" s="115" t="s">
        <v>35</v>
      </c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</row>
    <row r="24">
      <c r="A24" s="113" t="s">
        <v>459</v>
      </c>
      <c r="B24" s="87" t="s">
        <v>460</v>
      </c>
      <c r="C24" s="124" t="s">
        <v>459</v>
      </c>
      <c r="D24" s="115" t="s">
        <v>35</v>
      </c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>
      <c r="A25" s="113" t="s">
        <v>461</v>
      </c>
      <c r="B25" s="87" t="s">
        <v>425</v>
      </c>
      <c r="C25" s="124" t="s">
        <v>461</v>
      </c>
      <c r="D25" s="115" t="s">
        <v>35</v>
      </c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>
      <c r="A26" s="113" t="s">
        <v>462</v>
      </c>
      <c r="B26" s="87" t="s">
        <v>463</v>
      </c>
      <c r="C26" s="127" t="s">
        <v>462</v>
      </c>
      <c r="D26" s="115" t="s">
        <v>35</v>
      </c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</row>
    <row r="27">
      <c r="A27" s="113" t="s">
        <v>464</v>
      </c>
      <c r="B27" s="87" t="s">
        <v>465</v>
      </c>
      <c r="C27" s="127" t="s">
        <v>464</v>
      </c>
      <c r="D27" s="115" t="s">
        <v>35</v>
      </c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</row>
    <row r="28">
      <c r="A28" s="113" t="s">
        <v>466</v>
      </c>
      <c r="B28" s="87" t="s">
        <v>467</v>
      </c>
      <c r="C28" s="127" t="s">
        <v>466</v>
      </c>
      <c r="D28" s="115" t="s">
        <v>35</v>
      </c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</row>
    <row r="29">
      <c r="A29" s="113" t="s">
        <v>468</v>
      </c>
      <c r="B29" s="87" t="s">
        <v>469</v>
      </c>
      <c r="C29" s="127" t="s">
        <v>468</v>
      </c>
      <c r="D29" s="115" t="s">
        <v>470</v>
      </c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>
      <c r="A30" s="113" t="s">
        <v>471</v>
      </c>
      <c r="B30" s="87" t="s">
        <v>472</v>
      </c>
      <c r="C30" s="127" t="s">
        <v>471</v>
      </c>
      <c r="D30" s="115" t="s">
        <v>35</v>
      </c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>
      <c r="A31" s="113" t="s">
        <v>473</v>
      </c>
      <c r="B31" s="87" t="s">
        <v>474</v>
      </c>
      <c r="C31" s="127" t="s">
        <v>473</v>
      </c>
      <c r="D31" s="115" t="s">
        <v>300</v>
      </c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>
      <c r="A32" s="113" t="s">
        <v>475</v>
      </c>
      <c r="B32" s="87" t="s">
        <v>476</v>
      </c>
      <c r="C32" s="127" t="s">
        <v>475</v>
      </c>
      <c r="D32" s="115" t="s">
        <v>300</v>
      </c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>
      <c r="A33" s="113"/>
      <c r="B33" s="87"/>
      <c r="C33" s="104"/>
      <c r="D33" s="128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>
      <c r="A34" s="113" t="s">
        <v>477</v>
      </c>
      <c r="B34" s="87" t="s">
        <v>478</v>
      </c>
      <c r="C34" s="129" t="s">
        <v>477</v>
      </c>
      <c r="D34" s="130" t="s">
        <v>38</v>
      </c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>
      <c r="A35" s="113" t="s">
        <v>479</v>
      </c>
      <c r="B35" s="87" t="s">
        <v>32</v>
      </c>
      <c r="C35" s="119" t="s">
        <v>479</v>
      </c>
      <c r="D35" s="130" t="s">
        <v>38</v>
      </c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</row>
    <row r="36">
      <c r="A36" s="113" t="s">
        <v>480</v>
      </c>
      <c r="B36" s="87" t="s">
        <v>425</v>
      </c>
      <c r="C36" s="119" t="s">
        <v>480</v>
      </c>
      <c r="D36" s="130" t="s">
        <v>38</v>
      </c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>
      <c r="A37" s="113" t="s">
        <v>481</v>
      </c>
      <c r="B37" s="87" t="s">
        <v>32</v>
      </c>
      <c r="C37" s="119" t="s">
        <v>482</v>
      </c>
      <c r="D37" s="130" t="s">
        <v>38</v>
      </c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8">
      <c r="A38" s="113" t="s">
        <v>483</v>
      </c>
      <c r="B38" s="87" t="s">
        <v>435</v>
      </c>
      <c r="C38" s="119" t="s">
        <v>483</v>
      </c>
      <c r="D38" s="130" t="s">
        <v>38</v>
      </c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</row>
    <row r="39">
      <c r="A39" s="113" t="s">
        <v>484</v>
      </c>
      <c r="B39" s="87" t="s">
        <v>32</v>
      </c>
      <c r="C39" s="119" t="s">
        <v>485</v>
      </c>
      <c r="D39" s="130" t="s">
        <v>38</v>
      </c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</row>
    <row r="40">
      <c r="A40" s="113" t="s">
        <v>486</v>
      </c>
      <c r="B40" s="87" t="s">
        <v>487</v>
      </c>
      <c r="C40" s="119" t="s">
        <v>486</v>
      </c>
      <c r="D40" s="130" t="s">
        <v>38</v>
      </c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</row>
    <row r="41">
      <c r="A41" s="113" t="s">
        <v>488</v>
      </c>
      <c r="B41" s="87" t="s">
        <v>489</v>
      </c>
      <c r="C41" s="129" t="s">
        <v>488</v>
      </c>
      <c r="D41" s="130" t="s">
        <v>38</v>
      </c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</row>
    <row r="42">
      <c r="A42" s="113" t="s">
        <v>490</v>
      </c>
      <c r="B42" s="87" t="s">
        <v>491</v>
      </c>
      <c r="C42" s="129" t="s">
        <v>490</v>
      </c>
      <c r="D42" s="130" t="s">
        <v>38</v>
      </c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</row>
    <row r="43">
      <c r="A43" s="113" t="s">
        <v>492</v>
      </c>
      <c r="B43" s="87" t="s">
        <v>493</v>
      </c>
      <c r="C43" s="129" t="s">
        <v>494</v>
      </c>
      <c r="D43" s="130" t="s">
        <v>38</v>
      </c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</row>
    <row r="44">
      <c r="A44" s="113" t="s">
        <v>495</v>
      </c>
      <c r="B44" s="87" t="s">
        <v>487</v>
      </c>
      <c r="C44" s="129" t="s">
        <v>495</v>
      </c>
      <c r="D44" s="130" t="s">
        <v>38</v>
      </c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</row>
    <row r="45">
      <c r="A45" s="131" t="s">
        <v>496</v>
      </c>
      <c r="B45" s="71" t="s">
        <v>497</v>
      </c>
      <c r="C45" s="132" t="s">
        <v>496</v>
      </c>
      <c r="D45" s="103" t="s">
        <v>38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116"/>
      <c r="Z45" s="116"/>
      <c r="AA45" s="116"/>
    </row>
    <row r="46">
      <c r="A46" s="113" t="s">
        <v>498</v>
      </c>
      <c r="B46" s="87" t="s">
        <v>499</v>
      </c>
      <c r="C46" s="129" t="s">
        <v>500</v>
      </c>
      <c r="D46" s="130" t="s">
        <v>38</v>
      </c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</row>
    <row r="47">
      <c r="A47" s="113" t="s">
        <v>501</v>
      </c>
      <c r="B47" s="87" t="s">
        <v>502</v>
      </c>
      <c r="C47" s="129" t="s">
        <v>501</v>
      </c>
      <c r="D47" s="130" t="s">
        <v>38</v>
      </c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</row>
    <row r="48">
      <c r="A48" s="113" t="s">
        <v>503</v>
      </c>
      <c r="B48" s="87" t="s">
        <v>504</v>
      </c>
      <c r="C48" s="121" t="s">
        <v>503</v>
      </c>
      <c r="D48" s="130" t="s">
        <v>38</v>
      </c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</row>
    <row r="49">
      <c r="A49" s="133"/>
      <c r="B49" s="116"/>
      <c r="C49" s="134"/>
      <c r="D49" s="112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</row>
    <row r="50">
      <c r="A50" s="113" t="s">
        <v>505</v>
      </c>
      <c r="B50" s="87" t="s">
        <v>506</v>
      </c>
      <c r="C50" s="135" t="s">
        <v>505</v>
      </c>
      <c r="D50" s="105" t="s">
        <v>139</v>
      </c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</row>
    <row r="51">
      <c r="A51" s="136" t="s">
        <v>507</v>
      </c>
      <c r="B51" s="87" t="s">
        <v>508</v>
      </c>
      <c r="C51" s="135" t="s">
        <v>507</v>
      </c>
      <c r="D51" s="105" t="s">
        <v>139</v>
      </c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</row>
    <row r="52">
      <c r="A52" s="113" t="s">
        <v>509</v>
      </c>
      <c r="B52" s="87" t="s">
        <v>510</v>
      </c>
      <c r="C52" s="135" t="s">
        <v>509</v>
      </c>
      <c r="D52" s="105" t="s">
        <v>139</v>
      </c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</row>
    <row r="53">
      <c r="A53" s="113" t="s">
        <v>511</v>
      </c>
      <c r="B53" s="137" t="s">
        <v>512</v>
      </c>
      <c r="C53" s="138" t="s">
        <v>511</v>
      </c>
      <c r="D53" s="105" t="s">
        <v>513</v>
      </c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</row>
    <row r="54">
      <c r="A54" s="113" t="s">
        <v>514</v>
      </c>
      <c r="B54" s="87" t="s">
        <v>515</v>
      </c>
      <c r="C54" s="123" t="s">
        <v>516</v>
      </c>
      <c r="D54" s="105" t="s">
        <v>517</v>
      </c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</row>
    <row r="55">
      <c r="A55" s="113" t="s">
        <v>518</v>
      </c>
      <c r="B55" s="87" t="s">
        <v>519</v>
      </c>
      <c r="C55" s="129" t="s">
        <v>518</v>
      </c>
      <c r="D55" s="105" t="s">
        <v>520</v>
      </c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</row>
    <row r="56">
      <c r="A56" s="113" t="s">
        <v>521</v>
      </c>
      <c r="B56" s="87" t="s">
        <v>522</v>
      </c>
      <c r="C56" s="129" t="s">
        <v>521</v>
      </c>
      <c r="D56" s="105" t="s">
        <v>139</v>
      </c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</row>
    <row r="57">
      <c r="A57" s="113" t="s">
        <v>523</v>
      </c>
      <c r="B57" s="87" t="s">
        <v>524</v>
      </c>
      <c r="C57" s="129" t="s">
        <v>523</v>
      </c>
      <c r="D57" s="105" t="s">
        <v>513</v>
      </c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</row>
    <row r="58">
      <c r="A58" s="113" t="s">
        <v>525</v>
      </c>
      <c r="B58" s="87" t="s">
        <v>526</v>
      </c>
      <c r="C58" s="129" t="s">
        <v>525</v>
      </c>
      <c r="D58" s="105" t="s">
        <v>139</v>
      </c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</row>
    <row r="59">
      <c r="A59" s="113" t="s">
        <v>527</v>
      </c>
      <c r="B59" s="87" t="s">
        <v>528</v>
      </c>
      <c r="C59" s="129" t="s">
        <v>527</v>
      </c>
      <c r="D59" s="105" t="s">
        <v>139</v>
      </c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</row>
    <row r="60">
      <c r="A60" s="113" t="s">
        <v>529</v>
      </c>
      <c r="B60" s="87" t="s">
        <v>530</v>
      </c>
      <c r="C60" s="129" t="s">
        <v>529</v>
      </c>
      <c r="D60" s="105" t="s">
        <v>139</v>
      </c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</row>
    <row r="61">
      <c r="A61" s="113" t="s">
        <v>531</v>
      </c>
      <c r="B61" s="87" t="s">
        <v>532</v>
      </c>
      <c r="C61" s="129" t="s">
        <v>533</v>
      </c>
      <c r="D61" s="105" t="s">
        <v>139</v>
      </c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</row>
    <row r="62">
      <c r="A62" s="113" t="s">
        <v>534</v>
      </c>
      <c r="B62" s="87" t="s">
        <v>535</v>
      </c>
      <c r="C62" s="121" t="s">
        <v>534</v>
      </c>
      <c r="D62" s="105" t="s">
        <v>139</v>
      </c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</row>
    <row r="63">
      <c r="A63" s="113" t="s">
        <v>536</v>
      </c>
      <c r="B63" s="87" t="s">
        <v>537</v>
      </c>
      <c r="C63" s="121" t="s">
        <v>536</v>
      </c>
      <c r="D63" s="105" t="s">
        <v>139</v>
      </c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</row>
    <row r="64">
      <c r="A64" s="113" t="s">
        <v>538</v>
      </c>
      <c r="B64" s="87" t="s">
        <v>539</v>
      </c>
      <c r="C64" s="121" t="s">
        <v>538</v>
      </c>
      <c r="D64" s="105" t="s">
        <v>139</v>
      </c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</row>
    <row r="65">
      <c r="A65" s="113" t="s">
        <v>540</v>
      </c>
      <c r="B65" s="87" t="s">
        <v>541</v>
      </c>
      <c r="C65" s="121" t="s">
        <v>540</v>
      </c>
      <c r="D65" s="105" t="s">
        <v>153</v>
      </c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</row>
    <row r="66">
      <c r="A66" s="113" t="s">
        <v>523</v>
      </c>
      <c r="B66" s="87" t="s">
        <v>542</v>
      </c>
      <c r="C66" s="121" t="s">
        <v>523</v>
      </c>
      <c r="D66" s="105" t="s">
        <v>543</v>
      </c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</row>
    <row r="67">
      <c r="A67" s="113" t="s">
        <v>544</v>
      </c>
      <c r="B67" s="87" t="s">
        <v>545</v>
      </c>
      <c r="C67" s="121" t="s">
        <v>544</v>
      </c>
      <c r="D67" s="105" t="s">
        <v>139</v>
      </c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</row>
    <row r="68">
      <c r="A68" s="113" t="s">
        <v>546</v>
      </c>
      <c r="B68" s="87" t="s">
        <v>547</v>
      </c>
      <c r="C68" s="121" t="s">
        <v>546</v>
      </c>
      <c r="D68" s="105" t="s">
        <v>139</v>
      </c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</row>
    <row r="69">
      <c r="A69" s="113"/>
      <c r="B69" s="116"/>
      <c r="C69" s="134"/>
      <c r="D69" s="128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</row>
    <row r="70">
      <c r="A70" s="113" t="s">
        <v>548</v>
      </c>
      <c r="B70" s="87" t="s">
        <v>549</v>
      </c>
      <c r="C70" s="129" t="s">
        <v>548</v>
      </c>
      <c r="D70" s="139" t="s">
        <v>550</v>
      </c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</row>
    <row r="71">
      <c r="A71" s="113" t="s">
        <v>551</v>
      </c>
      <c r="B71" s="87" t="s">
        <v>425</v>
      </c>
      <c r="C71" s="129" t="s">
        <v>551</v>
      </c>
      <c r="D71" s="139" t="s">
        <v>186</v>
      </c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</row>
    <row r="72">
      <c r="A72" s="113" t="s">
        <v>552</v>
      </c>
      <c r="B72" s="87" t="s">
        <v>553</v>
      </c>
      <c r="C72" s="121" t="s">
        <v>552</v>
      </c>
      <c r="D72" s="139" t="s">
        <v>186</v>
      </c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</row>
    <row r="73">
      <c r="A73" s="113"/>
      <c r="B73" s="116"/>
      <c r="C73" s="134"/>
      <c r="D73" s="128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</row>
    <row r="74">
      <c r="A74" s="113" t="s">
        <v>554</v>
      </c>
      <c r="B74" s="87" t="s">
        <v>555</v>
      </c>
      <c r="C74" s="129" t="s">
        <v>554</v>
      </c>
      <c r="D74" s="107" t="s">
        <v>191</v>
      </c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</row>
    <row r="75">
      <c r="A75" s="113" t="s">
        <v>556</v>
      </c>
      <c r="B75" s="87" t="s">
        <v>557</v>
      </c>
      <c r="C75" s="121" t="s">
        <v>556</v>
      </c>
      <c r="D75" s="107" t="s">
        <v>191</v>
      </c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</row>
    <row r="76">
      <c r="A76" s="113" t="s">
        <v>558</v>
      </c>
      <c r="B76" s="87" t="s">
        <v>559</v>
      </c>
      <c r="C76" s="121" t="s">
        <v>558</v>
      </c>
      <c r="D76" s="107" t="s">
        <v>191</v>
      </c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</row>
    <row r="77">
      <c r="A77" s="113" t="s">
        <v>560</v>
      </c>
      <c r="B77" s="66" t="s">
        <v>561</v>
      </c>
      <c r="C77" s="121" t="s">
        <v>560</v>
      </c>
      <c r="D77" s="107" t="s">
        <v>191</v>
      </c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</row>
    <row r="78">
      <c r="A78" s="113" t="s">
        <v>562</v>
      </c>
      <c r="B78" s="66" t="s">
        <v>563</v>
      </c>
      <c r="C78" s="121" t="s">
        <v>562</v>
      </c>
      <c r="D78" s="107" t="s">
        <v>191</v>
      </c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</row>
    <row r="79">
      <c r="A79" s="113"/>
      <c r="B79" s="87"/>
      <c r="C79" s="134"/>
      <c r="D79" s="128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</row>
    <row r="80">
      <c r="A80" s="113" t="s">
        <v>564</v>
      </c>
      <c r="B80" s="87" t="s">
        <v>565</v>
      </c>
      <c r="C80" s="124" t="s">
        <v>564</v>
      </c>
      <c r="D80" s="140" t="s">
        <v>566</v>
      </c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</row>
    <row r="81">
      <c r="A81" s="113"/>
      <c r="B81" s="87"/>
      <c r="C81" s="134"/>
      <c r="D81" s="141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</row>
    <row r="82">
      <c r="A82" s="113" t="s">
        <v>567</v>
      </c>
      <c r="B82" s="87" t="s">
        <v>568</v>
      </c>
      <c r="C82" s="121" t="s">
        <v>567</v>
      </c>
      <c r="D82" s="39" t="s">
        <v>27</v>
      </c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</row>
    <row r="83">
      <c r="A83" s="113"/>
      <c r="B83" s="87"/>
      <c r="C83" s="134"/>
      <c r="D83" s="142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</row>
    <row r="84">
      <c r="A84" s="113" t="s">
        <v>569</v>
      </c>
      <c r="B84" s="87" t="s">
        <v>570</v>
      </c>
      <c r="C84" s="119" t="s">
        <v>569</v>
      </c>
      <c r="D84" s="143" t="s">
        <v>571</v>
      </c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</row>
    <row r="85">
      <c r="A85" s="113" t="s">
        <v>572</v>
      </c>
      <c r="B85" s="87" t="s">
        <v>573</v>
      </c>
      <c r="C85" s="121" t="s">
        <v>572</v>
      </c>
      <c r="D85" s="143" t="s">
        <v>571</v>
      </c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</row>
    <row r="86">
      <c r="A86" s="133"/>
      <c r="B86" s="116"/>
      <c r="C86" s="144"/>
      <c r="D86" s="112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</row>
    <row r="87">
      <c r="A87" s="133"/>
      <c r="B87" s="116"/>
      <c r="C87" s="144"/>
      <c r="D87" s="112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</row>
    <row r="88">
      <c r="A88" s="133"/>
      <c r="B88" s="116"/>
      <c r="C88" s="144"/>
      <c r="D88" s="112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</row>
    <row r="89">
      <c r="A89" s="133"/>
      <c r="B89" s="116"/>
      <c r="C89" s="144"/>
      <c r="D89" s="112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</row>
    <row r="90">
      <c r="A90" s="133"/>
      <c r="B90" s="116"/>
      <c r="C90" s="144"/>
      <c r="D90" s="112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</row>
    <row r="91">
      <c r="A91" s="133"/>
      <c r="B91" s="116"/>
      <c r="C91" s="144"/>
      <c r="D91" s="112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</row>
    <row r="92">
      <c r="A92" s="133"/>
      <c r="B92" s="116"/>
      <c r="C92" s="144"/>
      <c r="D92" s="112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</row>
    <row r="93">
      <c r="A93" s="133"/>
      <c r="B93" s="116"/>
      <c r="C93" s="144"/>
      <c r="D93" s="112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</row>
    <row r="94">
      <c r="A94" s="133"/>
      <c r="B94" s="116"/>
      <c r="C94" s="144"/>
      <c r="D94" s="112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</row>
    <row r="95">
      <c r="A95" s="133"/>
      <c r="B95" s="116"/>
      <c r="C95" s="144"/>
      <c r="D95" s="112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</row>
    <row r="96">
      <c r="A96" s="133"/>
      <c r="B96" s="116"/>
      <c r="C96" s="144"/>
      <c r="D96" s="112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</row>
    <row r="97">
      <c r="A97" s="133"/>
      <c r="B97" s="116"/>
      <c r="C97" s="144"/>
      <c r="D97" s="112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</row>
    <row r="98">
      <c r="A98" s="133"/>
      <c r="B98" s="116"/>
      <c r="C98" s="144"/>
      <c r="D98" s="112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</row>
    <row r="99">
      <c r="A99" s="133"/>
      <c r="B99" s="116"/>
      <c r="C99" s="144"/>
      <c r="D99" s="112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</row>
    <row r="100">
      <c r="A100" s="133"/>
      <c r="B100" s="116"/>
      <c r="C100" s="144"/>
      <c r="D100" s="112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</row>
    <row r="101">
      <c r="A101" s="133"/>
      <c r="B101" s="116"/>
      <c r="C101" s="144"/>
      <c r="D101" s="112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</row>
    <row r="102">
      <c r="A102" s="133"/>
      <c r="B102" s="116"/>
      <c r="C102" s="144"/>
      <c r="D102" s="112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</row>
    <row r="103">
      <c r="A103" s="133"/>
      <c r="B103" s="116"/>
      <c r="C103" s="144"/>
      <c r="D103" s="112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</row>
    <row r="104">
      <c r="A104" s="133"/>
      <c r="B104" s="116"/>
      <c r="C104" s="144"/>
      <c r="D104" s="112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</row>
    <row r="105">
      <c r="A105" s="133"/>
      <c r="B105" s="116"/>
      <c r="C105" s="144"/>
      <c r="D105" s="112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</row>
    <row r="106">
      <c r="A106" s="133"/>
      <c r="B106" s="116"/>
      <c r="C106" s="144"/>
      <c r="D106" s="112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</row>
    <row r="107">
      <c r="A107" s="133"/>
      <c r="B107" s="116"/>
      <c r="C107" s="144"/>
      <c r="D107" s="112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</row>
    <row r="108">
      <c r="A108" s="133"/>
      <c r="B108" s="116"/>
      <c r="C108" s="144"/>
      <c r="D108" s="112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</row>
    <row r="109">
      <c r="A109" s="133"/>
      <c r="B109" s="116"/>
      <c r="C109" s="144"/>
      <c r="D109" s="112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</row>
    <row r="110">
      <c r="A110" s="133"/>
      <c r="B110" s="116"/>
      <c r="C110" s="144"/>
      <c r="D110" s="112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</row>
    <row r="111">
      <c r="A111" s="133"/>
      <c r="B111" s="116"/>
      <c r="C111" s="144"/>
      <c r="D111" s="112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</row>
    <row r="112">
      <c r="A112" s="133"/>
      <c r="B112" s="116"/>
      <c r="C112" s="144"/>
      <c r="D112" s="112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</row>
    <row r="113">
      <c r="A113" s="133"/>
      <c r="B113" s="116"/>
      <c r="C113" s="144"/>
      <c r="D113" s="112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</row>
    <row r="114">
      <c r="A114" s="133"/>
      <c r="B114" s="116"/>
      <c r="C114" s="144"/>
      <c r="D114" s="112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</row>
    <row r="115">
      <c r="A115" s="133"/>
      <c r="B115" s="116"/>
      <c r="C115" s="144"/>
      <c r="D115" s="112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</row>
    <row r="116">
      <c r="A116" s="133"/>
      <c r="B116" s="116"/>
      <c r="C116" s="144"/>
      <c r="D116" s="112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</row>
    <row r="117">
      <c r="A117" s="133"/>
      <c r="B117" s="116"/>
      <c r="C117" s="144"/>
      <c r="D117" s="112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</row>
    <row r="118">
      <c r="A118" s="133"/>
      <c r="B118" s="116"/>
      <c r="C118" s="144"/>
      <c r="D118" s="112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</row>
    <row r="119">
      <c r="A119" s="133"/>
      <c r="B119" s="116"/>
      <c r="C119" s="144"/>
      <c r="D119" s="112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</row>
    <row r="120">
      <c r="A120" s="133"/>
      <c r="B120" s="116"/>
      <c r="C120" s="144"/>
      <c r="D120" s="112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</row>
    <row r="121">
      <c r="A121" s="133"/>
      <c r="B121" s="116"/>
      <c r="C121" s="144"/>
      <c r="D121" s="112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</row>
    <row r="122">
      <c r="A122" s="133"/>
      <c r="B122" s="116"/>
      <c r="C122" s="144"/>
      <c r="D122" s="112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</row>
    <row r="123">
      <c r="A123" s="133"/>
      <c r="B123" s="116"/>
      <c r="C123" s="144"/>
      <c r="D123" s="112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</row>
    <row r="124">
      <c r="A124" s="133"/>
      <c r="B124" s="116"/>
      <c r="C124" s="144"/>
      <c r="D124" s="112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</row>
    <row r="125">
      <c r="A125" s="133"/>
      <c r="B125" s="116"/>
      <c r="C125" s="144"/>
      <c r="D125" s="112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</row>
    <row r="126">
      <c r="A126" s="133"/>
      <c r="B126" s="116"/>
      <c r="C126" s="144"/>
      <c r="D126" s="112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</row>
    <row r="127">
      <c r="A127" s="133"/>
      <c r="B127" s="116"/>
      <c r="C127" s="144"/>
      <c r="D127" s="112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</row>
    <row r="128">
      <c r="A128" s="133"/>
      <c r="B128" s="116"/>
      <c r="C128" s="144"/>
      <c r="D128" s="112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</row>
    <row r="129">
      <c r="A129" s="133"/>
      <c r="B129" s="116"/>
      <c r="C129" s="144"/>
      <c r="D129" s="112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</row>
    <row r="130">
      <c r="A130" s="133"/>
      <c r="B130" s="116"/>
      <c r="C130" s="144"/>
      <c r="D130" s="112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</row>
    <row r="131">
      <c r="A131" s="133"/>
      <c r="B131" s="116"/>
      <c r="C131" s="144"/>
      <c r="D131" s="112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</row>
    <row r="132">
      <c r="A132" s="133"/>
      <c r="B132" s="116"/>
      <c r="C132" s="144"/>
      <c r="D132" s="112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</row>
    <row r="133">
      <c r="A133" s="133"/>
      <c r="B133" s="116"/>
      <c r="C133" s="144"/>
      <c r="D133" s="112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</row>
    <row r="134">
      <c r="A134" s="133"/>
      <c r="B134" s="116"/>
      <c r="C134" s="144"/>
      <c r="D134" s="112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</row>
    <row r="135">
      <c r="A135" s="133"/>
      <c r="B135" s="116"/>
      <c r="C135" s="144"/>
      <c r="D135" s="112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</row>
    <row r="136">
      <c r="A136" s="133"/>
      <c r="B136" s="116"/>
      <c r="C136" s="144"/>
      <c r="D136" s="112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</row>
    <row r="137">
      <c r="A137" s="133"/>
      <c r="B137" s="116"/>
      <c r="C137" s="144"/>
      <c r="D137" s="112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</row>
    <row r="138">
      <c r="A138" s="133"/>
      <c r="B138" s="116"/>
      <c r="C138" s="144"/>
      <c r="D138" s="112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</row>
    <row r="139">
      <c r="A139" s="133"/>
      <c r="B139" s="116"/>
      <c r="C139" s="144"/>
      <c r="D139" s="112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</row>
    <row r="140">
      <c r="A140" s="133"/>
      <c r="B140" s="116"/>
      <c r="C140" s="144"/>
      <c r="D140" s="112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</row>
    <row r="141">
      <c r="A141" s="133"/>
      <c r="B141" s="116"/>
      <c r="C141" s="144"/>
      <c r="D141" s="112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</row>
    <row r="142">
      <c r="A142" s="133"/>
      <c r="B142" s="116"/>
      <c r="C142" s="144"/>
      <c r="D142" s="112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</row>
    <row r="143">
      <c r="A143" s="133"/>
      <c r="B143" s="116"/>
      <c r="C143" s="144"/>
      <c r="D143" s="112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</row>
    <row r="144">
      <c r="A144" s="133"/>
      <c r="B144" s="116"/>
      <c r="C144" s="144"/>
      <c r="D144" s="112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</row>
    <row r="145">
      <c r="A145" s="133"/>
      <c r="B145" s="116"/>
      <c r="C145" s="144"/>
      <c r="D145" s="112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</row>
    <row r="146">
      <c r="A146" s="133"/>
      <c r="B146" s="116"/>
      <c r="C146" s="144"/>
      <c r="D146" s="112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</row>
    <row r="147">
      <c r="A147" s="133"/>
      <c r="B147" s="116"/>
      <c r="C147" s="144"/>
      <c r="D147" s="112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</row>
    <row r="148">
      <c r="A148" s="133"/>
      <c r="B148" s="116"/>
      <c r="C148" s="144"/>
      <c r="D148" s="112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</row>
    <row r="149">
      <c r="A149" s="133"/>
      <c r="B149" s="116"/>
      <c r="C149" s="144"/>
      <c r="D149" s="112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</row>
    <row r="150">
      <c r="A150" s="133"/>
      <c r="B150" s="116"/>
      <c r="C150" s="144"/>
      <c r="D150" s="112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</row>
    <row r="151">
      <c r="A151" s="133"/>
      <c r="B151" s="116"/>
      <c r="C151" s="144"/>
      <c r="D151" s="112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</row>
    <row r="152">
      <c r="A152" s="133"/>
      <c r="B152" s="116"/>
      <c r="C152" s="144"/>
      <c r="D152" s="112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</row>
    <row r="153">
      <c r="A153" s="133"/>
      <c r="B153" s="116"/>
      <c r="C153" s="144"/>
      <c r="D153" s="112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</row>
    <row r="154">
      <c r="A154" s="133"/>
      <c r="B154" s="116"/>
      <c r="C154" s="144"/>
      <c r="D154" s="112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</row>
    <row r="155">
      <c r="A155" s="133"/>
      <c r="B155" s="116"/>
      <c r="C155" s="144"/>
      <c r="D155" s="112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</row>
    <row r="156">
      <c r="A156" s="133"/>
      <c r="B156" s="116"/>
      <c r="C156" s="144"/>
      <c r="D156" s="112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</row>
    <row r="157">
      <c r="A157" s="133"/>
      <c r="B157" s="116"/>
      <c r="C157" s="144"/>
      <c r="D157" s="112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</row>
    <row r="158">
      <c r="A158" s="133"/>
      <c r="B158" s="116"/>
      <c r="C158" s="144"/>
      <c r="D158" s="112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</row>
    <row r="159">
      <c r="A159" s="133"/>
      <c r="B159" s="116"/>
      <c r="C159" s="144"/>
      <c r="D159" s="112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</row>
    <row r="160">
      <c r="A160" s="133"/>
      <c r="B160" s="116"/>
      <c r="C160" s="144"/>
      <c r="D160" s="112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</row>
    <row r="161">
      <c r="A161" s="133"/>
      <c r="B161" s="116"/>
      <c r="C161" s="144"/>
      <c r="D161" s="112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</row>
    <row r="162">
      <c r="A162" s="133"/>
      <c r="B162" s="116"/>
      <c r="C162" s="144"/>
      <c r="D162" s="112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</row>
    <row r="163">
      <c r="A163" s="133"/>
      <c r="B163" s="116"/>
      <c r="C163" s="144"/>
      <c r="D163" s="112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</row>
    <row r="164">
      <c r="A164" s="133"/>
      <c r="B164" s="116"/>
      <c r="C164" s="144"/>
      <c r="D164" s="112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</row>
    <row r="165">
      <c r="A165" s="133"/>
      <c r="B165" s="116"/>
      <c r="C165" s="144"/>
      <c r="D165" s="112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</row>
    <row r="166">
      <c r="A166" s="133"/>
      <c r="B166" s="116"/>
      <c r="C166" s="144"/>
      <c r="D166" s="112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</row>
    <row r="167">
      <c r="A167" s="133"/>
      <c r="B167" s="116"/>
      <c r="C167" s="144"/>
      <c r="D167" s="112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</row>
    <row r="168">
      <c r="A168" s="133"/>
      <c r="B168" s="116"/>
      <c r="C168" s="144"/>
      <c r="D168" s="112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</row>
    <row r="169">
      <c r="A169" s="133"/>
      <c r="B169" s="116"/>
      <c r="C169" s="144"/>
      <c r="D169" s="112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</row>
    <row r="170">
      <c r="A170" s="133"/>
      <c r="B170" s="116"/>
      <c r="C170" s="144"/>
      <c r="D170" s="112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</row>
    <row r="171">
      <c r="A171" s="133"/>
      <c r="B171" s="116"/>
      <c r="C171" s="144"/>
      <c r="D171" s="112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</row>
    <row r="172">
      <c r="A172" s="133"/>
      <c r="B172" s="116"/>
      <c r="C172" s="144"/>
      <c r="D172" s="112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</row>
    <row r="173">
      <c r="A173" s="133"/>
      <c r="B173" s="116"/>
      <c r="C173" s="144"/>
      <c r="D173" s="112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</row>
    <row r="174">
      <c r="A174" s="133"/>
      <c r="B174" s="116"/>
      <c r="C174" s="144"/>
      <c r="D174" s="112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</row>
    <row r="175">
      <c r="A175" s="133"/>
      <c r="B175" s="116"/>
      <c r="C175" s="144"/>
      <c r="D175" s="112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</row>
    <row r="176">
      <c r="A176" s="133"/>
      <c r="B176" s="116"/>
      <c r="C176" s="144"/>
      <c r="D176" s="112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</row>
    <row r="177">
      <c r="A177" s="133"/>
      <c r="B177" s="116"/>
      <c r="C177" s="144"/>
      <c r="D177" s="112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</row>
    <row r="178">
      <c r="A178" s="133"/>
      <c r="B178" s="116"/>
      <c r="C178" s="144"/>
      <c r="D178" s="112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</row>
    <row r="179">
      <c r="A179" s="133"/>
      <c r="B179" s="116"/>
      <c r="C179" s="144"/>
      <c r="D179" s="112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</row>
    <row r="180">
      <c r="A180" s="133"/>
      <c r="B180" s="116"/>
      <c r="C180" s="144"/>
      <c r="D180" s="112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</row>
    <row r="181">
      <c r="A181" s="133"/>
      <c r="B181" s="116"/>
      <c r="C181" s="144"/>
      <c r="D181" s="112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</row>
    <row r="182">
      <c r="A182" s="133"/>
      <c r="B182" s="116"/>
      <c r="C182" s="144"/>
      <c r="D182" s="112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</row>
    <row r="183">
      <c r="A183" s="133"/>
      <c r="B183" s="116"/>
      <c r="C183" s="144"/>
      <c r="D183" s="112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</row>
    <row r="184">
      <c r="A184" s="133"/>
      <c r="B184" s="116"/>
      <c r="C184" s="144"/>
      <c r="D184" s="112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</row>
    <row r="185">
      <c r="A185" s="133"/>
      <c r="B185" s="116"/>
      <c r="C185" s="144"/>
      <c r="D185" s="112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</row>
    <row r="186">
      <c r="A186" s="133"/>
      <c r="B186" s="116"/>
      <c r="C186" s="144"/>
      <c r="D186" s="112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</row>
    <row r="187">
      <c r="A187" s="133"/>
      <c r="B187" s="116"/>
      <c r="C187" s="144"/>
      <c r="D187" s="112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</row>
    <row r="188">
      <c r="A188" s="133"/>
      <c r="B188" s="116"/>
      <c r="C188" s="144"/>
      <c r="D188" s="112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</row>
    <row r="189">
      <c r="A189" s="133"/>
      <c r="B189" s="116"/>
      <c r="C189" s="144"/>
      <c r="D189" s="112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</row>
    <row r="190">
      <c r="A190" s="133"/>
      <c r="B190" s="116"/>
      <c r="C190" s="144"/>
      <c r="D190" s="112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</row>
    <row r="191">
      <c r="A191" s="133"/>
      <c r="B191" s="116"/>
      <c r="C191" s="144"/>
      <c r="D191" s="112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</row>
    <row r="192">
      <c r="A192" s="133"/>
      <c r="B192" s="116"/>
      <c r="C192" s="144"/>
      <c r="D192" s="112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</row>
    <row r="193">
      <c r="A193" s="133"/>
      <c r="B193" s="116"/>
      <c r="C193" s="144"/>
      <c r="D193" s="112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</row>
    <row r="194">
      <c r="A194" s="133"/>
      <c r="B194" s="116"/>
      <c r="C194" s="144"/>
      <c r="D194" s="112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</row>
    <row r="195">
      <c r="A195" s="133"/>
      <c r="B195" s="116"/>
      <c r="C195" s="144"/>
      <c r="D195" s="112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</row>
    <row r="196">
      <c r="A196" s="133"/>
      <c r="B196" s="116"/>
      <c r="C196" s="144"/>
      <c r="D196" s="112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</row>
    <row r="197">
      <c r="A197" s="133"/>
      <c r="B197" s="116"/>
      <c r="C197" s="144"/>
      <c r="D197" s="112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</row>
    <row r="198">
      <c r="A198" s="133"/>
      <c r="B198" s="116"/>
      <c r="C198" s="144"/>
      <c r="D198" s="112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</row>
    <row r="199">
      <c r="A199" s="133"/>
      <c r="B199" s="116"/>
      <c r="C199" s="144"/>
      <c r="D199" s="112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</row>
    <row r="200">
      <c r="A200" s="133"/>
      <c r="B200" s="116"/>
      <c r="C200" s="144"/>
      <c r="D200" s="112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</row>
    <row r="201">
      <c r="A201" s="133"/>
      <c r="B201" s="116"/>
      <c r="C201" s="144"/>
      <c r="D201" s="112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</row>
    <row r="202">
      <c r="A202" s="133"/>
      <c r="B202" s="116"/>
      <c r="C202" s="144"/>
      <c r="D202" s="112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</row>
    <row r="203">
      <c r="A203" s="133"/>
      <c r="B203" s="116"/>
      <c r="C203" s="144"/>
      <c r="D203" s="112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</row>
    <row r="204">
      <c r="A204" s="133"/>
      <c r="B204" s="116"/>
      <c r="C204" s="144"/>
      <c r="D204" s="112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</row>
    <row r="205">
      <c r="A205" s="133"/>
      <c r="B205" s="116"/>
      <c r="C205" s="144"/>
      <c r="D205" s="112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</row>
    <row r="206">
      <c r="A206" s="133"/>
      <c r="B206" s="116"/>
      <c r="C206" s="144"/>
      <c r="D206" s="112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</row>
    <row r="207">
      <c r="A207" s="133"/>
      <c r="B207" s="116"/>
      <c r="C207" s="144"/>
      <c r="D207" s="112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</row>
    <row r="208">
      <c r="A208" s="133"/>
      <c r="B208" s="116"/>
      <c r="C208" s="144"/>
      <c r="D208" s="112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</row>
    <row r="209">
      <c r="A209" s="133"/>
      <c r="B209" s="116"/>
      <c r="C209" s="144"/>
      <c r="D209" s="112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</row>
    <row r="210">
      <c r="A210" s="133"/>
      <c r="B210" s="116"/>
      <c r="C210" s="144"/>
      <c r="D210" s="112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</row>
    <row r="211">
      <c r="A211" s="133"/>
      <c r="B211" s="116"/>
      <c r="C211" s="144"/>
      <c r="D211" s="112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</row>
    <row r="212">
      <c r="A212" s="133"/>
      <c r="B212" s="116"/>
      <c r="C212" s="144"/>
      <c r="D212" s="112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</row>
    <row r="213">
      <c r="A213" s="133"/>
      <c r="B213" s="116"/>
      <c r="C213" s="144"/>
      <c r="D213" s="112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</row>
    <row r="214">
      <c r="A214" s="133"/>
      <c r="B214" s="116"/>
      <c r="C214" s="144"/>
      <c r="D214" s="112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</row>
    <row r="215">
      <c r="A215" s="133"/>
      <c r="B215" s="116"/>
      <c r="C215" s="144"/>
      <c r="D215" s="112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</row>
    <row r="216">
      <c r="A216" s="133"/>
      <c r="B216" s="116"/>
      <c r="C216" s="144"/>
      <c r="D216" s="112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</row>
    <row r="217">
      <c r="A217" s="133"/>
      <c r="B217" s="116"/>
      <c r="C217" s="144"/>
      <c r="D217" s="112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</row>
    <row r="218">
      <c r="A218" s="133"/>
      <c r="B218" s="116"/>
      <c r="C218" s="144"/>
      <c r="D218" s="112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</row>
    <row r="219">
      <c r="A219" s="133"/>
      <c r="B219" s="116"/>
      <c r="C219" s="144"/>
      <c r="D219" s="112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</row>
    <row r="220">
      <c r="A220" s="133"/>
      <c r="B220" s="116"/>
      <c r="C220" s="144"/>
      <c r="D220" s="112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</row>
    <row r="221">
      <c r="A221" s="133"/>
      <c r="B221" s="116"/>
      <c r="C221" s="144"/>
      <c r="D221" s="112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</row>
    <row r="222">
      <c r="A222" s="133"/>
      <c r="B222" s="116"/>
      <c r="C222" s="144"/>
      <c r="D222" s="112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</row>
    <row r="223">
      <c r="A223" s="133"/>
      <c r="B223" s="116"/>
      <c r="C223" s="144"/>
      <c r="D223" s="112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</row>
    <row r="224">
      <c r="A224" s="133"/>
      <c r="B224" s="116"/>
      <c r="C224" s="144"/>
      <c r="D224" s="112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</row>
    <row r="225">
      <c r="A225" s="133"/>
      <c r="B225" s="116"/>
      <c r="C225" s="144"/>
      <c r="D225" s="112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</row>
    <row r="226">
      <c r="A226" s="133"/>
      <c r="B226" s="116"/>
      <c r="C226" s="144"/>
      <c r="D226" s="112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</row>
    <row r="227">
      <c r="A227" s="133"/>
      <c r="B227" s="116"/>
      <c r="C227" s="144"/>
      <c r="D227" s="112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</row>
    <row r="228">
      <c r="A228" s="133"/>
      <c r="B228" s="116"/>
      <c r="C228" s="144"/>
      <c r="D228" s="112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</row>
    <row r="229">
      <c r="A229" s="133"/>
      <c r="B229" s="116"/>
      <c r="C229" s="144"/>
      <c r="D229" s="112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</row>
    <row r="230">
      <c r="A230" s="133"/>
      <c r="B230" s="116"/>
      <c r="C230" s="144"/>
      <c r="D230" s="112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</row>
    <row r="231">
      <c r="A231" s="133"/>
      <c r="B231" s="116"/>
      <c r="C231" s="144"/>
      <c r="D231" s="112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</row>
    <row r="232">
      <c r="A232" s="133"/>
      <c r="B232" s="116"/>
      <c r="C232" s="144"/>
      <c r="D232" s="112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</row>
    <row r="233">
      <c r="A233" s="133"/>
      <c r="B233" s="116"/>
      <c r="C233" s="144"/>
      <c r="D233" s="112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</row>
    <row r="234">
      <c r="A234" s="133"/>
      <c r="B234" s="116"/>
      <c r="C234" s="144"/>
      <c r="D234" s="112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</row>
    <row r="235">
      <c r="A235" s="133"/>
      <c r="B235" s="116"/>
      <c r="C235" s="144"/>
      <c r="D235" s="112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</row>
    <row r="236">
      <c r="A236" s="133"/>
      <c r="B236" s="116"/>
      <c r="C236" s="144"/>
      <c r="D236" s="112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</row>
    <row r="237">
      <c r="A237" s="133"/>
      <c r="B237" s="116"/>
      <c r="C237" s="144"/>
      <c r="D237" s="112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</row>
    <row r="238">
      <c r="A238" s="133"/>
      <c r="B238" s="116"/>
      <c r="C238" s="144"/>
      <c r="D238" s="112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</row>
    <row r="239">
      <c r="A239" s="133"/>
      <c r="B239" s="116"/>
      <c r="C239" s="144"/>
      <c r="D239" s="112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</row>
    <row r="240">
      <c r="A240" s="133"/>
      <c r="B240" s="116"/>
      <c r="C240" s="144"/>
      <c r="D240" s="112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</row>
    <row r="241">
      <c r="A241" s="133"/>
      <c r="B241" s="116"/>
      <c r="C241" s="144"/>
      <c r="D241" s="112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</row>
    <row r="242">
      <c r="A242" s="133"/>
      <c r="B242" s="116"/>
      <c r="C242" s="144"/>
      <c r="D242" s="112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</row>
    <row r="243">
      <c r="A243" s="133"/>
      <c r="B243" s="116"/>
      <c r="C243" s="144"/>
      <c r="D243" s="112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</row>
    <row r="244">
      <c r="A244" s="133"/>
      <c r="B244" s="116"/>
      <c r="C244" s="144"/>
      <c r="D244" s="112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</row>
    <row r="245">
      <c r="A245" s="133"/>
      <c r="B245" s="116"/>
      <c r="C245" s="144"/>
      <c r="D245" s="112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</row>
    <row r="246">
      <c r="A246" s="133"/>
      <c r="B246" s="116"/>
      <c r="C246" s="144"/>
      <c r="D246" s="112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</row>
    <row r="247">
      <c r="A247" s="133"/>
      <c r="B247" s="116"/>
      <c r="C247" s="144"/>
      <c r="D247" s="112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</row>
    <row r="248">
      <c r="A248" s="133"/>
      <c r="B248" s="116"/>
      <c r="C248" s="144"/>
      <c r="D248" s="112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</row>
    <row r="249">
      <c r="A249" s="133"/>
      <c r="B249" s="116"/>
      <c r="C249" s="144"/>
      <c r="D249" s="112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</row>
    <row r="250">
      <c r="A250" s="133"/>
      <c r="B250" s="116"/>
      <c r="C250" s="144"/>
      <c r="D250" s="112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</row>
    <row r="251">
      <c r="A251" s="133"/>
      <c r="B251" s="116"/>
      <c r="C251" s="144"/>
      <c r="D251" s="112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</row>
    <row r="252">
      <c r="A252" s="133"/>
      <c r="B252" s="116"/>
      <c r="C252" s="144"/>
      <c r="D252" s="112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</row>
    <row r="253">
      <c r="A253" s="133"/>
      <c r="B253" s="116"/>
      <c r="C253" s="144"/>
      <c r="D253" s="112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</row>
    <row r="254">
      <c r="A254" s="133"/>
      <c r="B254" s="116"/>
      <c r="C254" s="144"/>
      <c r="D254" s="112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</row>
    <row r="255">
      <c r="A255" s="133"/>
      <c r="B255" s="116"/>
      <c r="C255" s="144"/>
      <c r="D255" s="112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</row>
    <row r="256">
      <c r="A256" s="133"/>
      <c r="B256" s="116"/>
      <c r="C256" s="144"/>
      <c r="D256" s="112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</row>
    <row r="257">
      <c r="A257" s="133"/>
      <c r="B257" s="116"/>
      <c r="C257" s="144"/>
      <c r="D257" s="112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</row>
    <row r="258">
      <c r="A258" s="133"/>
      <c r="B258" s="116"/>
      <c r="C258" s="144"/>
      <c r="D258" s="112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</row>
    <row r="259">
      <c r="A259" s="133"/>
      <c r="B259" s="116"/>
      <c r="C259" s="144"/>
      <c r="D259" s="112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</row>
    <row r="260">
      <c r="A260" s="133"/>
      <c r="B260" s="116"/>
      <c r="C260" s="144"/>
      <c r="D260" s="112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</row>
    <row r="261">
      <c r="A261" s="133"/>
      <c r="B261" s="116"/>
      <c r="C261" s="144"/>
      <c r="D261" s="112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</row>
    <row r="262">
      <c r="A262" s="133"/>
      <c r="B262" s="116"/>
      <c r="C262" s="144"/>
      <c r="D262" s="112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</row>
    <row r="263">
      <c r="A263" s="133"/>
      <c r="B263" s="116"/>
      <c r="C263" s="144"/>
      <c r="D263" s="112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</row>
    <row r="264">
      <c r="A264" s="133"/>
      <c r="B264" s="116"/>
      <c r="C264" s="144"/>
      <c r="D264" s="112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</row>
    <row r="265">
      <c r="A265" s="133"/>
      <c r="B265" s="116"/>
      <c r="C265" s="144"/>
      <c r="D265" s="112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</row>
    <row r="266">
      <c r="A266" s="133"/>
      <c r="B266" s="116"/>
      <c r="C266" s="144"/>
      <c r="D266" s="112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</row>
    <row r="267">
      <c r="A267" s="133"/>
      <c r="B267" s="116"/>
      <c r="C267" s="144"/>
      <c r="D267" s="112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</row>
    <row r="268">
      <c r="A268" s="133"/>
      <c r="B268" s="116"/>
      <c r="C268" s="144"/>
      <c r="D268" s="112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</row>
    <row r="269">
      <c r="A269" s="133"/>
      <c r="B269" s="116"/>
      <c r="C269" s="144"/>
      <c r="D269" s="112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</row>
    <row r="270">
      <c r="A270" s="133"/>
      <c r="B270" s="116"/>
      <c r="C270" s="144"/>
      <c r="D270" s="112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</row>
    <row r="271">
      <c r="A271" s="133"/>
      <c r="B271" s="116"/>
      <c r="C271" s="144"/>
      <c r="D271" s="112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</row>
    <row r="272">
      <c r="A272" s="133"/>
      <c r="B272" s="116"/>
      <c r="C272" s="144"/>
      <c r="D272" s="112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</row>
    <row r="273">
      <c r="A273" s="133"/>
      <c r="B273" s="116"/>
      <c r="C273" s="144"/>
      <c r="D273" s="112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</row>
    <row r="274">
      <c r="A274" s="133"/>
      <c r="B274" s="116"/>
      <c r="C274" s="144"/>
      <c r="D274" s="112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</row>
    <row r="275">
      <c r="A275" s="133"/>
      <c r="B275" s="116"/>
      <c r="C275" s="144"/>
      <c r="D275" s="112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</row>
    <row r="276">
      <c r="A276" s="133"/>
      <c r="B276" s="116"/>
      <c r="C276" s="144"/>
      <c r="D276" s="112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</row>
    <row r="277">
      <c r="A277" s="133"/>
      <c r="B277" s="116"/>
      <c r="C277" s="144"/>
      <c r="D277" s="112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</row>
    <row r="278">
      <c r="A278" s="133"/>
      <c r="B278" s="116"/>
      <c r="C278" s="144"/>
      <c r="D278" s="112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</row>
    <row r="279">
      <c r="A279" s="133"/>
      <c r="B279" s="116"/>
      <c r="C279" s="144"/>
      <c r="D279" s="112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</row>
    <row r="280">
      <c r="A280" s="133"/>
      <c r="B280" s="116"/>
      <c r="C280" s="144"/>
      <c r="D280" s="112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</row>
    <row r="281">
      <c r="A281" s="133"/>
      <c r="B281" s="116"/>
      <c r="C281" s="144"/>
      <c r="D281" s="112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</row>
    <row r="282">
      <c r="A282" s="133"/>
      <c r="B282" s="116"/>
      <c r="C282" s="144"/>
      <c r="D282" s="112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</row>
    <row r="283">
      <c r="A283" s="133"/>
      <c r="B283" s="116"/>
      <c r="C283" s="144"/>
      <c r="D283" s="112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</row>
    <row r="284">
      <c r="A284" s="133"/>
      <c r="B284" s="116"/>
      <c r="C284" s="144"/>
      <c r="D284" s="112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</row>
    <row r="285">
      <c r="A285" s="133"/>
      <c r="B285" s="116"/>
      <c r="C285" s="144"/>
      <c r="D285" s="112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</row>
    <row r="286">
      <c r="A286" s="133"/>
      <c r="B286" s="116"/>
      <c r="C286" s="144"/>
      <c r="D286" s="112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</row>
    <row r="287">
      <c r="A287" s="133"/>
      <c r="B287" s="116"/>
      <c r="C287" s="144"/>
      <c r="D287" s="112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</row>
    <row r="288">
      <c r="A288" s="133"/>
      <c r="B288" s="116"/>
      <c r="C288" s="144"/>
      <c r="D288" s="112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</row>
    <row r="289">
      <c r="A289" s="133"/>
      <c r="B289" s="116"/>
      <c r="C289" s="144"/>
      <c r="D289" s="112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</row>
    <row r="290">
      <c r="A290" s="133"/>
      <c r="B290" s="116"/>
      <c r="C290" s="144"/>
      <c r="D290" s="112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</row>
    <row r="291">
      <c r="A291" s="133"/>
      <c r="B291" s="116"/>
      <c r="C291" s="144"/>
      <c r="D291" s="112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</row>
    <row r="292">
      <c r="A292" s="133"/>
      <c r="B292" s="116"/>
      <c r="C292" s="144"/>
      <c r="D292" s="112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</row>
    <row r="293">
      <c r="A293" s="133"/>
      <c r="B293" s="116"/>
      <c r="C293" s="144"/>
      <c r="D293" s="112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</row>
    <row r="294">
      <c r="A294" s="133"/>
      <c r="B294" s="116"/>
      <c r="C294" s="144"/>
      <c r="D294" s="112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</row>
    <row r="295">
      <c r="A295" s="133"/>
      <c r="B295" s="116"/>
      <c r="C295" s="144"/>
      <c r="D295" s="112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</row>
    <row r="296">
      <c r="A296" s="133"/>
      <c r="B296" s="116"/>
      <c r="C296" s="144"/>
      <c r="D296" s="112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</row>
    <row r="297">
      <c r="A297" s="133"/>
      <c r="B297" s="116"/>
      <c r="C297" s="144"/>
      <c r="D297" s="112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</row>
    <row r="298">
      <c r="A298" s="133"/>
      <c r="B298" s="116"/>
      <c r="C298" s="144"/>
      <c r="D298" s="112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</row>
    <row r="299">
      <c r="A299" s="133"/>
      <c r="B299" s="116"/>
      <c r="C299" s="144"/>
      <c r="D299" s="112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</row>
    <row r="300">
      <c r="A300" s="133"/>
      <c r="B300" s="116"/>
      <c r="C300" s="144"/>
      <c r="D300" s="112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</row>
    <row r="301">
      <c r="A301" s="133"/>
      <c r="B301" s="116"/>
      <c r="C301" s="144"/>
      <c r="D301" s="112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</row>
    <row r="302">
      <c r="A302" s="133"/>
      <c r="B302" s="116"/>
      <c r="C302" s="144"/>
      <c r="D302" s="112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</row>
    <row r="303">
      <c r="A303" s="133"/>
      <c r="B303" s="116"/>
      <c r="C303" s="144"/>
      <c r="D303" s="112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</row>
    <row r="304">
      <c r="A304" s="133"/>
      <c r="B304" s="116"/>
      <c r="C304" s="144"/>
      <c r="D304" s="112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</row>
    <row r="305">
      <c r="A305" s="133"/>
      <c r="B305" s="116"/>
      <c r="C305" s="144"/>
      <c r="D305" s="112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</row>
    <row r="306">
      <c r="A306" s="133"/>
      <c r="B306" s="116"/>
      <c r="C306" s="144"/>
      <c r="D306" s="112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</row>
    <row r="307">
      <c r="A307" s="133"/>
      <c r="B307" s="116"/>
      <c r="C307" s="144"/>
      <c r="D307" s="112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</row>
    <row r="308">
      <c r="A308" s="133"/>
      <c r="B308" s="116"/>
      <c r="C308" s="144"/>
      <c r="D308" s="112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</row>
    <row r="309">
      <c r="A309" s="133"/>
      <c r="B309" s="116"/>
      <c r="C309" s="144"/>
      <c r="D309" s="112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</row>
    <row r="310">
      <c r="A310" s="133"/>
      <c r="B310" s="116"/>
      <c r="C310" s="144"/>
      <c r="D310" s="112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</row>
    <row r="311">
      <c r="A311" s="133"/>
      <c r="B311" s="116"/>
      <c r="C311" s="144"/>
      <c r="D311" s="112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</row>
    <row r="312">
      <c r="A312" s="133"/>
      <c r="B312" s="116"/>
      <c r="C312" s="144"/>
      <c r="D312" s="112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</row>
    <row r="313">
      <c r="A313" s="133"/>
      <c r="B313" s="116"/>
      <c r="C313" s="144"/>
      <c r="D313" s="112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</row>
    <row r="314">
      <c r="A314" s="133"/>
      <c r="B314" s="116"/>
      <c r="C314" s="144"/>
      <c r="D314" s="112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</row>
    <row r="315">
      <c r="A315" s="133"/>
      <c r="B315" s="116"/>
      <c r="C315" s="144"/>
      <c r="D315" s="112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</row>
    <row r="316">
      <c r="A316" s="133"/>
      <c r="B316" s="116"/>
      <c r="C316" s="144"/>
      <c r="D316" s="112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</row>
    <row r="317">
      <c r="A317" s="133"/>
      <c r="B317" s="116"/>
      <c r="C317" s="144"/>
      <c r="D317" s="112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</row>
    <row r="318">
      <c r="A318" s="133"/>
      <c r="B318" s="116"/>
      <c r="C318" s="144"/>
      <c r="D318" s="112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</row>
    <row r="319">
      <c r="A319" s="133"/>
      <c r="B319" s="116"/>
      <c r="C319" s="144"/>
      <c r="D319" s="112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</row>
    <row r="320">
      <c r="A320" s="133"/>
      <c r="B320" s="116"/>
      <c r="C320" s="144"/>
      <c r="D320" s="112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</row>
    <row r="321">
      <c r="A321" s="133"/>
      <c r="B321" s="116"/>
      <c r="C321" s="144"/>
      <c r="D321" s="112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</row>
    <row r="322">
      <c r="A322" s="133"/>
      <c r="B322" s="116"/>
      <c r="C322" s="144"/>
      <c r="D322" s="112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</row>
    <row r="323">
      <c r="A323" s="133"/>
      <c r="B323" s="116"/>
      <c r="C323" s="144"/>
      <c r="D323" s="112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</row>
    <row r="324">
      <c r="A324" s="133"/>
      <c r="B324" s="116"/>
      <c r="C324" s="144"/>
      <c r="D324" s="112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</row>
    <row r="325">
      <c r="A325" s="133"/>
      <c r="B325" s="116"/>
      <c r="C325" s="144"/>
      <c r="D325" s="112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</row>
    <row r="326">
      <c r="A326" s="133"/>
      <c r="B326" s="116"/>
      <c r="C326" s="144"/>
      <c r="D326" s="112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</row>
    <row r="327">
      <c r="A327" s="133"/>
      <c r="B327" s="116"/>
      <c r="C327" s="144"/>
      <c r="D327" s="112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</row>
    <row r="328">
      <c r="A328" s="133"/>
      <c r="B328" s="116"/>
      <c r="C328" s="144"/>
      <c r="D328" s="112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</row>
    <row r="329">
      <c r="A329" s="133"/>
      <c r="B329" s="116"/>
      <c r="C329" s="144"/>
      <c r="D329" s="112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</row>
    <row r="330">
      <c r="A330" s="133"/>
      <c r="B330" s="116"/>
      <c r="C330" s="144"/>
      <c r="D330" s="112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</row>
    <row r="331">
      <c r="A331" s="133"/>
      <c r="B331" s="116"/>
      <c r="C331" s="144"/>
      <c r="D331" s="112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</row>
    <row r="332">
      <c r="A332" s="133"/>
      <c r="B332" s="116"/>
      <c r="C332" s="144"/>
      <c r="D332" s="112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</row>
    <row r="333">
      <c r="A333" s="133"/>
      <c r="B333" s="116"/>
      <c r="C333" s="144"/>
      <c r="D333" s="112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</row>
    <row r="334">
      <c r="A334" s="133"/>
      <c r="B334" s="116"/>
      <c r="C334" s="144"/>
      <c r="D334" s="112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</row>
    <row r="335">
      <c r="A335" s="133"/>
      <c r="B335" s="116"/>
      <c r="C335" s="144"/>
      <c r="D335" s="112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</row>
    <row r="336">
      <c r="A336" s="133"/>
      <c r="B336" s="116"/>
      <c r="C336" s="144"/>
      <c r="D336" s="112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</row>
    <row r="337">
      <c r="A337" s="133"/>
      <c r="B337" s="116"/>
      <c r="C337" s="144"/>
      <c r="D337" s="112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</row>
    <row r="338">
      <c r="A338" s="133"/>
      <c r="B338" s="116"/>
      <c r="C338" s="144"/>
      <c r="D338" s="112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</row>
    <row r="339">
      <c r="A339" s="133"/>
      <c r="B339" s="116"/>
      <c r="C339" s="144"/>
      <c r="D339" s="112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</row>
    <row r="340">
      <c r="A340" s="133"/>
      <c r="B340" s="116"/>
      <c r="C340" s="144"/>
      <c r="D340" s="112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</row>
    <row r="341">
      <c r="A341" s="133"/>
      <c r="B341" s="116"/>
      <c r="C341" s="144"/>
      <c r="D341" s="112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</row>
    <row r="342">
      <c r="A342" s="133"/>
      <c r="B342" s="116"/>
      <c r="C342" s="144"/>
      <c r="D342" s="112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</row>
    <row r="343">
      <c r="A343" s="133"/>
      <c r="B343" s="116"/>
      <c r="C343" s="144"/>
      <c r="D343" s="112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</row>
    <row r="344">
      <c r="A344" s="133"/>
      <c r="B344" s="116"/>
      <c r="C344" s="144"/>
      <c r="D344" s="112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</row>
    <row r="345">
      <c r="A345" s="133"/>
      <c r="B345" s="116"/>
      <c r="C345" s="144"/>
      <c r="D345" s="112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</row>
    <row r="346">
      <c r="A346" s="133"/>
      <c r="B346" s="116"/>
      <c r="C346" s="144"/>
      <c r="D346" s="112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</row>
    <row r="347">
      <c r="A347" s="133"/>
      <c r="B347" s="116"/>
      <c r="C347" s="144"/>
      <c r="D347" s="112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</row>
    <row r="348">
      <c r="A348" s="133"/>
      <c r="B348" s="116"/>
      <c r="C348" s="144"/>
      <c r="D348" s="112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</row>
    <row r="349">
      <c r="A349" s="133"/>
      <c r="B349" s="116"/>
      <c r="C349" s="144"/>
      <c r="D349" s="112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</row>
    <row r="350">
      <c r="A350" s="133"/>
      <c r="B350" s="116"/>
      <c r="C350" s="144"/>
      <c r="D350" s="112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</row>
    <row r="351">
      <c r="A351" s="133"/>
      <c r="B351" s="116"/>
      <c r="C351" s="144"/>
      <c r="D351" s="112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</row>
    <row r="352">
      <c r="A352" s="133"/>
      <c r="B352" s="116"/>
      <c r="C352" s="144"/>
      <c r="D352" s="112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</row>
    <row r="353">
      <c r="A353" s="133"/>
      <c r="B353" s="116"/>
      <c r="C353" s="144"/>
      <c r="D353" s="112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</row>
    <row r="354">
      <c r="A354" s="133"/>
      <c r="B354" s="116"/>
      <c r="C354" s="144"/>
      <c r="D354" s="112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</row>
    <row r="355">
      <c r="A355" s="133"/>
      <c r="B355" s="116"/>
      <c r="C355" s="144"/>
      <c r="D355" s="112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</row>
    <row r="356">
      <c r="A356" s="133"/>
      <c r="B356" s="116"/>
      <c r="C356" s="144"/>
      <c r="D356" s="112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</row>
    <row r="357">
      <c r="A357" s="133"/>
      <c r="B357" s="116"/>
      <c r="C357" s="144"/>
      <c r="D357" s="112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</row>
    <row r="358">
      <c r="A358" s="133"/>
      <c r="B358" s="116"/>
      <c r="C358" s="144"/>
      <c r="D358" s="112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</row>
    <row r="359">
      <c r="A359" s="133"/>
      <c r="B359" s="116"/>
      <c r="C359" s="144"/>
      <c r="D359" s="112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</row>
    <row r="360">
      <c r="A360" s="133"/>
      <c r="B360" s="116"/>
      <c r="C360" s="144"/>
      <c r="D360" s="112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</row>
    <row r="361">
      <c r="A361" s="133"/>
      <c r="B361" s="116"/>
      <c r="C361" s="144"/>
      <c r="D361" s="112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</row>
    <row r="362">
      <c r="A362" s="133"/>
      <c r="B362" s="116"/>
      <c r="C362" s="144"/>
      <c r="D362" s="112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</row>
    <row r="363">
      <c r="A363" s="133"/>
      <c r="B363" s="116"/>
      <c r="C363" s="144"/>
      <c r="D363" s="112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</row>
    <row r="364">
      <c r="A364" s="133"/>
      <c r="B364" s="116"/>
      <c r="C364" s="144"/>
      <c r="D364" s="112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</row>
    <row r="365">
      <c r="A365" s="133"/>
      <c r="B365" s="116"/>
      <c r="C365" s="144"/>
      <c r="D365" s="112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</row>
    <row r="366">
      <c r="A366" s="133"/>
      <c r="B366" s="116"/>
      <c r="C366" s="144"/>
      <c r="D366" s="112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</row>
    <row r="367">
      <c r="A367" s="133"/>
      <c r="B367" s="116"/>
      <c r="C367" s="144"/>
      <c r="D367" s="112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</row>
    <row r="368">
      <c r="A368" s="133"/>
      <c r="B368" s="116"/>
      <c r="C368" s="144"/>
      <c r="D368" s="112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</row>
    <row r="369">
      <c r="A369" s="133"/>
      <c r="B369" s="116"/>
      <c r="C369" s="144"/>
      <c r="D369" s="112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</row>
    <row r="370">
      <c r="A370" s="133"/>
      <c r="B370" s="116"/>
      <c r="C370" s="144"/>
      <c r="D370" s="112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</row>
    <row r="371">
      <c r="A371" s="133"/>
      <c r="B371" s="116"/>
      <c r="C371" s="144"/>
      <c r="D371" s="112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</row>
    <row r="372">
      <c r="A372" s="133"/>
      <c r="B372" s="116"/>
      <c r="C372" s="144"/>
      <c r="D372" s="112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</row>
    <row r="373">
      <c r="A373" s="133"/>
      <c r="B373" s="116"/>
      <c r="C373" s="144"/>
      <c r="D373" s="112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</row>
    <row r="374">
      <c r="A374" s="133"/>
      <c r="B374" s="116"/>
      <c r="C374" s="144"/>
      <c r="D374" s="112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</row>
    <row r="375">
      <c r="A375" s="133"/>
      <c r="B375" s="116"/>
      <c r="C375" s="144"/>
      <c r="D375" s="112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</row>
    <row r="376">
      <c r="A376" s="133"/>
      <c r="B376" s="116"/>
      <c r="C376" s="144"/>
      <c r="D376" s="112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</row>
    <row r="377">
      <c r="A377" s="133"/>
      <c r="B377" s="116"/>
      <c r="C377" s="144"/>
      <c r="D377" s="112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</row>
    <row r="378">
      <c r="A378" s="133"/>
      <c r="B378" s="116"/>
      <c r="C378" s="144"/>
      <c r="D378" s="112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</row>
    <row r="379">
      <c r="A379" s="133"/>
      <c r="B379" s="116"/>
      <c r="C379" s="144"/>
      <c r="D379" s="112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</row>
    <row r="380">
      <c r="A380" s="133"/>
      <c r="B380" s="116"/>
      <c r="C380" s="144"/>
      <c r="D380" s="112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</row>
    <row r="381">
      <c r="A381" s="133"/>
      <c r="B381" s="116"/>
      <c r="C381" s="144"/>
      <c r="D381" s="112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</row>
    <row r="382">
      <c r="A382" s="133"/>
      <c r="B382" s="116"/>
      <c r="C382" s="144"/>
      <c r="D382" s="112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</row>
    <row r="383">
      <c r="A383" s="133"/>
      <c r="B383" s="116"/>
      <c r="C383" s="144"/>
      <c r="D383" s="112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</row>
    <row r="384">
      <c r="A384" s="133"/>
      <c r="B384" s="116"/>
      <c r="C384" s="144"/>
      <c r="D384" s="112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</row>
    <row r="385">
      <c r="A385" s="133"/>
      <c r="B385" s="116"/>
      <c r="C385" s="144"/>
      <c r="D385" s="112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</row>
    <row r="386">
      <c r="A386" s="133"/>
      <c r="B386" s="116"/>
      <c r="C386" s="144"/>
      <c r="D386" s="112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</row>
    <row r="387">
      <c r="A387" s="133"/>
      <c r="B387" s="116"/>
      <c r="C387" s="144"/>
      <c r="D387" s="112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</row>
    <row r="388">
      <c r="A388" s="133"/>
      <c r="B388" s="116"/>
      <c r="C388" s="144"/>
      <c r="D388" s="112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</row>
    <row r="389">
      <c r="A389" s="133"/>
      <c r="B389" s="116"/>
      <c r="C389" s="144"/>
      <c r="D389" s="112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</row>
    <row r="390">
      <c r="A390" s="133"/>
      <c r="B390" s="116"/>
      <c r="C390" s="144"/>
      <c r="D390" s="112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</row>
    <row r="391">
      <c r="A391" s="133"/>
      <c r="B391" s="116"/>
      <c r="C391" s="144"/>
      <c r="D391" s="112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</row>
    <row r="392">
      <c r="A392" s="133"/>
      <c r="B392" s="116"/>
      <c r="C392" s="144"/>
      <c r="D392" s="112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</row>
    <row r="393">
      <c r="A393" s="133"/>
      <c r="B393" s="116"/>
      <c r="C393" s="144"/>
      <c r="D393" s="112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</row>
    <row r="394">
      <c r="A394" s="133"/>
      <c r="B394" s="116"/>
      <c r="C394" s="144"/>
      <c r="D394" s="112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</row>
    <row r="395">
      <c r="A395" s="133"/>
      <c r="B395" s="116"/>
      <c r="C395" s="144"/>
      <c r="D395" s="112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</row>
    <row r="396">
      <c r="A396" s="133"/>
      <c r="B396" s="116"/>
      <c r="C396" s="144"/>
      <c r="D396" s="112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</row>
    <row r="397">
      <c r="A397" s="133"/>
      <c r="B397" s="116"/>
      <c r="C397" s="144"/>
      <c r="D397" s="112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</row>
    <row r="398">
      <c r="A398" s="133"/>
      <c r="B398" s="116"/>
      <c r="C398" s="144"/>
      <c r="D398" s="112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</row>
    <row r="399">
      <c r="A399" s="133"/>
      <c r="B399" s="116"/>
      <c r="C399" s="144"/>
      <c r="D399" s="112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</row>
    <row r="400">
      <c r="A400" s="133"/>
      <c r="B400" s="116"/>
      <c r="C400" s="144"/>
      <c r="D400" s="112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</row>
    <row r="401">
      <c r="A401" s="133"/>
      <c r="B401" s="116"/>
      <c r="C401" s="144"/>
      <c r="D401" s="112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</row>
    <row r="402">
      <c r="A402" s="133"/>
      <c r="B402" s="116"/>
      <c r="C402" s="144"/>
      <c r="D402" s="112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</row>
    <row r="403">
      <c r="A403" s="133"/>
      <c r="B403" s="116"/>
      <c r="C403" s="144"/>
      <c r="D403" s="112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</row>
    <row r="404">
      <c r="A404" s="133"/>
      <c r="B404" s="116"/>
      <c r="C404" s="144"/>
      <c r="D404" s="112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</row>
    <row r="405">
      <c r="A405" s="133"/>
      <c r="B405" s="116"/>
      <c r="C405" s="144"/>
      <c r="D405" s="112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</row>
    <row r="406">
      <c r="A406" s="133"/>
      <c r="B406" s="116"/>
      <c r="C406" s="144"/>
      <c r="D406" s="112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</row>
    <row r="407">
      <c r="A407" s="133"/>
      <c r="B407" s="116"/>
      <c r="C407" s="144"/>
      <c r="D407" s="112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</row>
    <row r="408">
      <c r="A408" s="133"/>
      <c r="B408" s="116"/>
      <c r="C408" s="144"/>
      <c r="D408" s="112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</row>
    <row r="409">
      <c r="A409" s="133"/>
      <c r="B409" s="116"/>
      <c r="C409" s="144"/>
      <c r="D409" s="112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</row>
    <row r="410">
      <c r="A410" s="133"/>
      <c r="B410" s="116"/>
      <c r="C410" s="144"/>
      <c r="D410" s="112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</row>
    <row r="411">
      <c r="A411" s="133"/>
      <c r="B411" s="116"/>
      <c r="C411" s="144"/>
      <c r="D411" s="112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</row>
    <row r="412">
      <c r="A412" s="133"/>
      <c r="B412" s="116"/>
      <c r="C412" s="144"/>
      <c r="D412" s="112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</row>
    <row r="413">
      <c r="A413" s="133"/>
      <c r="B413" s="116"/>
      <c r="C413" s="144"/>
      <c r="D413" s="112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</row>
    <row r="414">
      <c r="A414" s="133"/>
      <c r="B414" s="116"/>
      <c r="C414" s="144"/>
      <c r="D414" s="112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</row>
    <row r="415">
      <c r="A415" s="133"/>
      <c r="B415" s="116"/>
      <c r="C415" s="144"/>
      <c r="D415" s="112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</row>
    <row r="416">
      <c r="A416" s="133"/>
      <c r="B416" s="116"/>
      <c r="C416" s="144"/>
      <c r="D416" s="112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</row>
    <row r="417">
      <c r="A417" s="133"/>
      <c r="B417" s="116"/>
      <c r="C417" s="144"/>
      <c r="D417" s="112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</row>
    <row r="418">
      <c r="A418" s="133"/>
      <c r="B418" s="116"/>
      <c r="C418" s="144"/>
      <c r="D418" s="112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</row>
    <row r="419">
      <c r="A419" s="133"/>
      <c r="B419" s="116"/>
      <c r="C419" s="144"/>
      <c r="D419" s="112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</row>
    <row r="420">
      <c r="A420" s="133"/>
      <c r="B420" s="116"/>
      <c r="C420" s="144"/>
      <c r="D420" s="112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</row>
    <row r="421">
      <c r="A421" s="133"/>
      <c r="B421" s="116"/>
      <c r="C421" s="144"/>
      <c r="D421" s="112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</row>
    <row r="422">
      <c r="A422" s="133"/>
      <c r="B422" s="116"/>
      <c r="C422" s="144"/>
      <c r="D422" s="112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</row>
    <row r="423">
      <c r="A423" s="133"/>
      <c r="B423" s="116"/>
      <c r="C423" s="144"/>
      <c r="D423" s="112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</row>
    <row r="424">
      <c r="A424" s="133"/>
      <c r="B424" s="116"/>
      <c r="C424" s="144"/>
      <c r="D424" s="112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</row>
    <row r="425">
      <c r="A425" s="133"/>
      <c r="B425" s="116"/>
      <c r="C425" s="144"/>
      <c r="D425" s="112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</row>
    <row r="426">
      <c r="A426" s="133"/>
      <c r="B426" s="116"/>
      <c r="C426" s="144"/>
      <c r="D426" s="112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</row>
    <row r="427">
      <c r="A427" s="133"/>
      <c r="B427" s="116"/>
      <c r="C427" s="144"/>
      <c r="D427" s="112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</row>
    <row r="428">
      <c r="A428" s="133"/>
      <c r="B428" s="116"/>
      <c r="C428" s="144"/>
      <c r="D428" s="112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</row>
    <row r="429">
      <c r="A429" s="133"/>
      <c r="B429" s="116"/>
      <c r="C429" s="144"/>
      <c r="D429" s="112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</row>
    <row r="430">
      <c r="A430" s="133"/>
      <c r="B430" s="116"/>
      <c r="C430" s="144"/>
      <c r="D430" s="112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</row>
    <row r="431">
      <c r="A431" s="133"/>
      <c r="B431" s="116"/>
      <c r="C431" s="144"/>
      <c r="D431" s="112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</row>
    <row r="432">
      <c r="A432" s="133"/>
      <c r="B432" s="116"/>
      <c r="C432" s="144"/>
      <c r="D432" s="112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</row>
    <row r="433">
      <c r="A433" s="133"/>
      <c r="B433" s="116"/>
      <c r="C433" s="144"/>
      <c r="D433" s="112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</row>
    <row r="434">
      <c r="A434" s="133"/>
      <c r="B434" s="116"/>
      <c r="C434" s="144"/>
      <c r="D434" s="112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</row>
    <row r="435">
      <c r="A435" s="133"/>
      <c r="B435" s="116"/>
      <c r="C435" s="144"/>
      <c r="D435" s="112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</row>
    <row r="436">
      <c r="A436" s="133"/>
      <c r="B436" s="116"/>
      <c r="C436" s="144"/>
      <c r="D436" s="112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</row>
    <row r="437">
      <c r="A437" s="133"/>
      <c r="B437" s="116"/>
      <c r="C437" s="144"/>
      <c r="D437" s="112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</row>
    <row r="438">
      <c r="A438" s="133"/>
      <c r="B438" s="116"/>
      <c r="C438" s="144"/>
      <c r="D438" s="112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</row>
    <row r="439">
      <c r="A439" s="133"/>
      <c r="B439" s="116"/>
      <c r="C439" s="144"/>
      <c r="D439" s="112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</row>
    <row r="440">
      <c r="A440" s="133"/>
      <c r="B440" s="116"/>
      <c r="C440" s="144"/>
      <c r="D440" s="112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</row>
    <row r="441">
      <c r="A441" s="133"/>
      <c r="B441" s="116"/>
      <c r="C441" s="144"/>
      <c r="D441" s="112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</row>
    <row r="442">
      <c r="A442" s="133"/>
      <c r="B442" s="116"/>
      <c r="C442" s="144"/>
      <c r="D442" s="112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</row>
    <row r="443">
      <c r="A443" s="133"/>
      <c r="B443" s="116"/>
      <c r="C443" s="144"/>
      <c r="D443" s="112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</row>
    <row r="444">
      <c r="A444" s="133"/>
      <c r="B444" s="116"/>
      <c r="C444" s="144"/>
      <c r="D444" s="112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</row>
    <row r="445">
      <c r="A445" s="133"/>
      <c r="B445" s="116"/>
      <c r="C445" s="144"/>
      <c r="D445" s="112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</row>
    <row r="446">
      <c r="A446" s="133"/>
      <c r="B446" s="116"/>
      <c r="C446" s="144"/>
      <c r="D446" s="112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</row>
    <row r="447">
      <c r="A447" s="133"/>
      <c r="B447" s="116"/>
      <c r="C447" s="144"/>
      <c r="D447" s="112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</row>
    <row r="448">
      <c r="A448" s="133"/>
      <c r="B448" s="116"/>
      <c r="C448" s="144"/>
      <c r="D448" s="112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</row>
    <row r="449">
      <c r="A449" s="133"/>
      <c r="B449" s="116"/>
      <c r="C449" s="144"/>
      <c r="D449" s="112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</row>
    <row r="450">
      <c r="A450" s="133"/>
      <c r="B450" s="116"/>
      <c r="C450" s="144"/>
      <c r="D450" s="112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</row>
    <row r="451">
      <c r="A451" s="133"/>
      <c r="B451" s="116"/>
      <c r="C451" s="144"/>
      <c r="D451" s="112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</row>
    <row r="452">
      <c r="A452" s="133"/>
      <c r="B452" s="116"/>
      <c r="C452" s="144"/>
      <c r="D452" s="112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</row>
    <row r="453">
      <c r="A453" s="133"/>
      <c r="B453" s="116"/>
      <c r="C453" s="144"/>
      <c r="D453" s="112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</row>
    <row r="454">
      <c r="A454" s="133"/>
      <c r="B454" s="116"/>
      <c r="C454" s="144"/>
      <c r="D454" s="112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</row>
    <row r="455">
      <c r="A455" s="133"/>
      <c r="B455" s="116"/>
      <c r="C455" s="144"/>
      <c r="D455" s="112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</row>
    <row r="456">
      <c r="A456" s="133"/>
      <c r="B456" s="116"/>
      <c r="C456" s="144"/>
      <c r="D456" s="112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</row>
    <row r="457">
      <c r="A457" s="133"/>
      <c r="B457" s="116"/>
      <c r="C457" s="144"/>
      <c r="D457" s="112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</row>
    <row r="458">
      <c r="A458" s="133"/>
      <c r="B458" s="116"/>
      <c r="C458" s="144"/>
      <c r="D458" s="112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</row>
    <row r="459">
      <c r="A459" s="133"/>
      <c r="B459" s="116"/>
      <c r="C459" s="144"/>
      <c r="D459" s="112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</row>
    <row r="460">
      <c r="A460" s="133"/>
      <c r="B460" s="116"/>
      <c r="C460" s="144"/>
      <c r="D460" s="112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</row>
    <row r="461">
      <c r="A461" s="133"/>
      <c r="B461" s="116"/>
      <c r="C461" s="144"/>
      <c r="D461" s="112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</row>
    <row r="462">
      <c r="A462" s="133"/>
      <c r="B462" s="116"/>
      <c r="C462" s="144"/>
      <c r="D462" s="112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</row>
    <row r="463">
      <c r="A463" s="133"/>
      <c r="B463" s="116"/>
      <c r="C463" s="144"/>
      <c r="D463" s="112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</row>
    <row r="464">
      <c r="A464" s="133"/>
      <c r="B464" s="116"/>
      <c r="C464" s="144"/>
      <c r="D464" s="112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</row>
    <row r="465">
      <c r="A465" s="133"/>
      <c r="B465" s="116"/>
      <c r="C465" s="144"/>
      <c r="D465" s="112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</row>
    <row r="466">
      <c r="A466" s="133"/>
      <c r="B466" s="116"/>
      <c r="C466" s="144"/>
      <c r="D466" s="112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</row>
    <row r="467">
      <c r="A467" s="133"/>
      <c r="B467" s="116"/>
      <c r="C467" s="144"/>
      <c r="D467" s="112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</row>
    <row r="468">
      <c r="A468" s="133"/>
      <c r="B468" s="116"/>
      <c r="C468" s="144"/>
      <c r="D468" s="112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</row>
    <row r="469">
      <c r="A469" s="133"/>
      <c r="B469" s="116"/>
      <c r="C469" s="144"/>
      <c r="D469" s="112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</row>
    <row r="470">
      <c r="A470" s="133"/>
      <c r="B470" s="116"/>
      <c r="C470" s="144"/>
      <c r="D470" s="112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</row>
    <row r="471">
      <c r="A471" s="133"/>
      <c r="B471" s="116"/>
      <c r="C471" s="144"/>
      <c r="D471" s="112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</row>
    <row r="472">
      <c r="A472" s="133"/>
      <c r="B472" s="116"/>
      <c r="C472" s="144"/>
      <c r="D472" s="112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</row>
    <row r="473">
      <c r="A473" s="133"/>
      <c r="B473" s="116"/>
      <c r="C473" s="144"/>
      <c r="D473" s="112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</row>
    <row r="474">
      <c r="A474" s="133"/>
      <c r="B474" s="116"/>
      <c r="C474" s="144"/>
      <c r="D474" s="112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</row>
    <row r="475">
      <c r="A475" s="133"/>
      <c r="B475" s="116"/>
      <c r="C475" s="144"/>
      <c r="D475" s="112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</row>
    <row r="476">
      <c r="A476" s="133"/>
      <c r="B476" s="116"/>
      <c r="C476" s="144"/>
      <c r="D476" s="112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</row>
    <row r="477">
      <c r="A477" s="133"/>
      <c r="B477" s="116"/>
      <c r="C477" s="144"/>
      <c r="D477" s="112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</row>
    <row r="478">
      <c r="A478" s="133"/>
      <c r="B478" s="116"/>
      <c r="C478" s="144"/>
      <c r="D478" s="112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</row>
    <row r="479">
      <c r="A479" s="133"/>
      <c r="B479" s="116"/>
      <c r="C479" s="144"/>
      <c r="D479" s="112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</row>
    <row r="480">
      <c r="A480" s="133"/>
      <c r="B480" s="116"/>
      <c r="C480" s="144"/>
      <c r="D480" s="112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</row>
    <row r="481">
      <c r="A481" s="133"/>
      <c r="B481" s="116"/>
      <c r="C481" s="144"/>
      <c r="D481" s="112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</row>
    <row r="482">
      <c r="A482" s="133"/>
      <c r="B482" s="116"/>
      <c r="C482" s="144"/>
      <c r="D482" s="112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</row>
    <row r="483">
      <c r="A483" s="133"/>
      <c r="B483" s="116"/>
      <c r="C483" s="144"/>
      <c r="D483" s="112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</row>
    <row r="484">
      <c r="A484" s="133"/>
      <c r="B484" s="116"/>
      <c r="C484" s="144"/>
      <c r="D484" s="112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</row>
    <row r="485">
      <c r="A485" s="133"/>
      <c r="B485" s="116"/>
      <c r="C485" s="144"/>
      <c r="D485" s="112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</row>
    <row r="486">
      <c r="A486" s="133"/>
      <c r="B486" s="116"/>
      <c r="C486" s="144"/>
      <c r="D486" s="112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</row>
    <row r="487">
      <c r="A487" s="133"/>
      <c r="B487" s="116"/>
      <c r="C487" s="144"/>
      <c r="D487" s="112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</row>
    <row r="488">
      <c r="A488" s="133"/>
      <c r="B488" s="116"/>
      <c r="C488" s="144"/>
      <c r="D488" s="112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</row>
    <row r="489">
      <c r="A489" s="133"/>
      <c r="B489" s="116"/>
      <c r="C489" s="144"/>
      <c r="D489" s="112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</row>
    <row r="490">
      <c r="A490" s="133"/>
      <c r="B490" s="116"/>
      <c r="C490" s="144"/>
      <c r="D490" s="112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</row>
    <row r="491">
      <c r="A491" s="133"/>
      <c r="B491" s="116"/>
      <c r="C491" s="144"/>
      <c r="D491" s="112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</row>
    <row r="492">
      <c r="A492" s="133"/>
      <c r="B492" s="116"/>
      <c r="C492" s="144"/>
      <c r="D492" s="112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</row>
    <row r="493">
      <c r="A493" s="133"/>
      <c r="B493" s="116"/>
      <c r="C493" s="144"/>
      <c r="D493" s="112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</row>
    <row r="494">
      <c r="A494" s="133"/>
      <c r="B494" s="116"/>
      <c r="C494" s="144"/>
      <c r="D494" s="112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</row>
    <row r="495">
      <c r="A495" s="133"/>
      <c r="B495" s="116"/>
      <c r="C495" s="144"/>
      <c r="D495" s="112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</row>
    <row r="496">
      <c r="A496" s="133"/>
      <c r="B496" s="116"/>
      <c r="C496" s="144"/>
      <c r="D496" s="112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</row>
    <row r="497">
      <c r="A497" s="133"/>
      <c r="B497" s="116"/>
      <c r="C497" s="144"/>
      <c r="D497" s="112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</row>
    <row r="498">
      <c r="A498" s="133"/>
      <c r="B498" s="116"/>
      <c r="C498" s="144"/>
      <c r="D498" s="112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</row>
    <row r="499">
      <c r="A499" s="133"/>
      <c r="B499" s="116"/>
      <c r="C499" s="144"/>
      <c r="D499" s="112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</row>
    <row r="500">
      <c r="A500" s="133"/>
      <c r="B500" s="116"/>
      <c r="C500" s="144"/>
      <c r="D500" s="112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</row>
    <row r="501">
      <c r="A501" s="133"/>
      <c r="B501" s="116"/>
      <c r="C501" s="144"/>
      <c r="D501" s="112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</row>
    <row r="502">
      <c r="A502" s="133"/>
      <c r="B502" s="116"/>
      <c r="C502" s="144"/>
      <c r="D502" s="112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</row>
    <row r="503">
      <c r="A503" s="133"/>
      <c r="B503" s="116"/>
      <c r="C503" s="144"/>
      <c r="D503" s="112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</row>
    <row r="504">
      <c r="A504" s="133"/>
      <c r="B504" s="116"/>
      <c r="C504" s="144"/>
      <c r="D504" s="112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</row>
    <row r="505">
      <c r="A505" s="133"/>
      <c r="B505" s="116"/>
      <c r="C505" s="144"/>
      <c r="D505" s="112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</row>
    <row r="506">
      <c r="A506" s="133"/>
      <c r="B506" s="116"/>
      <c r="C506" s="144"/>
      <c r="D506" s="112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</row>
    <row r="507">
      <c r="A507" s="133"/>
      <c r="B507" s="116"/>
      <c r="C507" s="144"/>
      <c r="D507" s="112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</row>
    <row r="508">
      <c r="A508" s="133"/>
      <c r="B508" s="116"/>
      <c r="C508" s="144"/>
      <c r="D508" s="112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</row>
    <row r="509">
      <c r="A509" s="133"/>
      <c r="B509" s="116"/>
      <c r="C509" s="144"/>
      <c r="D509" s="112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</row>
    <row r="510">
      <c r="A510" s="133"/>
      <c r="B510" s="116"/>
      <c r="C510" s="144"/>
      <c r="D510" s="112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</row>
    <row r="511">
      <c r="A511" s="133"/>
      <c r="B511" s="116"/>
      <c r="C511" s="144"/>
      <c r="D511" s="112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</row>
    <row r="512">
      <c r="A512" s="133"/>
      <c r="B512" s="116"/>
      <c r="C512" s="144"/>
      <c r="D512" s="112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</row>
    <row r="513">
      <c r="A513" s="133"/>
      <c r="B513" s="116"/>
      <c r="C513" s="144"/>
      <c r="D513" s="112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</row>
    <row r="514">
      <c r="A514" s="133"/>
      <c r="B514" s="116"/>
      <c r="C514" s="144"/>
      <c r="D514" s="112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</row>
    <row r="515">
      <c r="A515" s="133"/>
      <c r="B515" s="116"/>
      <c r="C515" s="144"/>
      <c r="D515" s="112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</row>
    <row r="516">
      <c r="A516" s="133"/>
      <c r="B516" s="116"/>
      <c r="C516" s="144"/>
      <c r="D516" s="112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</row>
    <row r="517">
      <c r="A517" s="133"/>
      <c r="B517" s="116"/>
      <c r="C517" s="144"/>
      <c r="D517" s="112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</row>
    <row r="518">
      <c r="A518" s="133"/>
      <c r="B518" s="116"/>
      <c r="C518" s="144"/>
      <c r="D518" s="112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</row>
    <row r="519">
      <c r="A519" s="133"/>
      <c r="B519" s="116"/>
      <c r="C519" s="144"/>
      <c r="D519" s="112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</row>
    <row r="520">
      <c r="A520" s="133"/>
      <c r="B520" s="116"/>
      <c r="C520" s="144"/>
      <c r="D520" s="112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</row>
    <row r="521">
      <c r="A521" s="133"/>
      <c r="B521" s="116"/>
      <c r="C521" s="144"/>
      <c r="D521" s="112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</row>
    <row r="522">
      <c r="A522" s="133"/>
      <c r="B522" s="116"/>
      <c r="C522" s="144"/>
      <c r="D522" s="112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</row>
    <row r="523">
      <c r="A523" s="133"/>
      <c r="B523" s="116"/>
      <c r="C523" s="144"/>
      <c r="D523" s="112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</row>
    <row r="524">
      <c r="A524" s="133"/>
      <c r="B524" s="116"/>
      <c r="C524" s="144"/>
      <c r="D524" s="112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</row>
    <row r="525">
      <c r="A525" s="133"/>
      <c r="B525" s="116"/>
      <c r="C525" s="144"/>
      <c r="D525" s="112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</row>
    <row r="526">
      <c r="A526" s="133"/>
      <c r="B526" s="116"/>
      <c r="C526" s="144"/>
      <c r="D526" s="112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</row>
    <row r="527">
      <c r="A527" s="133"/>
      <c r="B527" s="116"/>
      <c r="C527" s="144"/>
      <c r="D527" s="112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</row>
    <row r="528">
      <c r="A528" s="133"/>
      <c r="B528" s="116"/>
      <c r="C528" s="144"/>
      <c r="D528" s="112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</row>
    <row r="529">
      <c r="A529" s="133"/>
      <c r="B529" s="116"/>
      <c r="C529" s="144"/>
      <c r="D529" s="112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</row>
    <row r="530">
      <c r="A530" s="133"/>
      <c r="B530" s="116"/>
      <c r="C530" s="144"/>
      <c r="D530" s="112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</row>
    <row r="531">
      <c r="A531" s="133"/>
      <c r="B531" s="116"/>
      <c r="C531" s="144"/>
      <c r="D531" s="112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</row>
    <row r="532">
      <c r="A532" s="133"/>
      <c r="B532" s="116"/>
      <c r="C532" s="144"/>
      <c r="D532" s="112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</row>
    <row r="533">
      <c r="A533" s="133"/>
      <c r="B533" s="116"/>
      <c r="C533" s="144"/>
      <c r="D533" s="112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</row>
    <row r="534">
      <c r="A534" s="133"/>
      <c r="B534" s="116"/>
      <c r="C534" s="144"/>
      <c r="D534" s="112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</row>
    <row r="535">
      <c r="A535" s="133"/>
      <c r="B535" s="116"/>
      <c r="C535" s="144"/>
      <c r="D535" s="112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</row>
    <row r="536">
      <c r="A536" s="133"/>
      <c r="B536" s="116"/>
      <c r="C536" s="144"/>
      <c r="D536" s="112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</row>
    <row r="537">
      <c r="A537" s="133"/>
      <c r="B537" s="116"/>
      <c r="C537" s="144"/>
      <c r="D537" s="112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</row>
    <row r="538">
      <c r="A538" s="133"/>
      <c r="B538" s="116"/>
      <c r="C538" s="144"/>
      <c r="D538" s="112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</row>
    <row r="539">
      <c r="A539" s="133"/>
      <c r="B539" s="116"/>
      <c r="C539" s="144"/>
      <c r="D539" s="112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</row>
    <row r="540">
      <c r="A540" s="133"/>
      <c r="B540" s="116"/>
      <c r="C540" s="144"/>
      <c r="D540" s="112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</row>
    <row r="541">
      <c r="A541" s="133"/>
      <c r="B541" s="116"/>
      <c r="C541" s="144"/>
      <c r="D541" s="112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</row>
    <row r="542">
      <c r="A542" s="133"/>
      <c r="B542" s="116"/>
      <c r="C542" s="144"/>
      <c r="D542" s="112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</row>
    <row r="543">
      <c r="A543" s="133"/>
      <c r="B543" s="116"/>
      <c r="C543" s="144"/>
      <c r="D543" s="112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</row>
    <row r="544">
      <c r="A544" s="133"/>
      <c r="B544" s="116"/>
      <c r="C544" s="144"/>
      <c r="D544" s="112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</row>
    <row r="545">
      <c r="A545" s="133"/>
      <c r="B545" s="116"/>
      <c r="C545" s="144"/>
      <c r="D545" s="112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</row>
    <row r="546">
      <c r="A546" s="133"/>
      <c r="B546" s="116"/>
      <c r="C546" s="144"/>
      <c r="D546" s="112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</row>
    <row r="547">
      <c r="A547" s="133"/>
      <c r="B547" s="116"/>
      <c r="C547" s="144"/>
      <c r="D547" s="112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</row>
    <row r="548">
      <c r="A548" s="133"/>
      <c r="B548" s="116"/>
      <c r="C548" s="144"/>
      <c r="D548" s="112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</row>
    <row r="549">
      <c r="A549" s="133"/>
      <c r="B549" s="116"/>
      <c r="C549" s="144"/>
      <c r="D549" s="112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</row>
    <row r="550">
      <c r="A550" s="133"/>
      <c r="B550" s="116"/>
      <c r="C550" s="144"/>
      <c r="D550" s="112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</row>
    <row r="551">
      <c r="A551" s="133"/>
      <c r="B551" s="116"/>
      <c r="C551" s="144"/>
      <c r="D551" s="112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</row>
    <row r="552">
      <c r="A552" s="133"/>
      <c r="B552" s="116"/>
      <c r="C552" s="144"/>
      <c r="D552" s="112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</row>
    <row r="553">
      <c r="A553" s="133"/>
      <c r="B553" s="116"/>
      <c r="C553" s="144"/>
      <c r="D553" s="112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</row>
    <row r="554">
      <c r="A554" s="133"/>
      <c r="B554" s="116"/>
      <c r="C554" s="144"/>
      <c r="D554" s="112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</row>
    <row r="555">
      <c r="A555" s="133"/>
      <c r="B555" s="116"/>
      <c r="C555" s="144"/>
      <c r="D555" s="112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</row>
    <row r="556">
      <c r="A556" s="133"/>
      <c r="B556" s="116"/>
      <c r="C556" s="144"/>
      <c r="D556" s="112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</row>
    <row r="557">
      <c r="A557" s="133"/>
      <c r="B557" s="116"/>
      <c r="C557" s="144"/>
      <c r="D557" s="112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</row>
    <row r="558">
      <c r="A558" s="133"/>
      <c r="B558" s="116"/>
      <c r="C558" s="144"/>
      <c r="D558" s="112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</row>
    <row r="559">
      <c r="A559" s="133"/>
      <c r="B559" s="116"/>
      <c r="C559" s="144"/>
      <c r="D559" s="112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</row>
    <row r="560">
      <c r="A560" s="133"/>
      <c r="B560" s="116"/>
      <c r="C560" s="144"/>
      <c r="D560" s="112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</row>
    <row r="561">
      <c r="A561" s="133"/>
      <c r="B561" s="116"/>
      <c r="C561" s="144"/>
      <c r="D561" s="112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</row>
    <row r="562">
      <c r="A562" s="133"/>
      <c r="B562" s="116"/>
      <c r="C562" s="144"/>
      <c r="D562" s="112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</row>
    <row r="563">
      <c r="A563" s="133"/>
      <c r="B563" s="116"/>
      <c r="C563" s="144"/>
      <c r="D563" s="112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</row>
    <row r="564">
      <c r="A564" s="133"/>
      <c r="B564" s="116"/>
      <c r="C564" s="144"/>
      <c r="D564" s="112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</row>
    <row r="565">
      <c r="A565" s="133"/>
      <c r="B565" s="116"/>
      <c r="C565" s="144"/>
      <c r="D565" s="112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</row>
    <row r="566">
      <c r="A566" s="133"/>
      <c r="B566" s="116"/>
      <c r="C566" s="144"/>
      <c r="D566" s="112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</row>
    <row r="567">
      <c r="A567" s="133"/>
      <c r="B567" s="116"/>
      <c r="C567" s="144"/>
      <c r="D567" s="112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</row>
    <row r="568">
      <c r="A568" s="133"/>
      <c r="B568" s="116"/>
      <c r="C568" s="144"/>
      <c r="D568" s="112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</row>
    <row r="569">
      <c r="A569" s="133"/>
      <c r="B569" s="116"/>
      <c r="C569" s="144"/>
      <c r="D569" s="112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</row>
    <row r="570">
      <c r="A570" s="133"/>
      <c r="B570" s="116"/>
      <c r="C570" s="144"/>
      <c r="D570" s="112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</row>
    <row r="571">
      <c r="A571" s="133"/>
      <c r="B571" s="116"/>
      <c r="C571" s="144"/>
      <c r="D571" s="112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</row>
    <row r="572">
      <c r="A572" s="133"/>
      <c r="B572" s="116"/>
      <c r="C572" s="144"/>
      <c r="D572" s="112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</row>
    <row r="573">
      <c r="A573" s="133"/>
      <c r="B573" s="116"/>
      <c r="C573" s="144"/>
      <c r="D573" s="112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</row>
    <row r="574">
      <c r="A574" s="133"/>
      <c r="B574" s="116"/>
      <c r="C574" s="144"/>
      <c r="D574" s="112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</row>
    <row r="575">
      <c r="A575" s="133"/>
      <c r="B575" s="116"/>
      <c r="C575" s="144"/>
      <c r="D575" s="112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</row>
    <row r="576">
      <c r="A576" s="133"/>
      <c r="B576" s="116"/>
      <c r="C576" s="144"/>
      <c r="D576" s="112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</row>
    <row r="577">
      <c r="A577" s="133"/>
      <c r="B577" s="116"/>
      <c r="C577" s="144"/>
      <c r="D577" s="112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</row>
    <row r="578">
      <c r="A578" s="133"/>
      <c r="B578" s="116"/>
      <c r="C578" s="144"/>
      <c r="D578" s="112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</row>
    <row r="579">
      <c r="A579" s="133"/>
      <c r="B579" s="116"/>
      <c r="C579" s="144"/>
      <c r="D579" s="112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</row>
    <row r="580">
      <c r="A580" s="133"/>
      <c r="B580" s="116"/>
      <c r="C580" s="144"/>
      <c r="D580" s="112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</row>
    <row r="581">
      <c r="A581" s="133"/>
      <c r="B581" s="116"/>
      <c r="C581" s="144"/>
      <c r="D581" s="112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</row>
    <row r="582">
      <c r="A582" s="133"/>
      <c r="B582" s="116"/>
      <c r="C582" s="144"/>
      <c r="D582" s="112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</row>
    <row r="583">
      <c r="A583" s="133"/>
      <c r="B583" s="116"/>
      <c r="C583" s="144"/>
      <c r="D583" s="112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</row>
    <row r="584">
      <c r="A584" s="133"/>
      <c r="B584" s="116"/>
      <c r="C584" s="144"/>
      <c r="D584" s="112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</row>
    <row r="585">
      <c r="A585" s="133"/>
      <c r="B585" s="116"/>
      <c r="C585" s="144"/>
      <c r="D585" s="112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</row>
    <row r="586">
      <c r="A586" s="133"/>
      <c r="B586" s="116"/>
      <c r="C586" s="144"/>
      <c r="D586" s="112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</row>
    <row r="587">
      <c r="A587" s="133"/>
      <c r="B587" s="116"/>
      <c r="C587" s="144"/>
      <c r="D587" s="112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</row>
    <row r="588">
      <c r="A588" s="133"/>
      <c r="B588" s="116"/>
      <c r="C588" s="144"/>
      <c r="D588" s="112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</row>
    <row r="589">
      <c r="A589" s="133"/>
      <c r="B589" s="116"/>
      <c r="C589" s="144"/>
      <c r="D589" s="112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</row>
    <row r="590">
      <c r="A590" s="133"/>
      <c r="B590" s="116"/>
      <c r="C590" s="144"/>
      <c r="D590" s="112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</row>
    <row r="591">
      <c r="A591" s="133"/>
      <c r="B591" s="116"/>
      <c r="C591" s="144"/>
      <c r="D591" s="112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</row>
    <row r="592">
      <c r="A592" s="133"/>
      <c r="B592" s="116"/>
      <c r="C592" s="144"/>
      <c r="D592" s="112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</row>
    <row r="593">
      <c r="A593" s="133"/>
      <c r="B593" s="116"/>
      <c r="C593" s="144"/>
      <c r="D593" s="112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</row>
    <row r="594">
      <c r="A594" s="133"/>
      <c r="B594" s="116"/>
      <c r="C594" s="144"/>
      <c r="D594" s="112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</row>
    <row r="595">
      <c r="A595" s="133"/>
      <c r="B595" s="116"/>
      <c r="C595" s="144"/>
      <c r="D595" s="112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</row>
    <row r="596">
      <c r="A596" s="133"/>
      <c r="B596" s="116"/>
      <c r="C596" s="144"/>
      <c r="D596" s="112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</row>
    <row r="597">
      <c r="A597" s="133"/>
      <c r="B597" s="116"/>
      <c r="C597" s="144"/>
      <c r="D597" s="112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</row>
    <row r="598">
      <c r="A598" s="133"/>
      <c r="B598" s="116"/>
      <c r="C598" s="144"/>
      <c r="D598" s="112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</row>
    <row r="599">
      <c r="A599" s="133"/>
      <c r="B599" s="116"/>
      <c r="C599" s="144"/>
      <c r="D599" s="112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</row>
    <row r="600">
      <c r="A600" s="133"/>
      <c r="B600" s="116"/>
      <c r="C600" s="144"/>
      <c r="D600" s="112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</row>
    <row r="601">
      <c r="A601" s="133"/>
      <c r="B601" s="116"/>
      <c r="C601" s="144"/>
      <c r="D601" s="112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</row>
    <row r="602">
      <c r="A602" s="133"/>
      <c r="B602" s="116"/>
      <c r="C602" s="144"/>
      <c r="D602" s="112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</row>
    <row r="603">
      <c r="A603" s="133"/>
      <c r="B603" s="116"/>
      <c r="C603" s="144"/>
      <c r="D603" s="112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</row>
    <row r="604">
      <c r="A604" s="133"/>
      <c r="B604" s="116"/>
      <c r="C604" s="144"/>
      <c r="D604" s="112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</row>
    <row r="605">
      <c r="A605" s="133"/>
      <c r="B605" s="116"/>
      <c r="C605" s="144"/>
      <c r="D605" s="112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</row>
    <row r="606">
      <c r="A606" s="133"/>
      <c r="B606" s="116"/>
      <c r="C606" s="144"/>
      <c r="D606" s="112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</row>
    <row r="607">
      <c r="A607" s="133"/>
      <c r="B607" s="116"/>
      <c r="C607" s="144"/>
      <c r="D607" s="112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</row>
    <row r="608">
      <c r="A608" s="133"/>
      <c r="B608" s="116"/>
      <c r="C608" s="144"/>
      <c r="D608" s="112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</row>
    <row r="609">
      <c r="A609" s="133"/>
      <c r="B609" s="116"/>
      <c r="C609" s="144"/>
      <c r="D609" s="112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</row>
    <row r="610">
      <c r="A610" s="133"/>
      <c r="B610" s="116"/>
      <c r="C610" s="144"/>
      <c r="D610" s="112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</row>
    <row r="611">
      <c r="A611" s="133"/>
      <c r="B611" s="116"/>
      <c r="C611" s="144"/>
      <c r="D611" s="112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</row>
    <row r="612">
      <c r="A612" s="133"/>
      <c r="B612" s="116"/>
      <c r="C612" s="144"/>
      <c r="D612" s="112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</row>
    <row r="613">
      <c r="A613" s="133"/>
      <c r="B613" s="116"/>
      <c r="C613" s="144"/>
      <c r="D613" s="112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</row>
    <row r="614">
      <c r="A614" s="133"/>
      <c r="B614" s="116"/>
      <c r="C614" s="144"/>
      <c r="D614" s="112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</row>
    <row r="615">
      <c r="A615" s="133"/>
      <c r="B615" s="116"/>
      <c r="C615" s="144"/>
      <c r="D615" s="112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</row>
    <row r="616">
      <c r="A616" s="133"/>
      <c r="B616" s="116"/>
      <c r="C616" s="144"/>
      <c r="D616" s="112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</row>
    <row r="617">
      <c r="A617" s="133"/>
      <c r="B617" s="116"/>
      <c r="C617" s="144"/>
      <c r="D617" s="112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</row>
    <row r="618">
      <c r="A618" s="133"/>
      <c r="B618" s="116"/>
      <c r="C618" s="144"/>
      <c r="D618" s="112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</row>
    <row r="619">
      <c r="A619" s="133"/>
      <c r="B619" s="116"/>
      <c r="C619" s="144"/>
      <c r="D619" s="112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</row>
    <row r="620">
      <c r="A620" s="133"/>
      <c r="B620" s="116"/>
      <c r="C620" s="144"/>
      <c r="D620" s="112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</row>
    <row r="621">
      <c r="A621" s="133"/>
      <c r="B621" s="116"/>
      <c r="C621" s="144"/>
      <c r="D621" s="112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</row>
    <row r="622">
      <c r="A622" s="133"/>
      <c r="B622" s="116"/>
      <c r="C622" s="144"/>
      <c r="D622" s="112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</row>
    <row r="623">
      <c r="A623" s="133"/>
      <c r="B623" s="116"/>
      <c r="C623" s="144"/>
      <c r="D623" s="112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</row>
    <row r="624">
      <c r="A624" s="133"/>
      <c r="B624" s="116"/>
      <c r="C624" s="144"/>
      <c r="D624" s="112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</row>
    <row r="625">
      <c r="A625" s="133"/>
      <c r="B625" s="116"/>
      <c r="C625" s="144"/>
      <c r="D625" s="112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</row>
    <row r="626">
      <c r="A626" s="133"/>
      <c r="B626" s="116"/>
      <c r="C626" s="144"/>
      <c r="D626" s="112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</row>
    <row r="627">
      <c r="A627" s="133"/>
      <c r="B627" s="116"/>
      <c r="C627" s="144"/>
      <c r="D627" s="112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</row>
    <row r="628">
      <c r="A628" s="133"/>
      <c r="B628" s="116"/>
      <c r="C628" s="144"/>
      <c r="D628" s="112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</row>
    <row r="629">
      <c r="A629" s="133"/>
      <c r="B629" s="116"/>
      <c r="C629" s="144"/>
      <c r="D629" s="112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</row>
    <row r="630">
      <c r="A630" s="133"/>
      <c r="B630" s="116"/>
      <c r="C630" s="144"/>
      <c r="D630" s="112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</row>
    <row r="631">
      <c r="A631" s="133"/>
      <c r="B631" s="116"/>
      <c r="C631" s="144"/>
      <c r="D631" s="112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</row>
    <row r="632">
      <c r="A632" s="133"/>
      <c r="B632" s="116"/>
      <c r="C632" s="144"/>
      <c r="D632" s="112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</row>
    <row r="633">
      <c r="A633" s="133"/>
      <c r="B633" s="116"/>
      <c r="C633" s="144"/>
      <c r="D633" s="112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</row>
    <row r="634">
      <c r="A634" s="133"/>
      <c r="B634" s="116"/>
      <c r="C634" s="144"/>
      <c r="D634" s="112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</row>
    <row r="635">
      <c r="A635" s="133"/>
      <c r="B635" s="116"/>
      <c r="C635" s="144"/>
      <c r="D635" s="112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</row>
    <row r="636">
      <c r="A636" s="133"/>
      <c r="B636" s="116"/>
      <c r="C636" s="144"/>
      <c r="D636" s="112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</row>
    <row r="637">
      <c r="A637" s="133"/>
      <c r="B637" s="116"/>
      <c r="C637" s="144"/>
      <c r="D637" s="112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</row>
    <row r="638">
      <c r="A638" s="133"/>
      <c r="B638" s="116"/>
      <c r="C638" s="144"/>
      <c r="D638" s="112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</row>
    <row r="639">
      <c r="A639" s="133"/>
      <c r="B639" s="116"/>
      <c r="C639" s="144"/>
      <c r="D639" s="112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</row>
    <row r="640">
      <c r="A640" s="133"/>
      <c r="B640" s="116"/>
      <c r="C640" s="144"/>
      <c r="D640" s="112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</row>
    <row r="641">
      <c r="A641" s="133"/>
      <c r="B641" s="116"/>
      <c r="C641" s="144"/>
      <c r="D641" s="112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</row>
    <row r="642">
      <c r="A642" s="133"/>
      <c r="B642" s="116"/>
      <c r="C642" s="144"/>
      <c r="D642" s="112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</row>
    <row r="643">
      <c r="A643" s="133"/>
      <c r="B643" s="116"/>
      <c r="C643" s="144"/>
      <c r="D643" s="112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</row>
    <row r="644">
      <c r="A644" s="133"/>
      <c r="B644" s="116"/>
      <c r="C644" s="144"/>
      <c r="D644" s="112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</row>
    <row r="645">
      <c r="A645" s="133"/>
      <c r="B645" s="116"/>
      <c r="C645" s="144"/>
      <c r="D645" s="112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</row>
    <row r="646">
      <c r="A646" s="133"/>
      <c r="B646" s="116"/>
      <c r="C646" s="144"/>
      <c r="D646" s="112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</row>
    <row r="647">
      <c r="A647" s="133"/>
      <c r="B647" s="116"/>
      <c r="C647" s="144"/>
      <c r="D647" s="112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</row>
    <row r="648">
      <c r="A648" s="133"/>
      <c r="B648" s="116"/>
      <c r="C648" s="144"/>
      <c r="D648" s="112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</row>
    <row r="649">
      <c r="A649" s="133"/>
      <c r="B649" s="116"/>
      <c r="C649" s="144"/>
      <c r="D649" s="112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</row>
    <row r="650">
      <c r="A650" s="133"/>
      <c r="B650" s="116"/>
      <c r="C650" s="144"/>
      <c r="D650" s="112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</row>
    <row r="651">
      <c r="A651" s="133"/>
      <c r="B651" s="116"/>
      <c r="C651" s="144"/>
      <c r="D651" s="112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</row>
    <row r="652">
      <c r="A652" s="133"/>
      <c r="B652" s="116"/>
      <c r="C652" s="144"/>
      <c r="D652" s="112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</row>
    <row r="653">
      <c r="A653" s="133"/>
      <c r="B653" s="116"/>
      <c r="C653" s="144"/>
      <c r="D653" s="112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</row>
    <row r="654">
      <c r="A654" s="133"/>
      <c r="B654" s="116"/>
      <c r="C654" s="144"/>
      <c r="D654" s="112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</row>
    <row r="655">
      <c r="A655" s="133"/>
      <c r="B655" s="116"/>
      <c r="C655" s="144"/>
      <c r="D655" s="112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</row>
    <row r="656">
      <c r="A656" s="133"/>
      <c r="B656" s="116"/>
      <c r="C656" s="144"/>
      <c r="D656" s="112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</row>
    <row r="657">
      <c r="A657" s="133"/>
      <c r="B657" s="116"/>
      <c r="C657" s="144"/>
      <c r="D657" s="112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</row>
    <row r="658">
      <c r="A658" s="133"/>
      <c r="B658" s="116"/>
      <c r="C658" s="144"/>
      <c r="D658" s="112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</row>
    <row r="659">
      <c r="A659" s="133"/>
      <c r="B659" s="116"/>
      <c r="C659" s="144"/>
      <c r="D659" s="112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</row>
    <row r="660">
      <c r="A660" s="133"/>
      <c r="B660" s="116"/>
      <c r="C660" s="144"/>
      <c r="D660" s="112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</row>
    <row r="661">
      <c r="A661" s="133"/>
      <c r="B661" s="116"/>
      <c r="C661" s="144"/>
      <c r="D661" s="112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</row>
    <row r="662">
      <c r="A662" s="133"/>
      <c r="B662" s="116"/>
      <c r="C662" s="144"/>
      <c r="D662" s="112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</row>
    <row r="663">
      <c r="A663" s="133"/>
      <c r="B663" s="116"/>
      <c r="C663" s="144"/>
      <c r="D663" s="112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</row>
    <row r="664">
      <c r="A664" s="133"/>
      <c r="B664" s="116"/>
      <c r="C664" s="144"/>
      <c r="D664" s="112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</row>
    <row r="665">
      <c r="A665" s="133"/>
      <c r="B665" s="116"/>
      <c r="C665" s="144"/>
      <c r="D665" s="112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</row>
    <row r="666">
      <c r="A666" s="133"/>
      <c r="B666" s="116"/>
      <c r="C666" s="144"/>
      <c r="D666" s="112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</row>
    <row r="667">
      <c r="A667" s="133"/>
      <c r="B667" s="116"/>
      <c r="C667" s="144"/>
      <c r="D667" s="112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</row>
    <row r="668">
      <c r="A668" s="133"/>
      <c r="B668" s="116"/>
      <c r="C668" s="144"/>
      <c r="D668" s="112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</row>
    <row r="669">
      <c r="A669" s="133"/>
      <c r="B669" s="116"/>
      <c r="C669" s="144"/>
      <c r="D669" s="112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</row>
    <row r="670">
      <c r="A670" s="133"/>
      <c r="B670" s="116"/>
      <c r="C670" s="144"/>
      <c r="D670" s="112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</row>
    <row r="671">
      <c r="A671" s="133"/>
      <c r="B671" s="116"/>
      <c r="C671" s="144"/>
      <c r="D671" s="112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</row>
    <row r="672">
      <c r="A672" s="133"/>
      <c r="B672" s="116"/>
      <c r="C672" s="144"/>
      <c r="D672" s="112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</row>
    <row r="673">
      <c r="A673" s="133"/>
      <c r="B673" s="116"/>
      <c r="C673" s="144"/>
      <c r="D673" s="112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</row>
    <row r="674">
      <c r="A674" s="133"/>
      <c r="B674" s="116"/>
      <c r="C674" s="144"/>
      <c r="D674" s="112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</row>
    <row r="675">
      <c r="A675" s="133"/>
      <c r="B675" s="116"/>
      <c r="C675" s="144"/>
      <c r="D675" s="112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</row>
    <row r="676">
      <c r="A676" s="133"/>
      <c r="B676" s="116"/>
      <c r="C676" s="144"/>
      <c r="D676" s="112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</row>
    <row r="677">
      <c r="A677" s="133"/>
      <c r="B677" s="116"/>
      <c r="C677" s="144"/>
      <c r="D677" s="112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</row>
    <row r="678">
      <c r="A678" s="133"/>
      <c r="B678" s="116"/>
      <c r="C678" s="144"/>
      <c r="D678" s="112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</row>
    <row r="679">
      <c r="A679" s="133"/>
      <c r="B679" s="116"/>
      <c r="C679" s="144"/>
      <c r="D679" s="112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</row>
    <row r="680">
      <c r="A680" s="133"/>
      <c r="B680" s="116"/>
      <c r="C680" s="144"/>
      <c r="D680" s="112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</row>
    <row r="681">
      <c r="A681" s="133"/>
      <c r="B681" s="116"/>
      <c r="C681" s="144"/>
      <c r="D681" s="112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</row>
    <row r="682">
      <c r="A682" s="133"/>
      <c r="B682" s="116"/>
      <c r="C682" s="144"/>
      <c r="D682" s="112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</row>
    <row r="683">
      <c r="A683" s="133"/>
      <c r="B683" s="116"/>
      <c r="C683" s="144"/>
      <c r="D683" s="112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</row>
    <row r="684">
      <c r="A684" s="133"/>
      <c r="B684" s="116"/>
      <c r="C684" s="144"/>
      <c r="D684" s="112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</row>
    <row r="685">
      <c r="A685" s="133"/>
      <c r="B685" s="116"/>
      <c r="C685" s="144"/>
      <c r="D685" s="112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</row>
    <row r="686">
      <c r="A686" s="133"/>
      <c r="B686" s="116"/>
      <c r="C686" s="144"/>
      <c r="D686" s="112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</row>
    <row r="687">
      <c r="A687" s="133"/>
      <c r="B687" s="116"/>
      <c r="C687" s="144"/>
      <c r="D687" s="112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</row>
    <row r="688">
      <c r="A688" s="133"/>
      <c r="B688" s="116"/>
      <c r="C688" s="144"/>
      <c r="D688" s="112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</row>
    <row r="689">
      <c r="A689" s="133"/>
      <c r="B689" s="116"/>
      <c r="C689" s="144"/>
      <c r="D689" s="112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</row>
    <row r="690">
      <c r="A690" s="133"/>
      <c r="B690" s="116"/>
      <c r="C690" s="144"/>
      <c r="D690" s="112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</row>
    <row r="691">
      <c r="A691" s="133"/>
      <c r="B691" s="116"/>
      <c r="C691" s="144"/>
      <c r="D691" s="112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</row>
    <row r="692">
      <c r="A692" s="133"/>
      <c r="B692" s="116"/>
      <c r="C692" s="144"/>
      <c r="D692" s="112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</row>
    <row r="693">
      <c r="A693" s="133"/>
      <c r="B693" s="116"/>
      <c r="C693" s="144"/>
      <c r="D693" s="112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</row>
    <row r="694">
      <c r="A694" s="133"/>
      <c r="B694" s="116"/>
      <c r="C694" s="144"/>
      <c r="D694" s="112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</row>
    <row r="695">
      <c r="A695" s="133"/>
      <c r="B695" s="116"/>
      <c r="C695" s="144"/>
      <c r="D695" s="112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</row>
    <row r="696">
      <c r="A696" s="133"/>
      <c r="B696" s="116"/>
      <c r="C696" s="144"/>
      <c r="D696" s="112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</row>
    <row r="697">
      <c r="A697" s="133"/>
      <c r="B697" s="116"/>
      <c r="C697" s="144"/>
      <c r="D697" s="112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</row>
    <row r="698">
      <c r="A698" s="133"/>
      <c r="B698" s="116"/>
      <c r="C698" s="144"/>
      <c r="D698" s="112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</row>
    <row r="699">
      <c r="A699" s="133"/>
      <c r="B699" s="116"/>
      <c r="C699" s="144"/>
      <c r="D699" s="112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</row>
    <row r="700">
      <c r="A700" s="133"/>
      <c r="B700" s="116"/>
      <c r="C700" s="144"/>
      <c r="D700" s="112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</row>
    <row r="701">
      <c r="A701" s="133"/>
      <c r="B701" s="116"/>
      <c r="C701" s="144"/>
      <c r="D701" s="112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</row>
    <row r="702">
      <c r="A702" s="133"/>
      <c r="B702" s="116"/>
      <c r="C702" s="144"/>
      <c r="D702" s="112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</row>
    <row r="703">
      <c r="A703" s="133"/>
      <c r="B703" s="116"/>
      <c r="C703" s="144"/>
      <c r="D703" s="112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</row>
    <row r="704">
      <c r="A704" s="133"/>
      <c r="B704" s="116"/>
      <c r="C704" s="144"/>
      <c r="D704" s="112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</row>
    <row r="705">
      <c r="A705" s="133"/>
      <c r="B705" s="116"/>
      <c r="C705" s="144"/>
      <c r="D705" s="112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</row>
    <row r="706">
      <c r="A706" s="133"/>
      <c r="B706" s="116"/>
      <c r="C706" s="144"/>
      <c r="D706" s="112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</row>
    <row r="707">
      <c r="A707" s="133"/>
      <c r="B707" s="116"/>
      <c r="C707" s="144"/>
      <c r="D707" s="112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</row>
    <row r="708">
      <c r="A708" s="133"/>
      <c r="B708" s="116"/>
      <c r="C708" s="144"/>
      <c r="D708" s="112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</row>
    <row r="709">
      <c r="A709" s="133"/>
      <c r="B709" s="116"/>
      <c r="C709" s="144"/>
      <c r="D709" s="112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</row>
    <row r="710">
      <c r="A710" s="133"/>
      <c r="B710" s="116"/>
      <c r="C710" s="144"/>
      <c r="D710" s="112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</row>
    <row r="711">
      <c r="A711" s="133"/>
      <c r="B711" s="116"/>
      <c r="C711" s="144"/>
      <c r="D711" s="112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</row>
    <row r="712">
      <c r="A712" s="133"/>
      <c r="B712" s="116"/>
      <c r="C712" s="144"/>
      <c r="D712" s="112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</row>
    <row r="713">
      <c r="A713" s="133"/>
      <c r="B713" s="116"/>
      <c r="C713" s="144"/>
      <c r="D713" s="112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</row>
    <row r="714">
      <c r="A714" s="133"/>
      <c r="B714" s="116"/>
      <c r="C714" s="144"/>
      <c r="D714" s="112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</row>
    <row r="715">
      <c r="A715" s="133"/>
      <c r="B715" s="116"/>
      <c r="C715" s="144"/>
      <c r="D715" s="112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</row>
    <row r="716">
      <c r="A716" s="133"/>
      <c r="B716" s="116"/>
      <c r="C716" s="144"/>
      <c r="D716" s="112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</row>
    <row r="717">
      <c r="A717" s="133"/>
      <c r="B717" s="116"/>
      <c r="C717" s="144"/>
      <c r="D717" s="112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</row>
    <row r="718">
      <c r="A718" s="133"/>
      <c r="B718" s="116"/>
      <c r="C718" s="144"/>
      <c r="D718" s="112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</row>
    <row r="719">
      <c r="A719" s="133"/>
      <c r="B719" s="116"/>
      <c r="C719" s="144"/>
      <c r="D719" s="112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</row>
    <row r="720">
      <c r="A720" s="133"/>
      <c r="B720" s="116"/>
      <c r="C720" s="144"/>
      <c r="D720" s="112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</row>
    <row r="721">
      <c r="A721" s="133"/>
      <c r="B721" s="116"/>
      <c r="C721" s="144"/>
      <c r="D721" s="112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</row>
    <row r="722">
      <c r="A722" s="133"/>
      <c r="B722" s="116"/>
      <c r="C722" s="144"/>
      <c r="D722" s="112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</row>
    <row r="723">
      <c r="A723" s="133"/>
      <c r="B723" s="116"/>
      <c r="C723" s="144"/>
      <c r="D723" s="112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</row>
    <row r="724">
      <c r="A724" s="133"/>
      <c r="B724" s="116"/>
      <c r="C724" s="144"/>
      <c r="D724" s="112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</row>
    <row r="725">
      <c r="A725" s="133"/>
      <c r="B725" s="116"/>
      <c r="C725" s="144"/>
      <c r="D725" s="112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</row>
    <row r="726">
      <c r="A726" s="133"/>
      <c r="B726" s="116"/>
      <c r="C726" s="144"/>
      <c r="D726" s="112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</row>
    <row r="727">
      <c r="A727" s="133"/>
      <c r="B727" s="116"/>
      <c r="C727" s="144"/>
      <c r="D727" s="112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</row>
    <row r="728">
      <c r="A728" s="133"/>
      <c r="B728" s="116"/>
      <c r="C728" s="144"/>
      <c r="D728" s="112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</row>
    <row r="729">
      <c r="A729" s="133"/>
      <c r="B729" s="116"/>
      <c r="C729" s="144"/>
      <c r="D729" s="112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</row>
    <row r="730">
      <c r="A730" s="133"/>
      <c r="B730" s="116"/>
      <c r="C730" s="144"/>
      <c r="D730" s="112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</row>
    <row r="731">
      <c r="A731" s="133"/>
      <c r="B731" s="116"/>
      <c r="C731" s="144"/>
      <c r="D731" s="112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</row>
    <row r="732">
      <c r="A732" s="133"/>
      <c r="B732" s="116"/>
      <c r="C732" s="144"/>
      <c r="D732" s="112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</row>
    <row r="733">
      <c r="A733" s="133"/>
      <c r="B733" s="116"/>
      <c r="C733" s="144"/>
      <c r="D733" s="112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</row>
    <row r="734">
      <c r="A734" s="133"/>
      <c r="B734" s="116"/>
      <c r="C734" s="144"/>
      <c r="D734" s="112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</row>
    <row r="735">
      <c r="A735" s="133"/>
      <c r="B735" s="116"/>
      <c r="C735" s="144"/>
      <c r="D735" s="112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</row>
    <row r="736">
      <c r="A736" s="133"/>
      <c r="B736" s="116"/>
      <c r="C736" s="144"/>
      <c r="D736" s="112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</row>
    <row r="737">
      <c r="A737" s="133"/>
      <c r="B737" s="116"/>
      <c r="C737" s="144"/>
      <c r="D737" s="112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</row>
    <row r="738">
      <c r="A738" s="133"/>
      <c r="B738" s="116"/>
      <c r="C738" s="144"/>
      <c r="D738" s="112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</row>
    <row r="739">
      <c r="A739" s="133"/>
      <c r="B739" s="116"/>
      <c r="C739" s="144"/>
      <c r="D739" s="112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</row>
    <row r="740">
      <c r="A740" s="133"/>
      <c r="B740" s="116"/>
      <c r="C740" s="144"/>
      <c r="D740" s="112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</row>
    <row r="741">
      <c r="A741" s="133"/>
      <c r="B741" s="116"/>
      <c r="C741" s="144"/>
      <c r="D741" s="112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</row>
    <row r="742">
      <c r="A742" s="133"/>
      <c r="B742" s="116"/>
      <c r="C742" s="144"/>
      <c r="D742" s="112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</row>
    <row r="743">
      <c r="A743" s="133"/>
      <c r="B743" s="116"/>
      <c r="C743" s="144"/>
      <c r="D743" s="112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</row>
    <row r="744">
      <c r="A744" s="133"/>
      <c r="B744" s="116"/>
      <c r="C744" s="144"/>
      <c r="D744" s="112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</row>
    <row r="745">
      <c r="A745" s="133"/>
      <c r="B745" s="116"/>
      <c r="C745" s="144"/>
      <c r="D745" s="112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</row>
    <row r="746">
      <c r="A746" s="133"/>
      <c r="B746" s="116"/>
      <c r="C746" s="144"/>
      <c r="D746" s="112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</row>
    <row r="747">
      <c r="A747" s="133"/>
      <c r="B747" s="116"/>
      <c r="C747" s="144"/>
      <c r="D747" s="112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</row>
    <row r="748">
      <c r="A748" s="133"/>
      <c r="B748" s="116"/>
      <c r="C748" s="144"/>
      <c r="D748" s="112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</row>
    <row r="749">
      <c r="A749" s="133"/>
      <c r="B749" s="116"/>
      <c r="C749" s="144"/>
      <c r="D749" s="112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</row>
    <row r="750">
      <c r="A750" s="133"/>
      <c r="B750" s="116"/>
      <c r="C750" s="144"/>
      <c r="D750" s="112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</row>
    <row r="751">
      <c r="A751" s="133"/>
      <c r="B751" s="116"/>
      <c r="C751" s="144"/>
      <c r="D751" s="112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</row>
    <row r="752">
      <c r="A752" s="133"/>
      <c r="B752" s="116"/>
      <c r="C752" s="144"/>
      <c r="D752" s="112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</row>
    <row r="753">
      <c r="A753" s="133"/>
      <c r="B753" s="116"/>
      <c r="C753" s="144"/>
      <c r="D753" s="112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</row>
    <row r="754">
      <c r="A754" s="133"/>
      <c r="B754" s="116"/>
      <c r="C754" s="144"/>
      <c r="D754" s="112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</row>
    <row r="755">
      <c r="A755" s="133"/>
      <c r="B755" s="116"/>
      <c r="C755" s="144"/>
      <c r="D755" s="112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</row>
    <row r="756">
      <c r="A756" s="133"/>
      <c r="B756" s="116"/>
      <c r="C756" s="144"/>
      <c r="D756" s="112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</row>
    <row r="757">
      <c r="A757" s="133"/>
      <c r="B757" s="116"/>
      <c r="C757" s="144"/>
      <c r="D757" s="112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</row>
    <row r="758">
      <c r="A758" s="133"/>
      <c r="B758" s="116"/>
      <c r="C758" s="144"/>
      <c r="D758" s="112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</row>
    <row r="759">
      <c r="A759" s="133"/>
      <c r="B759" s="116"/>
      <c r="C759" s="144"/>
      <c r="D759" s="112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</row>
    <row r="760">
      <c r="A760" s="133"/>
      <c r="B760" s="116"/>
      <c r="C760" s="144"/>
      <c r="D760" s="112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</row>
    <row r="761">
      <c r="A761" s="133"/>
      <c r="B761" s="116"/>
      <c r="C761" s="144"/>
      <c r="D761" s="112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</row>
    <row r="762">
      <c r="A762" s="133"/>
      <c r="B762" s="116"/>
      <c r="C762" s="144"/>
      <c r="D762" s="112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</row>
    <row r="763">
      <c r="A763" s="133"/>
      <c r="B763" s="116"/>
      <c r="C763" s="144"/>
      <c r="D763" s="112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</row>
    <row r="764">
      <c r="A764" s="133"/>
      <c r="B764" s="116"/>
      <c r="C764" s="144"/>
      <c r="D764" s="112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</row>
    <row r="765">
      <c r="A765" s="133"/>
      <c r="B765" s="116"/>
      <c r="C765" s="144"/>
      <c r="D765" s="112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</row>
    <row r="766">
      <c r="A766" s="133"/>
      <c r="B766" s="116"/>
      <c r="C766" s="144"/>
      <c r="D766" s="112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</row>
    <row r="767">
      <c r="A767" s="133"/>
      <c r="B767" s="116"/>
      <c r="C767" s="144"/>
      <c r="D767" s="112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</row>
    <row r="768">
      <c r="A768" s="133"/>
      <c r="B768" s="116"/>
      <c r="C768" s="144"/>
      <c r="D768" s="112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</row>
    <row r="769">
      <c r="A769" s="133"/>
      <c r="B769" s="116"/>
      <c r="C769" s="144"/>
      <c r="D769" s="112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</row>
    <row r="770">
      <c r="A770" s="133"/>
      <c r="B770" s="116"/>
      <c r="C770" s="144"/>
      <c r="D770" s="112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</row>
    <row r="771">
      <c r="A771" s="133"/>
      <c r="B771" s="116"/>
      <c r="C771" s="144"/>
      <c r="D771" s="112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</row>
    <row r="772">
      <c r="A772" s="133"/>
      <c r="B772" s="116"/>
      <c r="C772" s="144"/>
      <c r="D772" s="112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</row>
    <row r="773">
      <c r="A773" s="133"/>
      <c r="B773" s="116"/>
      <c r="C773" s="144"/>
      <c r="D773" s="112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</row>
    <row r="774">
      <c r="A774" s="133"/>
      <c r="B774" s="116"/>
      <c r="C774" s="144"/>
      <c r="D774" s="112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</row>
    <row r="775">
      <c r="A775" s="133"/>
      <c r="B775" s="116"/>
      <c r="C775" s="144"/>
      <c r="D775" s="112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</row>
    <row r="776">
      <c r="A776" s="133"/>
      <c r="B776" s="116"/>
      <c r="C776" s="144"/>
      <c r="D776" s="112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</row>
    <row r="777">
      <c r="A777" s="133"/>
      <c r="B777" s="116"/>
      <c r="C777" s="144"/>
      <c r="D777" s="112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</row>
    <row r="778">
      <c r="A778" s="133"/>
      <c r="B778" s="116"/>
      <c r="C778" s="144"/>
      <c r="D778" s="112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</row>
    <row r="779">
      <c r="A779" s="133"/>
      <c r="B779" s="116"/>
      <c r="C779" s="144"/>
      <c r="D779" s="112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</row>
    <row r="780">
      <c r="A780" s="133"/>
      <c r="B780" s="116"/>
      <c r="C780" s="144"/>
      <c r="D780" s="112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</row>
    <row r="781">
      <c r="A781" s="133"/>
      <c r="B781" s="116"/>
      <c r="C781" s="144"/>
      <c r="D781" s="112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</row>
    <row r="782">
      <c r="A782" s="133"/>
      <c r="B782" s="116"/>
      <c r="C782" s="144"/>
      <c r="D782" s="112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</row>
    <row r="783">
      <c r="A783" s="133"/>
      <c r="B783" s="116"/>
      <c r="C783" s="144"/>
      <c r="D783" s="112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</row>
    <row r="784">
      <c r="A784" s="133"/>
      <c r="B784" s="116"/>
      <c r="C784" s="144"/>
      <c r="D784" s="112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</row>
    <row r="785">
      <c r="A785" s="133"/>
      <c r="B785" s="116"/>
      <c r="C785" s="144"/>
      <c r="D785" s="112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</row>
    <row r="786">
      <c r="A786" s="133"/>
      <c r="B786" s="116"/>
      <c r="C786" s="144"/>
      <c r="D786" s="112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</row>
    <row r="787">
      <c r="A787" s="133"/>
      <c r="B787" s="116"/>
      <c r="C787" s="144"/>
      <c r="D787" s="112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</row>
    <row r="788">
      <c r="A788" s="133"/>
      <c r="B788" s="116"/>
      <c r="C788" s="144"/>
      <c r="D788" s="112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</row>
    <row r="789">
      <c r="A789" s="133"/>
      <c r="B789" s="116"/>
      <c r="C789" s="144"/>
      <c r="D789" s="112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</row>
    <row r="790">
      <c r="A790" s="133"/>
      <c r="B790" s="116"/>
      <c r="C790" s="144"/>
      <c r="D790" s="112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</row>
    <row r="791">
      <c r="A791" s="133"/>
      <c r="B791" s="116"/>
      <c r="C791" s="144"/>
      <c r="D791" s="112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</row>
    <row r="792">
      <c r="A792" s="133"/>
      <c r="B792" s="116"/>
      <c r="C792" s="144"/>
      <c r="D792" s="112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</row>
    <row r="793">
      <c r="A793" s="133"/>
      <c r="B793" s="116"/>
      <c r="C793" s="144"/>
      <c r="D793" s="112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</row>
    <row r="794">
      <c r="A794" s="133"/>
      <c r="B794" s="116"/>
      <c r="C794" s="144"/>
      <c r="D794" s="112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</row>
    <row r="795">
      <c r="A795" s="133"/>
      <c r="B795" s="116"/>
      <c r="C795" s="144"/>
      <c r="D795" s="112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</row>
    <row r="796">
      <c r="A796" s="133"/>
      <c r="B796" s="116"/>
      <c r="C796" s="144"/>
      <c r="D796" s="112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</row>
    <row r="797">
      <c r="A797" s="133"/>
      <c r="B797" s="116"/>
      <c r="C797" s="144"/>
      <c r="D797" s="112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</row>
    <row r="798">
      <c r="A798" s="133"/>
      <c r="B798" s="116"/>
      <c r="C798" s="144"/>
      <c r="D798" s="112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</row>
    <row r="799">
      <c r="A799" s="133"/>
      <c r="B799" s="116"/>
      <c r="C799" s="144"/>
      <c r="D799" s="112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</row>
    <row r="800">
      <c r="A800" s="133"/>
      <c r="B800" s="116"/>
      <c r="C800" s="144"/>
      <c r="D800" s="112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</row>
    <row r="801">
      <c r="A801" s="133"/>
      <c r="B801" s="116"/>
      <c r="C801" s="144"/>
      <c r="D801" s="112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</row>
    <row r="802">
      <c r="A802" s="133"/>
      <c r="B802" s="116"/>
      <c r="C802" s="144"/>
      <c r="D802" s="112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</row>
    <row r="803">
      <c r="A803" s="133"/>
      <c r="B803" s="116"/>
      <c r="C803" s="144"/>
      <c r="D803" s="112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</row>
    <row r="804">
      <c r="A804" s="133"/>
      <c r="B804" s="116"/>
      <c r="C804" s="144"/>
      <c r="D804" s="112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</row>
    <row r="805">
      <c r="A805" s="133"/>
      <c r="B805" s="116"/>
      <c r="C805" s="144"/>
      <c r="D805" s="112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</row>
    <row r="806">
      <c r="A806" s="133"/>
      <c r="B806" s="116"/>
      <c r="C806" s="144"/>
      <c r="D806" s="112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</row>
    <row r="807">
      <c r="A807" s="133"/>
      <c r="B807" s="116"/>
      <c r="C807" s="144"/>
      <c r="D807" s="112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</row>
    <row r="808">
      <c r="A808" s="133"/>
      <c r="B808" s="116"/>
      <c r="C808" s="144"/>
      <c r="D808" s="112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</row>
    <row r="809">
      <c r="A809" s="133"/>
      <c r="B809" s="116"/>
      <c r="C809" s="144"/>
      <c r="D809" s="112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</row>
    <row r="810">
      <c r="A810" s="133"/>
      <c r="B810" s="116"/>
      <c r="C810" s="144"/>
      <c r="D810" s="112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</row>
    <row r="811">
      <c r="A811" s="133"/>
      <c r="B811" s="116"/>
      <c r="C811" s="144"/>
      <c r="D811" s="112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</row>
    <row r="812">
      <c r="A812" s="133"/>
      <c r="B812" s="116"/>
      <c r="C812" s="144"/>
      <c r="D812" s="112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</row>
    <row r="813">
      <c r="A813" s="133"/>
      <c r="B813" s="116"/>
      <c r="C813" s="144"/>
      <c r="D813" s="112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</row>
    <row r="814">
      <c r="A814" s="133"/>
      <c r="B814" s="116"/>
      <c r="C814" s="144"/>
      <c r="D814" s="112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</row>
    <row r="815">
      <c r="A815" s="133"/>
      <c r="B815" s="116"/>
      <c r="C815" s="144"/>
      <c r="D815" s="112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</row>
    <row r="816">
      <c r="A816" s="133"/>
      <c r="B816" s="116"/>
      <c r="C816" s="144"/>
      <c r="D816" s="112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</row>
    <row r="817">
      <c r="A817" s="133"/>
      <c r="B817" s="116"/>
      <c r="C817" s="144"/>
      <c r="D817" s="112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</row>
    <row r="818">
      <c r="A818" s="133"/>
      <c r="B818" s="116"/>
      <c r="C818" s="144"/>
      <c r="D818" s="112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</row>
    <row r="819">
      <c r="A819" s="133"/>
      <c r="B819" s="116"/>
      <c r="C819" s="144"/>
      <c r="D819" s="112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</row>
    <row r="820">
      <c r="A820" s="133"/>
      <c r="B820" s="116"/>
      <c r="C820" s="144"/>
      <c r="D820" s="112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</row>
    <row r="821">
      <c r="A821" s="133"/>
      <c r="B821" s="116"/>
      <c r="C821" s="144"/>
      <c r="D821" s="112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</row>
    <row r="822">
      <c r="A822" s="133"/>
      <c r="B822" s="116"/>
      <c r="C822" s="144"/>
      <c r="D822" s="112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</row>
    <row r="823">
      <c r="A823" s="133"/>
      <c r="B823" s="116"/>
      <c r="C823" s="144"/>
      <c r="D823" s="112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</row>
    <row r="824">
      <c r="A824" s="133"/>
      <c r="B824" s="116"/>
      <c r="C824" s="144"/>
      <c r="D824" s="112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</row>
    <row r="825">
      <c r="A825" s="133"/>
      <c r="B825" s="116"/>
      <c r="C825" s="144"/>
      <c r="D825" s="112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</row>
    <row r="826">
      <c r="A826" s="133"/>
      <c r="B826" s="116"/>
      <c r="C826" s="144"/>
      <c r="D826" s="112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</row>
    <row r="827">
      <c r="A827" s="133"/>
      <c r="B827" s="116"/>
      <c r="C827" s="144"/>
      <c r="D827" s="112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</row>
    <row r="828">
      <c r="A828" s="133"/>
      <c r="B828" s="116"/>
      <c r="C828" s="144"/>
      <c r="D828" s="112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</row>
    <row r="829">
      <c r="A829" s="133"/>
      <c r="B829" s="116"/>
      <c r="C829" s="144"/>
      <c r="D829" s="112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</row>
    <row r="830">
      <c r="A830" s="133"/>
      <c r="B830" s="116"/>
      <c r="C830" s="144"/>
      <c r="D830" s="112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</row>
    <row r="831">
      <c r="A831" s="133"/>
      <c r="B831" s="116"/>
      <c r="C831" s="144"/>
      <c r="D831" s="112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</row>
    <row r="832">
      <c r="A832" s="133"/>
      <c r="B832" s="116"/>
      <c r="C832" s="144"/>
      <c r="D832" s="112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</row>
    <row r="833">
      <c r="A833" s="133"/>
      <c r="B833" s="116"/>
      <c r="C833" s="144"/>
      <c r="D833" s="112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</row>
    <row r="834">
      <c r="A834" s="133"/>
      <c r="B834" s="116"/>
      <c r="C834" s="144"/>
      <c r="D834" s="112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</row>
    <row r="835">
      <c r="A835" s="133"/>
      <c r="B835" s="116"/>
      <c r="C835" s="144"/>
      <c r="D835" s="112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</row>
    <row r="836">
      <c r="A836" s="133"/>
      <c r="B836" s="116"/>
      <c r="C836" s="144"/>
      <c r="D836" s="112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</row>
    <row r="837">
      <c r="A837" s="133"/>
      <c r="B837" s="116"/>
      <c r="C837" s="144"/>
      <c r="D837" s="112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</row>
    <row r="838">
      <c r="A838" s="133"/>
      <c r="B838" s="116"/>
      <c r="C838" s="144"/>
      <c r="D838" s="112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</row>
    <row r="839">
      <c r="A839" s="133"/>
      <c r="B839" s="116"/>
      <c r="C839" s="144"/>
      <c r="D839" s="112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</row>
    <row r="840">
      <c r="A840" s="133"/>
      <c r="B840" s="116"/>
      <c r="C840" s="144"/>
      <c r="D840" s="112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</row>
    <row r="841">
      <c r="A841" s="133"/>
      <c r="B841" s="116"/>
      <c r="C841" s="144"/>
      <c r="D841" s="112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</row>
    <row r="842">
      <c r="A842" s="133"/>
      <c r="B842" s="116"/>
      <c r="C842" s="144"/>
      <c r="D842" s="112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</row>
    <row r="843">
      <c r="A843" s="133"/>
      <c r="B843" s="116"/>
      <c r="C843" s="144"/>
      <c r="D843" s="112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</row>
    <row r="844">
      <c r="A844" s="133"/>
      <c r="B844" s="116"/>
      <c r="C844" s="144"/>
      <c r="D844" s="112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</row>
    <row r="845">
      <c r="A845" s="133"/>
      <c r="B845" s="116"/>
      <c r="C845" s="144"/>
      <c r="D845" s="112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</row>
    <row r="846">
      <c r="A846" s="133"/>
      <c r="B846" s="116"/>
      <c r="C846" s="144"/>
      <c r="D846" s="112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</row>
    <row r="847">
      <c r="A847" s="133"/>
      <c r="B847" s="116"/>
      <c r="C847" s="144"/>
      <c r="D847" s="112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</row>
    <row r="848">
      <c r="A848" s="133"/>
      <c r="B848" s="116"/>
      <c r="C848" s="144"/>
      <c r="D848" s="112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</row>
    <row r="849">
      <c r="A849" s="133"/>
      <c r="B849" s="116"/>
      <c r="C849" s="144"/>
      <c r="D849" s="112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</row>
    <row r="850">
      <c r="A850" s="133"/>
      <c r="B850" s="116"/>
      <c r="C850" s="144"/>
      <c r="D850" s="112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</row>
    <row r="851">
      <c r="A851" s="133"/>
      <c r="B851" s="116"/>
      <c r="C851" s="144"/>
      <c r="D851" s="112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</row>
    <row r="852">
      <c r="A852" s="133"/>
      <c r="B852" s="116"/>
      <c r="C852" s="144"/>
      <c r="D852" s="112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</row>
    <row r="853">
      <c r="A853" s="133"/>
      <c r="B853" s="116"/>
      <c r="C853" s="144"/>
      <c r="D853" s="112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</row>
    <row r="854">
      <c r="A854" s="133"/>
      <c r="B854" s="116"/>
      <c r="C854" s="144"/>
      <c r="D854" s="112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</row>
    <row r="855">
      <c r="A855" s="133"/>
      <c r="B855" s="116"/>
      <c r="C855" s="144"/>
      <c r="D855" s="112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</row>
    <row r="856">
      <c r="A856" s="133"/>
      <c r="B856" s="116"/>
      <c r="C856" s="144"/>
      <c r="D856" s="112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</row>
    <row r="857">
      <c r="A857" s="133"/>
      <c r="B857" s="116"/>
      <c r="C857" s="144"/>
      <c r="D857" s="112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</row>
    <row r="858">
      <c r="A858" s="133"/>
      <c r="B858" s="116"/>
      <c r="C858" s="144"/>
      <c r="D858" s="112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</row>
    <row r="859">
      <c r="A859" s="133"/>
      <c r="B859" s="116"/>
      <c r="C859" s="144"/>
      <c r="D859" s="112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</row>
    <row r="860">
      <c r="A860" s="133"/>
      <c r="B860" s="116"/>
      <c r="C860" s="144"/>
      <c r="D860" s="112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</row>
    <row r="861">
      <c r="A861" s="133"/>
      <c r="B861" s="116"/>
      <c r="C861" s="144"/>
      <c r="D861" s="112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</row>
    <row r="862">
      <c r="A862" s="133"/>
      <c r="B862" s="116"/>
      <c r="C862" s="144"/>
      <c r="D862" s="112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</row>
    <row r="863">
      <c r="A863" s="133"/>
      <c r="B863" s="116"/>
      <c r="C863" s="144"/>
      <c r="D863" s="112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</row>
    <row r="864">
      <c r="A864" s="133"/>
      <c r="B864" s="116"/>
      <c r="C864" s="144"/>
      <c r="D864" s="112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</row>
    <row r="865">
      <c r="A865" s="133"/>
      <c r="B865" s="116"/>
      <c r="C865" s="144"/>
      <c r="D865" s="112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</row>
    <row r="866">
      <c r="A866" s="133"/>
      <c r="B866" s="116"/>
      <c r="C866" s="144"/>
      <c r="D866" s="112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</row>
    <row r="867">
      <c r="A867" s="133"/>
      <c r="B867" s="116"/>
      <c r="C867" s="144"/>
      <c r="D867" s="112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</row>
    <row r="868">
      <c r="A868" s="133"/>
      <c r="B868" s="116"/>
      <c r="C868" s="144"/>
      <c r="D868" s="112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</row>
    <row r="869">
      <c r="A869" s="133"/>
      <c r="B869" s="116"/>
      <c r="C869" s="144"/>
      <c r="D869" s="112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</row>
    <row r="870">
      <c r="A870" s="133"/>
      <c r="B870" s="116"/>
      <c r="C870" s="144"/>
      <c r="D870" s="112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</row>
    <row r="871">
      <c r="A871" s="133"/>
      <c r="B871" s="116"/>
      <c r="C871" s="144"/>
      <c r="D871" s="112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</row>
    <row r="872">
      <c r="A872" s="133"/>
      <c r="B872" s="116"/>
      <c r="C872" s="144"/>
      <c r="D872" s="112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</row>
    <row r="873">
      <c r="A873" s="133"/>
      <c r="B873" s="116"/>
      <c r="C873" s="144"/>
      <c r="D873" s="112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</row>
    <row r="874">
      <c r="A874" s="133"/>
      <c r="B874" s="116"/>
      <c r="C874" s="144"/>
      <c r="D874" s="112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</row>
    <row r="875">
      <c r="A875" s="133"/>
      <c r="B875" s="116"/>
      <c r="C875" s="144"/>
      <c r="D875" s="112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</row>
    <row r="876">
      <c r="A876" s="133"/>
      <c r="B876" s="116"/>
      <c r="C876" s="144"/>
      <c r="D876" s="112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</row>
    <row r="877">
      <c r="A877" s="133"/>
      <c r="B877" s="116"/>
      <c r="C877" s="144"/>
      <c r="D877" s="112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</row>
    <row r="878">
      <c r="A878" s="133"/>
      <c r="B878" s="116"/>
      <c r="C878" s="144"/>
      <c r="D878" s="112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</row>
    <row r="879">
      <c r="A879" s="133"/>
      <c r="B879" s="116"/>
      <c r="C879" s="144"/>
      <c r="D879" s="112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</row>
    <row r="880">
      <c r="A880" s="133"/>
      <c r="B880" s="116"/>
      <c r="C880" s="144"/>
      <c r="D880" s="112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</row>
    <row r="881">
      <c r="A881" s="133"/>
      <c r="B881" s="116"/>
      <c r="C881" s="144"/>
      <c r="D881" s="112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</row>
    <row r="882">
      <c r="A882" s="133"/>
      <c r="B882" s="116"/>
      <c r="C882" s="144"/>
      <c r="D882" s="112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</row>
    <row r="883">
      <c r="A883" s="133"/>
      <c r="B883" s="116"/>
      <c r="C883" s="144"/>
      <c r="D883" s="112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</row>
    <row r="884">
      <c r="A884" s="133"/>
      <c r="B884" s="116"/>
      <c r="C884" s="144"/>
      <c r="D884" s="112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</row>
    <row r="885">
      <c r="A885" s="133"/>
      <c r="B885" s="116"/>
      <c r="C885" s="144"/>
      <c r="D885" s="112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</row>
    <row r="886">
      <c r="A886" s="133"/>
      <c r="B886" s="116"/>
      <c r="C886" s="144"/>
      <c r="D886" s="112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</row>
    <row r="887">
      <c r="A887" s="133"/>
      <c r="B887" s="116"/>
      <c r="C887" s="144"/>
      <c r="D887" s="112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</row>
    <row r="888">
      <c r="A888" s="133"/>
      <c r="B888" s="116"/>
      <c r="C888" s="144"/>
      <c r="D888" s="112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</row>
    <row r="889">
      <c r="A889" s="133"/>
      <c r="B889" s="116"/>
      <c r="C889" s="144"/>
      <c r="D889" s="112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</row>
    <row r="890">
      <c r="A890" s="133"/>
      <c r="B890" s="116"/>
      <c r="C890" s="144"/>
      <c r="D890" s="112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</row>
    <row r="891">
      <c r="A891" s="133"/>
      <c r="B891" s="116"/>
      <c r="C891" s="144"/>
      <c r="D891" s="112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</row>
    <row r="892">
      <c r="A892" s="133"/>
      <c r="B892" s="116"/>
      <c r="C892" s="144"/>
      <c r="D892" s="112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</row>
    <row r="893">
      <c r="A893" s="133"/>
      <c r="B893" s="116"/>
      <c r="C893" s="144"/>
      <c r="D893" s="112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</row>
    <row r="894">
      <c r="A894" s="133"/>
      <c r="B894" s="116"/>
      <c r="C894" s="144"/>
      <c r="D894" s="112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</row>
    <row r="895">
      <c r="A895" s="133"/>
      <c r="B895" s="116"/>
      <c r="C895" s="144"/>
      <c r="D895" s="112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</row>
    <row r="896">
      <c r="A896" s="133"/>
      <c r="B896" s="116"/>
      <c r="C896" s="144"/>
      <c r="D896" s="112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</row>
    <row r="897">
      <c r="A897" s="133"/>
      <c r="B897" s="116"/>
      <c r="C897" s="144"/>
      <c r="D897" s="112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</row>
    <row r="898">
      <c r="A898" s="133"/>
      <c r="B898" s="116"/>
      <c r="C898" s="144"/>
      <c r="D898" s="112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</row>
    <row r="899">
      <c r="A899" s="133"/>
      <c r="B899" s="116"/>
      <c r="C899" s="144"/>
      <c r="D899" s="112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</row>
    <row r="900">
      <c r="A900" s="133"/>
      <c r="B900" s="116"/>
      <c r="C900" s="144"/>
      <c r="D900" s="112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</row>
    <row r="901">
      <c r="A901" s="133"/>
      <c r="B901" s="116"/>
      <c r="C901" s="144"/>
      <c r="D901" s="112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</row>
    <row r="902">
      <c r="A902" s="133"/>
      <c r="B902" s="116"/>
      <c r="C902" s="144"/>
      <c r="D902" s="112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</row>
    <row r="903">
      <c r="A903" s="133"/>
      <c r="B903" s="116"/>
      <c r="C903" s="144"/>
      <c r="D903" s="112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</row>
    <row r="904">
      <c r="A904" s="133"/>
      <c r="B904" s="116"/>
      <c r="C904" s="144"/>
      <c r="D904" s="112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</row>
    <row r="905">
      <c r="A905" s="133"/>
      <c r="B905" s="116"/>
      <c r="C905" s="144"/>
      <c r="D905" s="112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</row>
    <row r="906">
      <c r="A906" s="133"/>
      <c r="B906" s="116"/>
      <c r="C906" s="144"/>
      <c r="D906" s="112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</row>
    <row r="907">
      <c r="A907" s="133"/>
      <c r="B907" s="116"/>
      <c r="C907" s="144"/>
      <c r="D907" s="112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</row>
    <row r="908">
      <c r="A908" s="133"/>
      <c r="B908" s="116"/>
      <c r="C908" s="144"/>
      <c r="D908" s="112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</row>
    <row r="909">
      <c r="A909" s="133"/>
      <c r="B909" s="116"/>
      <c r="C909" s="144"/>
      <c r="D909" s="112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</row>
    <row r="910">
      <c r="A910" s="133"/>
      <c r="B910" s="116"/>
      <c r="C910" s="144"/>
      <c r="D910" s="112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</row>
    <row r="911">
      <c r="A911" s="133"/>
      <c r="B911" s="116"/>
      <c r="C911" s="144"/>
      <c r="D911" s="112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</row>
    <row r="912">
      <c r="A912" s="133"/>
      <c r="B912" s="116"/>
      <c r="C912" s="144"/>
      <c r="D912" s="112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</row>
    <row r="913">
      <c r="A913" s="133"/>
      <c r="B913" s="116"/>
      <c r="C913" s="144"/>
      <c r="D913" s="112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</row>
    <row r="914">
      <c r="A914" s="133"/>
      <c r="B914" s="116"/>
      <c r="C914" s="144"/>
      <c r="D914" s="112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</row>
    <row r="915">
      <c r="A915" s="133"/>
      <c r="B915" s="116"/>
      <c r="C915" s="144"/>
      <c r="D915" s="112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</row>
    <row r="916">
      <c r="A916" s="133"/>
      <c r="B916" s="116"/>
      <c r="C916" s="144"/>
      <c r="D916" s="112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</row>
    <row r="917">
      <c r="A917" s="133"/>
      <c r="B917" s="116"/>
      <c r="C917" s="144"/>
      <c r="D917" s="112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</row>
    <row r="918">
      <c r="A918" s="133"/>
      <c r="B918" s="116"/>
      <c r="C918" s="144"/>
      <c r="D918" s="112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</row>
    <row r="919">
      <c r="A919" s="133"/>
      <c r="B919" s="116"/>
      <c r="C919" s="144"/>
      <c r="D919" s="112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</row>
    <row r="920">
      <c r="A920" s="133"/>
      <c r="B920" s="116"/>
      <c r="C920" s="144"/>
      <c r="D920" s="112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</row>
    <row r="921">
      <c r="A921" s="133"/>
      <c r="B921" s="116"/>
      <c r="C921" s="144"/>
      <c r="D921" s="112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</row>
    <row r="922">
      <c r="A922" s="133"/>
      <c r="B922" s="116"/>
      <c r="C922" s="144"/>
      <c r="D922" s="112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</row>
    <row r="923">
      <c r="A923" s="133"/>
      <c r="B923" s="116"/>
      <c r="C923" s="144"/>
      <c r="D923" s="112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</row>
    <row r="924">
      <c r="A924" s="133"/>
      <c r="B924" s="116"/>
      <c r="C924" s="144"/>
      <c r="D924" s="112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</row>
    <row r="925">
      <c r="A925" s="133"/>
      <c r="B925" s="116"/>
      <c r="C925" s="144"/>
      <c r="D925" s="112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</row>
    <row r="926">
      <c r="A926" s="133"/>
      <c r="B926" s="116"/>
      <c r="C926" s="144"/>
      <c r="D926" s="112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</row>
    <row r="927">
      <c r="A927" s="133"/>
      <c r="B927" s="116"/>
      <c r="C927" s="144"/>
      <c r="D927" s="112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</row>
    <row r="928">
      <c r="A928" s="133"/>
      <c r="B928" s="116"/>
      <c r="C928" s="144"/>
      <c r="D928" s="112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</row>
    <row r="929">
      <c r="A929" s="133"/>
      <c r="B929" s="116"/>
      <c r="C929" s="144"/>
      <c r="D929" s="112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</row>
    <row r="930">
      <c r="A930" s="133"/>
      <c r="B930" s="116"/>
      <c r="C930" s="144"/>
      <c r="D930" s="112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</row>
    <row r="931">
      <c r="A931" s="133"/>
      <c r="B931" s="116"/>
      <c r="C931" s="144"/>
      <c r="D931" s="112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</row>
    <row r="932">
      <c r="A932" s="133"/>
      <c r="B932" s="116"/>
      <c r="C932" s="144"/>
      <c r="D932" s="112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</row>
    <row r="933">
      <c r="A933" s="133"/>
      <c r="B933" s="116"/>
      <c r="C933" s="144"/>
      <c r="D933" s="112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</row>
    <row r="934">
      <c r="A934" s="133"/>
      <c r="B934" s="116"/>
      <c r="C934" s="144"/>
      <c r="D934" s="112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</row>
    <row r="935">
      <c r="A935" s="133"/>
      <c r="B935" s="116"/>
      <c r="C935" s="144"/>
      <c r="D935" s="112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</row>
    <row r="936">
      <c r="A936" s="133"/>
      <c r="B936" s="116"/>
      <c r="C936" s="144"/>
      <c r="D936" s="112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</row>
    <row r="937">
      <c r="A937" s="133"/>
      <c r="B937" s="116"/>
      <c r="C937" s="144"/>
      <c r="D937" s="112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</row>
    <row r="938">
      <c r="A938" s="133"/>
      <c r="B938" s="116"/>
      <c r="C938" s="144"/>
      <c r="D938" s="112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</row>
    <row r="939">
      <c r="A939" s="133"/>
      <c r="B939" s="116"/>
      <c r="C939" s="144"/>
      <c r="D939" s="112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</row>
    <row r="940">
      <c r="A940" s="133"/>
      <c r="B940" s="116"/>
      <c r="C940" s="144"/>
      <c r="D940" s="112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</row>
    <row r="941">
      <c r="A941" s="133"/>
      <c r="B941" s="116"/>
      <c r="C941" s="144"/>
      <c r="D941" s="112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</row>
    <row r="942">
      <c r="A942" s="133"/>
      <c r="B942" s="116"/>
      <c r="C942" s="144"/>
      <c r="D942" s="112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</row>
    <row r="943">
      <c r="A943" s="133"/>
      <c r="B943" s="116"/>
      <c r="C943" s="144"/>
      <c r="D943" s="112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</row>
    <row r="944">
      <c r="A944" s="133"/>
      <c r="B944" s="116"/>
      <c r="C944" s="144"/>
      <c r="D944" s="112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</row>
    <row r="945">
      <c r="A945" s="133"/>
      <c r="B945" s="116"/>
      <c r="C945" s="144"/>
      <c r="D945" s="112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</row>
    <row r="946">
      <c r="A946" s="133"/>
      <c r="B946" s="116"/>
      <c r="C946" s="144"/>
      <c r="D946" s="112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</row>
    <row r="947">
      <c r="A947" s="133"/>
      <c r="B947" s="116"/>
      <c r="C947" s="144"/>
      <c r="D947" s="112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</row>
    <row r="948">
      <c r="A948" s="133"/>
      <c r="B948" s="116"/>
      <c r="C948" s="144"/>
      <c r="D948" s="112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</row>
    <row r="949">
      <c r="A949" s="133"/>
      <c r="B949" s="116"/>
      <c r="C949" s="144"/>
      <c r="D949" s="112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</row>
    <row r="950">
      <c r="A950" s="133"/>
      <c r="B950" s="116"/>
      <c r="C950" s="144"/>
      <c r="D950" s="112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</row>
    <row r="951">
      <c r="A951" s="133"/>
      <c r="B951" s="116"/>
      <c r="C951" s="144"/>
      <c r="D951" s="112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</row>
    <row r="952">
      <c r="A952" s="133"/>
      <c r="B952" s="116"/>
      <c r="C952" s="144"/>
      <c r="D952" s="112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</row>
    <row r="953">
      <c r="A953" s="133"/>
      <c r="B953" s="116"/>
      <c r="C953" s="144"/>
      <c r="D953" s="112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</row>
    <row r="954">
      <c r="A954" s="133"/>
      <c r="B954" s="116"/>
      <c r="C954" s="144"/>
      <c r="D954" s="112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</row>
    <row r="955">
      <c r="A955" s="133"/>
      <c r="B955" s="116"/>
      <c r="C955" s="144"/>
      <c r="D955" s="112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</row>
    <row r="956">
      <c r="A956" s="133"/>
      <c r="B956" s="116"/>
      <c r="C956" s="144"/>
      <c r="D956" s="112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</row>
    <row r="957">
      <c r="A957" s="133"/>
      <c r="B957" s="116"/>
      <c r="C957" s="144"/>
      <c r="D957" s="112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</row>
    <row r="958">
      <c r="A958" s="133"/>
      <c r="B958" s="116"/>
      <c r="C958" s="144"/>
      <c r="D958" s="112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</row>
    <row r="959">
      <c r="A959" s="133"/>
      <c r="B959" s="116"/>
      <c r="C959" s="144"/>
      <c r="D959" s="112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</row>
    <row r="960">
      <c r="A960" s="133"/>
      <c r="B960" s="116"/>
      <c r="C960" s="144"/>
      <c r="D960" s="112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</row>
    <row r="961">
      <c r="A961" s="133"/>
      <c r="B961" s="116"/>
      <c r="C961" s="144"/>
      <c r="D961" s="112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</row>
    <row r="962">
      <c r="A962" s="133"/>
      <c r="B962" s="116"/>
      <c r="C962" s="144"/>
      <c r="D962" s="112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</row>
    <row r="963">
      <c r="A963" s="133"/>
      <c r="B963" s="116"/>
      <c r="C963" s="144"/>
      <c r="D963" s="112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</row>
    <row r="964">
      <c r="A964" s="133"/>
      <c r="B964" s="116"/>
      <c r="C964" s="144"/>
      <c r="D964" s="112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</row>
    <row r="965">
      <c r="A965" s="133"/>
      <c r="B965" s="116"/>
      <c r="C965" s="144"/>
      <c r="D965" s="112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</row>
    <row r="966">
      <c r="A966" s="133"/>
      <c r="B966" s="116"/>
      <c r="C966" s="144"/>
      <c r="D966" s="112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</row>
    <row r="967">
      <c r="A967" s="133"/>
      <c r="B967" s="116"/>
      <c r="C967" s="144"/>
      <c r="D967" s="112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</row>
    <row r="968">
      <c r="A968" s="133"/>
      <c r="B968" s="116"/>
      <c r="C968" s="144"/>
      <c r="D968" s="112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</row>
    <row r="969">
      <c r="A969" s="133"/>
      <c r="B969" s="116"/>
      <c r="C969" s="144"/>
      <c r="D969" s="112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</row>
    <row r="970">
      <c r="A970" s="133"/>
      <c r="B970" s="116"/>
      <c r="C970" s="144"/>
      <c r="D970" s="112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</row>
    <row r="971">
      <c r="A971" s="133"/>
      <c r="B971" s="116"/>
      <c r="C971" s="144"/>
      <c r="D971" s="112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</row>
    <row r="972">
      <c r="A972" s="133"/>
      <c r="B972" s="116"/>
      <c r="C972" s="144"/>
      <c r="D972" s="112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</row>
    <row r="973">
      <c r="A973" s="133"/>
      <c r="B973" s="116"/>
      <c r="C973" s="144"/>
      <c r="D973" s="112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</row>
    <row r="974">
      <c r="A974" s="133"/>
      <c r="B974" s="116"/>
      <c r="C974" s="144"/>
      <c r="D974" s="112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</row>
    <row r="975">
      <c r="A975" s="133"/>
      <c r="B975" s="116"/>
      <c r="C975" s="144"/>
      <c r="D975" s="112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</row>
    <row r="976">
      <c r="A976" s="133"/>
      <c r="B976" s="116"/>
      <c r="C976" s="144"/>
      <c r="D976" s="112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</row>
    <row r="977">
      <c r="A977" s="133"/>
      <c r="B977" s="116"/>
      <c r="C977" s="144"/>
      <c r="D977" s="112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</row>
    <row r="978">
      <c r="A978" s="133"/>
      <c r="B978" s="116"/>
      <c r="C978" s="144"/>
      <c r="D978" s="112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</row>
    <row r="979">
      <c r="A979" s="133"/>
      <c r="B979" s="116"/>
      <c r="C979" s="144"/>
      <c r="D979" s="112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</row>
    <row r="980">
      <c r="A980" s="133"/>
      <c r="B980" s="116"/>
      <c r="C980" s="144"/>
      <c r="D980" s="112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</row>
    <row r="981">
      <c r="A981" s="133"/>
      <c r="B981" s="116"/>
      <c r="C981" s="144"/>
      <c r="D981" s="112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</row>
    <row r="982">
      <c r="A982" s="133"/>
      <c r="B982" s="116"/>
      <c r="C982" s="144"/>
      <c r="D982" s="112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</row>
    <row r="983">
      <c r="A983" s="133"/>
      <c r="B983" s="116"/>
      <c r="C983" s="144"/>
      <c r="D983" s="112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</row>
    <row r="984">
      <c r="A984" s="133"/>
      <c r="B984" s="116"/>
      <c r="C984" s="144"/>
      <c r="D984" s="112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</row>
    <row r="985">
      <c r="A985" s="133"/>
      <c r="B985" s="116"/>
      <c r="C985" s="144"/>
      <c r="D985" s="112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</row>
    <row r="986">
      <c r="A986" s="133"/>
      <c r="B986" s="116"/>
      <c r="C986" s="144"/>
      <c r="D986" s="112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</row>
    <row r="987">
      <c r="A987" s="133"/>
      <c r="B987" s="116"/>
      <c r="C987" s="144"/>
      <c r="D987" s="112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</row>
    <row r="988">
      <c r="A988" s="133"/>
      <c r="B988" s="116"/>
      <c r="C988" s="144"/>
      <c r="D988" s="112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</row>
    <row r="989">
      <c r="A989" s="133"/>
      <c r="B989" s="116"/>
      <c r="C989" s="144"/>
      <c r="D989" s="112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</row>
    <row r="990">
      <c r="A990" s="133"/>
      <c r="B990" s="116"/>
      <c r="C990" s="144"/>
      <c r="D990" s="112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</row>
    <row r="991">
      <c r="A991" s="133"/>
      <c r="B991" s="116"/>
      <c r="C991" s="144"/>
      <c r="D991" s="112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</row>
    <row r="992">
      <c r="A992" s="133"/>
      <c r="B992" s="116"/>
      <c r="C992" s="144"/>
      <c r="D992" s="112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</row>
    <row r="993">
      <c r="A993" s="133"/>
      <c r="B993" s="116"/>
      <c r="C993" s="144"/>
      <c r="D993" s="112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</row>
    <row r="994">
      <c r="A994" s="133"/>
      <c r="B994" s="116"/>
      <c r="C994" s="144"/>
      <c r="D994" s="112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</row>
    <row r="995">
      <c r="A995" s="133"/>
      <c r="B995" s="116"/>
      <c r="C995" s="144"/>
      <c r="D995" s="112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</row>
    <row r="996">
      <c r="A996" s="133"/>
      <c r="B996" s="116"/>
      <c r="C996" s="144"/>
      <c r="D996" s="112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</row>
    <row r="997">
      <c r="A997" s="133"/>
      <c r="B997" s="116"/>
      <c r="C997" s="144"/>
      <c r="D997" s="112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</row>
    <row r="998">
      <c r="A998" s="133"/>
      <c r="B998" s="116"/>
      <c r="C998" s="144"/>
      <c r="D998" s="112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</row>
    <row r="999">
      <c r="A999" s="133"/>
      <c r="B999" s="116"/>
      <c r="C999" s="144"/>
      <c r="D999" s="112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</row>
    <row r="1000">
      <c r="A1000" s="133"/>
      <c r="B1000" s="116"/>
      <c r="C1000" s="144"/>
      <c r="D1000" s="112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</row>
    <row r="1001">
      <c r="A1001" s="133"/>
      <c r="B1001" s="116"/>
      <c r="C1001" s="144"/>
      <c r="D1001" s="112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  <c r="AA1001" s="116"/>
    </row>
    <row r="1002">
      <c r="A1002" s="133"/>
      <c r="B1002" s="116"/>
      <c r="C1002" s="144"/>
      <c r="D1002" s="112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  <c r="X1002" s="116"/>
      <c r="Y1002" s="116"/>
      <c r="Z1002" s="116"/>
      <c r="AA1002" s="116"/>
    </row>
    <row r="1003">
      <c r="A1003" s="133"/>
      <c r="B1003" s="116"/>
      <c r="C1003" s="144"/>
      <c r="D1003" s="112"/>
      <c r="E1003" s="116"/>
      <c r="F1003" s="116"/>
      <c r="G1003" s="116"/>
      <c r="H1003" s="116"/>
      <c r="I1003" s="116"/>
      <c r="J1003" s="116"/>
      <c r="K1003" s="116"/>
      <c r="L1003" s="116"/>
      <c r="M1003" s="116"/>
      <c r="N1003" s="116"/>
      <c r="O1003" s="116"/>
      <c r="P1003" s="116"/>
      <c r="Q1003" s="116"/>
      <c r="R1003" s="116"/>
      <c r="S1003" s="116"/>
      <c r="T1003" s="116"/>
      <c r="U1003" s="116"/>
      <c r="V1003" s="116"/>
      <c r="W1003" s="116"/>
      <c r="X1003" s="116"/>
      <c r="Y1003" s="116"/>
      <c r="Z1003" s="116"/>
      <c r="AA1003" s="116"/>
    </row>
    <row r="1004">
      <c r="A1004" s="133"/>
      <c r="B1004" s="116"/>
      <c r="C1004" s="144"/>
      <c r="D1004" s="112"/>
      <c r="E1004" s="116"/>
      <c r="F1004" s="116"/>
      <c r="G1004" s="116"/>
      <c r="H1004" s="116"/>
      <c r="I1004" s="116"/>
      <c r="J1004" s="116"/>
      <c r="K1004" s="116"/>
      <c r="L1004" s="116"/>
      <c r="M1004" s="116"/>
      <c r="N1004" s="116"/>
      <c r="O1004" s="116"/>
      <c r="P1004" s="116"/>
      <c r="Q1004" s="116"/>
      <c r="R1004" s="116"/>
      <c r="S1004" s="116"/>
      <c r="T1004" s="116"/>
      <c r="U1004" s="116"/>
      <c r="V1004" s="116"/>
      <c r="W1004" s="116"/>
      <c r="X1004" s="116"/>
      <c r="Y1004" s="116"/>
      <c r="Z1004" s="116"/>
      <c r="AA1004" s="116"/>
    </row>
    <row r="1005">
      <c r="A1005" s="133"/>
      <c r="B1005" s="116"/>
      <c r="C1005" s="144"/>
      <c r="D1005" s="112"/>
      <c r="E1005" s="116"/>
      <c r="F1005" s="116"/>
      <c r="G1005" s="116"/>
      <c r="H1005" s="116"/>
      <c r="I1005" s="116"/>
      <c r="J1005" s="116"/>
      <c r="K1005" s="116"/>
      <c r="L1005" s="116"/>
      <c r="M1005" s="116"/>
      <c r="N1005" s="116"/>
      <c r="O1005" s="116"/>
      <c r="P1005" s="116"/>
      <c r="Q1005" s="116"/>
      <c r="R1005" s="116"/>
      <c r="S1005" s="116"/>
      <c r="T1005" s="116"/>
      <c r="U1005" s="116"/>
      <c r="V1005" s="116"/>
      <c r="W1005" s="116"/>
      <c r="X1005" s="116"/>
      <c r="Y1005" s="116"/>
      <c r="Z1005" s="116"/>
      <c r="AA1005" s="116"/>
    </row>
    <row r="1006">
      <c r="A1006" s="133"/>
      <c r="B1006" s="116"/>
      <c r="C1006" s="144"/>
      <c r="D1006" s="112"/>
      <c r="E1006" s="116"/>
      <c r="F1006" s="116"/>
      <c r="G1006" s="116"/>
      <c r="H1006" s="116"/>
      <c r="I1006" s="116"/>
      <c r="J1006" s="116"/>
      <c r="K1006" s="116"/>
      <c r="L1006" s="116"/>
      <c r="M1006" s="116"/>
      <c r="N1006" s="116"/>
      <c r="O1006" s="116"/>
      <c r="P1006" s="116"/>
      <c r="Q1006" s="116"/>
      <c r="R1006" s="116"/>
      <c r="S1006" s="116"/>
      <c r="T1006" s="116"/>
      <c r="U1006" s="116"/>
      <c r="V1006" s="116"/>
      <c r="W1006" s="116"/>
      <c r="X1006" s="116"/>
      <c r="Y1006" s="116"/>
      <c r="Z1006" s="116"/>
      <c r="AA1006" s="116"/>
    </row>
    <row r="1007">
      <c r="A1007" s="133"/>
      <c r="B1007" s="116"/>
      <c r="C1007" s="144"/>
      <c r="D1007" s="112"/>
      <c r="E1007" s="116"/>
      <c r="F1007" s="116"/>
      <c r="G1007" s="116"/>
      <c r="H1007" s="116"/>
      <c r="I1007" s="116"/>
      <c r="J1007" s="116"/>
      <c r="K1007" s="116"/>
      <c r="L1007" s="116"/>
      <c r="M1007" s="116"/>
      <c r="N1007" s="116"/>
      <c r="O1007" s="116"/>
      <c r="P1007" s="116"/>
      <c r="Q1007" s="116"/>
      <c r="R1007" s="116"/>
      <c r="S1007" s="116"/>
      <c r="T1007" s="116"/>
      <c r="U1007" s="116"/>
      <c r="V1007" s="116"/>
      <c r="W1007" s="116"/>
      <c r="X1007" s="116"/>
      <c r="Y1007" s="116"/>
      <c r="Z1007" s="116"/>
      <c r="AA1007" s="116"/>
    </row>
    <row r="1008">
      <c r="A1008" s="133"/>
      <c r="B1008" s="116"/>
      <c r="C1008" s="144"/>
      <c r="D1008" s="112"/>
      <c r="E1008" s="116"/>
      <c r="F1008" s="116"/>
      <c r="G1008" s="116"/>
      <c r="H1008" s="116"/>
      <c r="I1008" s="116"/>
      <c r="J1008" s="116"/>
      <c r="K1008" s="116"/>
      <c r="L1008" s="116"/>
      <c r="M1008" s="116"/>
      <c r="N1008" s="116"/>
      <c r="O1008" s="116"/>
      <c r="P1008" s="116"/>
      <c r="Q1008" s="116"/>
      <c r="R1008" s="116"/>
      <c r="S1008" s="116"/>
      <c r="T1008" s="116"/>
      <c r="U1008" s="116"/>
      <c r="V1008" s="116"/>
      <c r="W1008" s="116"/>
      <c r="X1008" s="116"/>
      <c r="Y1008" s="116"/>
      <c r="Z1008" s="116"/>
      <c r="AA1008" s="116"/>
    </row>
    <row r="1009">
      <c r="A1009" s="133"/>
      <c r="B1009" s="116"/>
      <c r="C1009" s="144"/>
      <c r="D1009" s="112"/>
      <c r="E1009" s="116"/>
      <c r="F1009" s="116"/>
      <c r="G1009" s="116"/>
      <c r="H1009" s="116"/>
      <c r="I1009" s="116"/>
      <c r="J1009" s="116"/>
      <c r="K1009" s="116"/>
      <c r="L1009" s="116"/>
      <c r="M1009" s="116"/>
      <c r="N1009" s="116"/>
      <c r="O1009" s="116"/>
      <c r="P1009" s="116"/>
      <c r="Q1009" s="116"/>
      <c r="R1009" s="116"/>
      <c r="S1009" s="116"/>
      <c r="T1009" s="116"/>
      <c r="U1009" s="116"/>
      <c r="V1009" s="116"/>
      <c r="W1009" s="116"/>
      <c r="X1009" s="116"/>
      <c r="Y1009" s="116"/>
      <c r="Z1009" s="116"/>
      <c r="AA1009" s="116"/>
    </row>
    <row r="1010">
      <c r="A1010" s="133"/>
      <c r="B1010" s="116"/>
      <c r="C1010" s="144"/>
      <c r="D1010" s="112"/>
      <c r="E1010" s="116"/>
      <c r="F1010" s="116"/>
      <c r="G1010" s="116"/>
      <c r="H1010" s="116"/>
      <c r="I1010" s="116"/>
      <c r="J1010" s="116"/>
      <c r="K1010" s="116"/>
      <c r="L1010" s="116"/>
      <c r="M1010" s="116"/>
      <c r="N1010" s="116"/>
      <c r="O1010" s="116"/>
      <c r="P1010" s="116"/>
      <c r="Q1010" s="116"/>
      <c r="R1010" s="116"/>
      <c r="S1010" s="116"/>
      <c r="T1010" s="116"/>
      <c r="U1010" s="116"/>
      <c r="V1010" s="116"/>
      <c r="W1010" s="116"/>
      <c r="X1010" s="116"/>
      <c r="Y1010" s="116"/>
      <c r="Z1010" s="116"/>
      <c r="AA1010" s="116"/>
    </row>
    <row r="1011">
      <c r="A1011" s="133"/>
      <c r="B1011" s="116"/>
      <c r="C1011" s="144"/>
      <c r="D1011" s="112"/>
      <c r="E1011" s="116"/>
      <c r="F1011" s="116"/>
      <c r="G1011" s="116"/>
      <c r="H1011" s="116"/>
      <c r="I1011" s="116"/>
      <c r="J1011" s="116"/>
      <c r="K1011" s="116"/>
      <c r="L1011" s="116"/>
      <c r="M1011" s="116"/>
      <c r="N1011" s="116"/>
      <c r="O1011" s="116"/>
      <c r="P1011" s="116"/>
      <c r="Q1011" s="116"/>
      <c r="R1011" s="116"/>
      <c r="S1011" s="116"/>
      <c r="T1011" s="116"/>
      <c r="U1011" s="116"/>
      <c r="V1011" s="116"/>
      <c r="W1011" s="116"/>
      <c r="X1011" s="116"/>
      <c r="Y1011" s="116"/>
      <c r="Z1011" s="116"/>
      <c r="AA1011" s="116"/>
    </row>
    <row r="1012">
      <c r="A1012" s="133"/>
      <c r="B1012" s="116"/>
      <c r="C1012" s="144"/>
      <c r="D1012" s="112"/>
      <c r="E1012" s="116"/>
      <c r="F1012" s="116"/>
      <c r="G1012" s="116"/>
      <c r="H1012" s="116"/>
      <c r="I1012" s="116"/>
      <c r="J1012" s="116"/>
      <c r="K1012" s="116"/>
      <c r="L1012" s="116"/>
      <c r="M1012" s="116"/>
      <c r="N1012" s="116"/>
      <c r="O1012" s="116"/>
      <c r="P1012" s="116"/>
      <c r="Q1012" s="116"/>
      <c r="R1012" s="116"/>
      <c r="S1012" s="116"/>
      <c r="T1012" s="116"/>
      <c r="U1012" s="116"/>
      <c r="V1012" s="116"/>
      <c r="W1012" s="116"/>
      <c r="X1012" s="116"/>
      <c r="Y1012" s="116"/>
      <c r="Z1012" s="116"/>
      <c r="AA1012" s="116"/>
    </row>
    <row r="1013">
      <c r="A1013" s="133"/>
      <c r="B1013" s="116"/>
      <c r="C1013" s="144"/>
      <c r="D1013" s="112"/>
      <c r="E1013" s="116"/>
      <c r="F1013" s="116"/>
      <c r="G1013" s="116"/>
      <c r="H1013" s="116"/>
      <c r="I1013" s="116"/>
      <c r="J1013" s="116"/>
      <c r="K1013" s="116"/>
      <c r="L1013" s="116"/>
      <c r="M1013" s="116"/>
      <c r="N1013" s="116"/>
      <c r="O1013" s="116"/>
      <c r="P1013" s="116"/>
      <c r="Q1013" s="116"/>
      <c r="R1013" s="116"/>
      <c r="S1013" s="116"/>
      <c r="T1013" s="116"/>
      <c r="U1013" s="116"/>
      <c r="V1013" s="116"/>
      <c r="W1013" s="116"/>
      <c r="X1013" s="116"/>
      <c r="Y1013" s="116"/>
      <c r="Z1013" s="116"/>
      <c r="AA1013" s="116"/>
    </row>
    <row r="1014">
      <c r="A1014" s="133"/>
      <c r="B1014" s="116"/>
      <c r="C1014" s="144"/>
      <c r="D1014" s="112"/>
      <c r="E1014" s="116"/>
      <c r="F1014" s="116"/>
      <c r="G1014" s="116"/>
      <c r="H1014" s="116"/>
      <c r="I1014" s="116"/>
      <c r="J1014" s="116"/>
      <c r="K1014" s="116"/>
      <c r="L1014" s="116"/>
      <c r="M1014" s="116"/>
      <c r="N1014" s="116"/>
      <c r="O1014" s="116"/>
      <c r="P1014" s="116"/>
      <c r="Q1014" s="116"/>
      <c r="R1014" s="116"/>
      <c r="S1014" s="116"/>
      <c r="T1014" s="116"/>
      <c r="U1014" s="116"/>
      <c r="V1014" s="116"/>
      <c r="W1014" s="116"/>
      <c r="X1014" s="116"/>
      <c r="Y1014" s="116"/>
      <c r="Z1014" s="116"/>
      <c r="AA1014" s="116"/>
    </row>
    <row r="1015">
      <c r="A1015" s="133"/>
      <c r="B1015" s="116"/>
      <c r="C1015" s="144"/>
      <c r="D1015" s="112"/>
      <c r="E1015" s="116"/>
      <c r="F1015" s="116"/>
      <c r="G1015" s="116"/>
      <c r="H1015" s="116"/>
      <c r="I1015" s="116"/>
      <c r="J1015" s="116"/>
      <c r="K1015" s="116"/>
      <c r="L1015" s="116"/>
      <c r="M1015" s="116"/>
      <c r="N1015" s="116"/>
      <c r="O1015" s="116"/>
      <c r="P1015" s="116"/>
      <c r="Q1015" s="116"/>
      <c r="R1015" s="116"/>
      <c r="S1015" s="116"/>
      <c r="T1015" s="116"/>
      <c r="U1015" s="116"/>
      <c r="V1015" s="116"/>
      <c r="W1015" s="116"/>
      <c r="X1015" s="116"/>
      <c r="Y1015" s="116"/>
      <c r="Z1015" s="116"/>
      <c r="AA1015" s="116"/>
    </row>
    <row r="1016">
      <c r="A1016" s="133"/>
      <c r="B1016" s="116"/>
      <c r="C1016" s="144"/>
      <c r="D1016" s="112"/>
      <c r="E1016" s="116"/>
      <c r="F1016" s="116"/>
      <c r="G1016" s="116"/>
      <c r="H1016" s="116"/>
      <c r="I1016" s="116"/>
      <c r="J1016" s="116"/>
      <c r="K1016" s="116"/>
      <c r="L1016" s="116"/>
      <c r="M1016" s="116"/>
      <c r="N1016" s="116"/>
      <c r="O1016" s="116"/>
      <c r="P1016" s="116"/>
      <c r="Q1016" s="116"/>
      <c r="R1016" s="116"/>
      <c r="S1016" s="116"/>
      <c r="T1016" s="116"/>
      <c r="U1016" s="116"/>
      <c r="V1016" s="116"/>
      <c r="W1016" s="116"/>
      <c r="X1016" s="116"/>
      <c r="Y1016" s="116"/>
      <c r="Z1016" s="116"/>
      <c r="AA1016" s="116"/>
    </row>
    <row r="1017">
      <c r="A1017" s="133"/>
      <c r="B1017" s="116"/>
      <c r="C1017" s="144"/>
      <c r="D1017" s="112"/>
      <c r="E1017" s="116"/>
      <c r="F1017" s="116"/>
      <c r="G1017" s="116"/>
      <c r="H1017" s="116"/>
      <c r="I1017" s="116"/>
      <c r="J1017" s="116"/>
      <c r="K1017" s="116"/>
      <c r="L1017" s="116"/>
      <c r="M1017" s="116"/>
      <c r="N1017" s="116"/>
      <c r="O1017" s="116"/>
      <c r="P1017" s="116"/>
      <c r="Q1017" s="116"/>
      <c r="R1017" s="116"/>
      <c r="S1017" s="116"/>
      <c r="T1017" s="116"/>
      <c r="U1017" s="116"/>
      <c r="V1017" s="116"/>
      <c r="W1017" s="116"/>
      <c r="X1017" s="116"/>
      <c r="Y1017" s="116"/>
      <c r="Z1017" s="116"/>
      <c r="AA1017" s="116"/>
    </row>
    <row r="1018">
      <c r="A1018" s="133"/>
      <c r="B1018" s="116"/>
      <c r="C1018" s="144"/>
      <c r="D1018" s="112"/>
      <c r="E1018" s="116"/>
      <c r="F1018" s="116"/>
      <c r="G1018" s="116"/>
      <c r="H1018" s="116"/>
      <c r="I1018" s="116"/>
      <c r="J1018" s="116"/>
      <c r="K1018" s="116"/>
      <c r="L1018" s="116"/>
      <c r="M1018" s="116"/>
      <c r="N1018" s="116"/>
      <c r="O1018" s="116"/>
      <c r="P1018" s="116"/>
      <c r="Q1018" s="116"/>
      <c r="R1018" s="116"/>
      <c r="S1018" s="116"/>
      <c r="T1018" s="116"/>
      <c r="U1018" s="116"/>
      <c r="V1018" s="116"/>
      <c r="W1018" s="116"/>
      <c r="X1018" s="116"/>
      <c r="Y1018" s="116"/>
      <c r="Z1018" s="116"/>
      <c r="AA1018" s="116"/>
    </row>
    <row r="1019">
      <c r="A1019" s="133"/>
      <c r="B1019" s="116"/>
      <c r="C1019" s="144"/>
      <c r="D1019" s="112"/>
      <c r="E1019" s="116"/>
      <c r="F1019" s="116"/>
      <c r="G1019" s="116"/>
      <c r="H1019" s="116"/>
      <c r="I1019" s="116"/>
      <c r="J1019" s="116"/>
      <c r="K1019" s="116"/>
      <c r="L1019" s="116"/>
      <c r="M1019" s="116"/>
      <c r="N1019" s="116"/>
      <c r="O1019" s="116"/>
      <c r="P1019" s="116"/>
      <c r="Q1019" s="116"/>
      <c r="R1019" s="116"/>
      <c r="S1019" s="116"/>
      <c r="T1019" s="116"/>
      <c r="U1019" s="116"/>
      <c r="V1019" s="116"/>
      <c r="W1019" s="116"/>
      <c r="X1019" s="116"/>
      <c r="Y1019" s="116"/>
      <c r="Z1019" s="116"/>
      <c r="AA1019" s="116"/>
    </row>
    <row r="1020">
      <c r="A1020" s="133"/>
      <c r="B1020" s="116"/>
      <c r="C1020" s="144"/>
      <c r="D1020" s="112"/>
      <c r="E1020" s="116"/>
      <c r="F1020" s="116"/>
      <c r="G1020" s="116"/>
      <c r="H1020" s="116"/>
      <c r="I1020" s="116"/>
      <c r="J1020" s="116"/>
      <c r="K1020" s="116"/>
      <c r="L1020" s="116"/>
      <c r="M1020" s="116"/>
      <c r="N1020" s="116"/>
      <c r="O1020" s="116"/>
      <c r="P1020" s="116"/>
      <c r="Q1020" s="116"/>
      <c r="R1020" s="116"/>
      <c r="S1020" s="116"/>
      <c r="T1020" s="116"/>
      <c r="U1020" s="116"/>
      <c r="V1020" s="116"/>
      <c r="W1020" s="116"/>
      <c r="X1020" s="116"/>
      <c r="Y1020" s="116"/>
      <c r="Z1020" s="116"/>
      <c r="AA1020" s="116"/>
    </row>
    <row r="1021">
      <c r="A1021" s="133"/>
      <c r="B1021" s="116"/>
      <c r="C1021" s="144"/>
      <c r="D1021" s="112"/>
      <c r="E1021" s="116"/>
      <c r="F1021" s="116"/>
      <c r="G1021" s="116"/>
      <c r="H1021" s="116"/>
      <c r="I1021" s="116"/>
      <c r="J1021" s="116"/>
      <c r="K1021" s="116"/>
      <c r="L1021" s="116"/>
      <c r="M1021" s="116"/>
      <c r="N1021" s="116"/>
      <c r="O1021" s="116"/>
      <c r="P1021" s="116"/>
      <c r="Q1021" s="116"/>
      <c r="R1021" s="116"/>
      <c r="S1021" s="116"/>
      <c r="T1021" s="116"/>
      <c r="U1021" s="116"/>
      <c r="V1021" s="116"/>
      <c r="W1021" s="116"/>
      <c r="X1021" s="116"/>
      <c r="Y1021" s="116"/>
      <c r="Z1021" s="116"/>
      <c r="AA1021" s="116"/>
    </row>
    <row r="1022">
      <c r="A1022" s="133"/>
      <c r="B1022" s="116"/>
      <c r="C1022" s="144"/>
      <c r="D1022" s="112"/>
      <c r="E1022" s="116"/>
      <c r="F1022" s="116"/>
      <c r="G1022" s="116"/>
      <c r="H1022" s="116"/>
      <c r="I1022" s="116"/>
      <c r="J1022" s="116"/>
      <c r="K1022" s="116"/>
      <c r="L1022" s="116"/>
      <c r="M1022" s="116"/>
      <c r="N1022" s="116"/>
      <c r="O1022" s="116"/>
      <c r="P1022" s="116"/>
      <c r="Q1022" s="116"/>
      <c r="R1022" s="116"/>
      <c r="S1022" s="116"/>
      <c r="T1022" s="116"/>
      <c r="U1022" s="116"/>
      <c r="V1022" s="116"/>
      <c r="W1022" s="116"/>
      <c r="X1022" s="116"/>
      <c r="Y1022" s="116"/>
      <c r="Z1022" s="116"/>
      <c r="AA1022" s="116"/>
    </row>
    <row r="1023">
      <c r="A1023" s="133"/>
      <c r="B1023" s="116"/>
      <c r="C1023" s="144"/>
      <c r="D1023" s="112"/>
      <c r="E1023" s="116"/>
      <c r="F1023" s="116"/>
      <c r="G1023" s="116"/>
      <c r="H1023" s="116"/>
      <c r="I1023" s="116"/>
      <c r="J1023" s="116"/>
      <c r="K1023" s="116"/>
      <c r="L1023" s="116"/>
      <c r="M1023" s="116"/>
      <c r="N1023" s="116"/>
      <c r="O1023" s="116"/>
      <c r="P1023" s="116"/>
      <c r="Q1023" s="116"/>
      <c r="R1023" s="116"/>
      <c r="S1023" s="116"/>
      <c r="T1023" s="116"/>
      <c r="U1023" s="116"/>
      <c r="V1023" s="116"/>
      <c r="W1023" s="116"/>
      <c r="X1023" s="116"/>
      <c r="Y1023" s="116"/>
      <c r="Z1023" s="116"/>
      <c r="AA1023" s="116"/>
    </row>
    <row r="1024">
      <c r="A1024" s="133"/>
      <c r="B1024" s="116"/>
      <c r="C1024" s="144"/>
      <c r="D1024" s="112"/>
      <c r="E1024" s="116"/>
      <c r="F1024" s="116"/>
      <c r="G1024" s="116"/>
      <c r="H1024" s="116"/>
      <c r="I1024" s="116"/>
      <c r="J1024" s="116"/>
      <c r="K1024" s="116"/>
      <c r="L1024" s="116"/>
      <c r="M1024" s="116"/>
      <c r="N1024" s="116"/>
      <c r="O1024" s="116"/>
      <c r="P1024" s="116"/>
      <c r="Q1024" s="116"/>
      <c r="R1024" s="116"/>
      <c r="S1024" s="116"/>
      <c r="T1024" s="116"/>
      <c r="U1024" s="116"/>
      <c r="V1024" s="116"/>
      <c r="W1024" s="116"/>
      <c r="X1024" s="116"/>
      <c r="Y1024" s="116"/>
      <c r="Z1024" s="116"/>
      <c r="AA1024" s="116"/>
    </row>
    <row r="1025">
      <c r="A1025" s="133"/>
      <c r="B1025" s="116"/>
      <c r="C1025" s="144"/>
      <c r="D1025" s="112"/>
      <c r="E1025" s="116"/>
      <c r="F1025" s="116"/>
      <c r="G1025" s="116"/>
      <c r="H1025" s="116"/>
      <c r="I1025" s="116"/>
      <c r="J1025" s="116"/>
      <c r="K1025" s="116"/>
      <c r="L1025" s="116"/>
      <c r="M1025" s="116"/>
      <c r="N1025" s="116"/>
      <c r="O1025" s="116"/>
      <c r="P1025" s="116"/>
      <c r="Q1025" s="116"/>
      <c r="R1025" s="116"/>
      <c r="S1025" s="116"/>
      <c r="T1025" s="116"/>
      <c r="U1025" s="116"/>
      <c r="V1025" s="116"/>
      <c r="W1025" s="116"/>
      <c r="X1025" s="116"/>
      <c r="Y1025" s="116"/>
      <c r="Z1025" s="116"/>
      <c r="AA1025" s="116"/>
    </row>
    <row r="1026">
      <c r="A1026" s="133"/>
      <c r="B1026" s="116"/>
      <c r="C1026" s="144"/>
      <c r="D1026" s="112"/>
      <c r="E1026" s="116"/>
      <c r="F1026" s="116"/>
      <c r="G1026" s="116"/>
      <c r="H1026" s="116"/>
      <c r="I1026" s="116"/>
      <c r="J1026" s="116"/>
      <c r="K1026" s="116"/>
      <c r="L1026" s="116"/>
      <c r="M1026" s="116"/>
      <c r="N1026" s="116"/>
      <c r="O1026" s="116"/>
      <c r="P1026" s="116"/>
      <c r="Q1026" s="116"/>
      <c r="R1026" s="116"/>
      <c r="S1026" s="116"/>
      <c r="T1026" s="116"/>
      <c r="U1026" s="116"/>
      <c r="V1026" s="116"/>
      <c r="W1026" s="116"/>
      <c r="X1026" s="116"/>
      <c r="Y1026" s="116"/>
      <c r="Z1026" s="116"/>
      <c r="AA1026" s="116"/>
    </row>
    <row r="1027">
      <c r="A1027" s="133"/>
      <c r="B1027" s="116"/>
      <c r="C1027" s="144"/>
      <c r="D1027" s="112"/>
      <c r="E1027" s="116"/>
      <c r="F1027" s="116"/>
      <c r="G1027" s="116"/>
      <c r="H1027" s="116"/>
      <c r="I1027" s="116"/>
      <c r="J1027" s="116"/>
      <c r="K1027" s="116"/>
      <c r="L1027" s="116"/>
      <c r="M1027" s="116"/>
      <c r="N1027" s="116"/>
      <c r="O1027" s="116"/>
      <c r="P1027" s="116"/>
      <c r="Q1027" s="116"/>
      <c r="R1027" s="116"/>
      <c r="S1027" s="116"/>
      <c r="T1027" s="116"/>
      <c r="U1027" s="116"/>
      <c r="V1027" s="116"/>
      <c r="W1027" s="116"/>
      <c r="X1027" s="116"/>
      <c r="Y1027" s="116"/>
      <c r="Z1027" s="116"/>
      <c r="AA1027" s="116"/>
    </row>
    <row r="1028">
      <c r="A1028" s="133"/>
      <c r="B1028" s="116"/>
      <c r="C1028" s="144"/>
      <c r="D1028" s="112"/>
      <c r="E1028" s="116"/>
      <c r="F1028" s="116"/>
      <c r="G1028" s="116"/>
      <c r="H1028" s="116"/>
      <c r="I1028" s="116"/>
      <c r="J1028" s="116"/>
      <c r="K1028" s="116"/>
      <c r="L1028" s="116"/>
      <c r="M1028" s="116"/>
      <c r="N1028" s="116"/>
      <c r="O1028" s="116"/>
      <c r="P1028" s="116"/>
      <c r="Q1028" s="116"/>
      <c r="R1028" s="116"/>
      <c r="S1028" s="116"/>
      <c r="T1028" s="116"/>
      <c r="U1028" s="116"/>
      <c r="V1028" s="116"/>
      <c r="W1028" s="116"/>
      <c r="X1028" s="116"/>
      <c r="Y1028" s="116"/>
      <c r="Z1028" s="116"/>
      <c r="AA1028" s="116"/>
    </row>
    <row r="1029">
      <c r="A1029" s="133"/>
      <c r="B1029" s="116"/>
      <c r="C1029" s="144"/>
      <c r="D1029" s="112"/>
      <c r="E1029" s="116"/>
      <c r="F1029" s="116"/>
      <c r="G1029" s="116"/>
      <c r="H1029" s="116"/>
      <c r="I1029" s="116"/>
      <c r="J1029" s="116"/>
      <c r="K1029" s="116"/>
      <c r="L1029" s="116"/>
      <c r="M1029" s="116"/>
      <c r="N1029" s="116"/>
      <c r="O1029" s="116"/>
      <c r="P1029" s="116"/>
      <c r="Q1029" s="116"/>
      <c r="R1029" s="116"/>
      <c r="S1029" s="116"/>
      <c r="T1029" s="116"/>
      <c r="U1029" s="116"/>
      <c r="V1029" s="116"/>
      <c r="W1029" s="116"/>
      <c r="X1029" s="116"/>
      <c r="Y1029" s="116"/>
      <c r="Z1029" s="116"/>
      <c r="AA1029" s="116"/>
    </row>
    <row r="1030">
      <c r="A1030" s="133"/>
      <c r="B1030" s="116"/>
      <c r="C1030" s="144"/>
      <c r="D1030" s="112"/>
      <c r="E1030" s="116"/>
      <c r="F1030" s="116"/>
      <c r="G1030" s="116"/>
      <c r="H1030" s="116"/>
      <c r="I1030" s="116"/>
      <c r="J1030" s="116"/>
      <c r="K1030" s="116"/>
      <c r="L1030" s="116"/>
      <c r="M1030" s="116"/>
      <c r="N1030" s="116"/>
      <c r="O1030" s="116"/>
      <c r="P1030" s="116"/>
      <c r="Q1030" s="116"/>
      <c r="R1030" s="116"/>
      <c r="S1030" s="116"/>
      <c r="T1030" s="116"/>
      <c r="U1030" s="116"/>
      <c r="V1030" s="116"/>
      <c r="W1030" s="116"/>
      <c r="X1030" s="116"/>
      <c r="Y1030" s="116"/>
      <c r="Z1030" s="116"/>
      <c r="AA1030" s="116"/>
    </row>
    <row r="1031">
      <c r="A1031" s="133"/>
      <c r="B1031" s="116"/>
      <c r="C1031" s="144"/>
      <c r="D1031" s="112"/>
      <c r="E1031" s="116"/>
      <c r="F1031" s="116"/>
      <c r="G1031" s="116"/>
      <c r="H1031" s="116"/>
      <c r="I1031" s="116"/>
      <c r="J1031" s="116"/>
      <c r="K1031" s="116"/>
      <c r="L1031" s="116"/>
      <c r="M1031" s="116"/>
      <c r="N1031" s="116"/>
      <c r="O1031" s="116"/>
      <c r="P1031" s="116"/>
      <c r="Q1031" s="116"/>
      <c r="R1031" s="116"/>
      <c r="S1031" s="116"/>
      <c r="T1031" s="116"/>
      <c r="U1031" s="116"/>
      <c r="V1031" s="116"/>
      <c r="W1031" s="116"/>
      <c r="X1031" s="116"/>
      <c r="Y1031" s="116"/>
      <c r="Z1031" s="116"/>
      <c r="AA1031" s="116"/>
    </row>
    <row r="1032">
      <c r="A1032" s="133"/>
      <c r="B1032" s="116"/>
      <c r="C1032" s="144"/>
      <c r="D1032" s="112"/>
      <c r="E1032" s="116"/>
      <c r="F1032" s="116"/>
      <c r="G1032" s="116"/>
      <c r="H1032" s="116"/>
      <c r="I1032" s="116"/>
      <c r="J1032" s="116"/>
      <c r="K1032" s="116"/>
      <c r="L1032" s="116"/>
      <c r="M1032" s="116"/>
      <c r="N1032" s="116"/>
      <c r="O1032" s="116"/>
      <c r="P1032" s="116"/>
      <c r="Q1032" s="116"/>
      <c r="R1032" s="116"/>
      <c r="S1032" s="116"/>
      <c r="T1032" s="116"/>
      <c r="U1032" s="116"/>
      <c r="V1032" s="116"/>
      <c r="W1032" s="116"/>
      <c r="X1032" s="116"/>
      <c r="Y1032" s="116"/>
      <c r="Z1032" s="116"/>
      <c r="AA1032" s="116"/>
    </row>
    <row r="1033">
      <c r="A1033" s="133"/>
      <c r="B1033" s="116"/>
      <c r="C1033" s="144"/>
      <c r="D1033" s="112"/>
      <c r="E1033" s="116"/>
      <c r="F1033" s="116"/>
      <c r="G1033" s="116"/>
      <c r="H1033" s="116"/>
      <c r="I1033" s="116"/>
      <c r="J1033" s="116"/>
      <c r="K1033" s="116"/>
      <c r="L1033" s="116"/>
      <c r="M1033" s="116"/>
      <c r="N1033" s="116"/>
      <c r="O1033" s="116"/>
      <c r="P1033" s="116"/>
      <c r="Q1033" s="116"/>
      <c r="R1033" s="116"/>
      <c r="S1033" s="116"/>
      <c r="T1033" s="116"/>
      <c r="U1033" s="116"/>
      <c r="V1033" s="116"/>
      <c r="W1033" s="116"/>
      <c r="X1033" s="116"/>
      <c r="Y1033" s="116"/>
      <c r="Z1033" s="116"/>
      <c r="AA1033" s="116"/>
    </row>
    <row r="1034">
      <c r="A1034" s="133"/>
      <c r="B1034" s="116"/>
      <c r="C1034" s="144"/>
      <c r="D1034" s="112"/>
      <c r="E1034" s="116"/>
      <c r="F1034" s="116"/>
      <c r="G1034" s="116"/>
      <c r="H1034" s="116"/>
      <c r="I1034" s="116"/>
      <c r="J1034" s="116"/>
      <c r="K1034" s="116"/>
      <c r="L1034" s="116"/>
      <c r="M1034" s="116"/>
      <c r="N1034" s="116"/>
      <c r="O1034" s="116"/>
      <c r="P1034" s="116"/>
      <c r="Q1034" s="116"/>
      <c r="R1034" s="116"/>
      <c r="S1034" s="116"/>
      <c r="T1034" s="116"/>
      <c r="U1034" s="116"/>
      <c r="V1034" s="116"/>
      <c r="W1034" s="116"/>
      <c r="X1034" s="116"/>
      <c r="Y1034" s="116"/>
      <c r="Z1034" s="116"/>
      <c r="AA1034" s="116"/>
    </row>
    <row r="1035">
      <c r="A1035" s="133"/>
      <c r="B1035" s="116"/>
      <c r="C1035" s="144"/>
      <c r="D1035" s="112"/>
      <c r="E1035" s="116"/>
      <c r="F1035" s="116"/>
      <c r="G1035" s="116"/>
      <c r="H1035" s="116"/>
      <c r="I1035" s="116"/>
      <c r="J1035" s="116"/>
      <c r="K1035" s="116"/>
      <c r="L1035" s="116"/>
      <c r="M1035" s="116"/>
      <c r="N1035" s="116"/>
      <c r="O1035" s="116"/>
      <c r="P1035" s="116"/>
      <c r="Q1035" s="116"/>
      <c r="R1035" s="116"/>
      <c r="S1035" s="116"/>
      <c r="T1035" s="116"/>
      <c r="U1035" s="116"/>
      <c r="V1035" s="116"/>
      <c r="W1035" s="116"/>
      <c r="X1035" s="116"/>
      <c r="Y1035" s="116"/>
      <c r="Z1035" s="116"/>
      <c r="AA1035" s="116"/>
    </row>
    <row r="1036">
      <c r="A1036" s="133"/>
      <c r="B1036" s="116"/>
      <c r="C1036" s="144"/>
      <c r="D1036" s="112"/>
      <c r="E1036" s="116"/>
      <c r="F1036" s="116"/>
      <c r="G1036" s="116"/>
      <c r="H1036" s="116"/>
      <c r="I1036" s="116"/>
      <c r="J1036" s="116"/>
      <c r="K1036" s="116"/>
      <c r="L1036" s="116"/>
      <c r="M1036" s="116"/>
      <c r="N1036" s="116"/>
      <c r="O1036" s="116"/>
      <c r="P1036" s="116"/>
      <c r="Q1036" s="116"/>
      <c r="R1036" s="116"/>
      <c r="S1036" s="116"/>
      <c r="T1036" s="116"/>
      <c r="U1036" s="116"/>
      <c r="V1036" s="116"/>
      <c r="W1036" s="116"/>
      <c r="X1036" s="116"/>
      <c r="Y1036" s="116"/>
      <c r="Z1036" s="116"/>
      <c r="AA1036" s="116"/>
    </row>
    <row r="1037">
      <c r="A1037" s="133"/>
      <c r="B1037" s="116"/>
      <c r="C1037" s="144"/>
      <c r="D1037" s="112"/>
      <c r="E1037" s="116"/>
      <c r="F1037" s="116"/>
      <c r="G1037" s="116"/>
      <c r="H1037" s="116"/>
      <c r="I1037" s="116"/>
      <c r="J1037" s="116"/>
      <c r="K1037" s="116"/>
      <c r="L1037" s="116"/>
      <c r="M1037" s="116"/>
      <c r="N1037" s="116"/>
      <c r="O1037" s="116"/>
      <c r="P1037" s="116"/>
      <c r="Q1037" s="116"/>
      <c r="R1037" s="116"/>
      <c r="S1037" s="116"/>
      <c r="T1037" s="116"/>
      <c r="U1037" s="116"/>
      <c r="V1037" s="116"/>
      <c r="W1037" s="116"/>
      <c r="X1037" s="116"/>
      <c r="Y1037" s="116"/>
      <c r="Z1037" s="116"/>
      <c r="AA1037" s="116"/>
    </row>
    <row r="1038">
      <c r="A1038" s="133"/>
      <c r="B1038" s="116"/>
      <c r="C1038" s="144"/>
      <c r="D1038" s="112"/>
      <c r="E1038" s="116"/>
      <c r="F1038" s="116"/>
      <c r="G1038" s="116"/>
      <c r="H1038" s="116"/>
      <c r="I1038" s="116"/>
      <c r="J1038" s="116"/>
      <c r="K1038" s="116"/>
      <c r="L1038" s="116"/>
      <c r="M1038" s="116"/>
      <c r="N1038" s="116"/>
      <c r="O1038" s="116"/>
      <c r="P1038" s="116"/>
      <c r="Q1038" s="116"/>
      <c r="R1038" s="116"/>
      <c r="S1038" s="116"/>
      <c r="T1038" s="116"/>
      <c r="U1038" s="116"/>
      <c r="V1038" s="116"/>
      <c r="W1038" s="116"/>
      <c r="X1038" s="116"/>
      <c r="Y1038" s="116"/>
      <c r="Z1038" s="116"/>
      <c r="AA1038" s="116"/>
    </row>
    <row r="1039">
      <c r="A1039" s="133"/>
      <c r="B1039" s="116"/>
      <c r="C1039" s="144"/>
      <c r="D1039" s="112"/>
      <c r="E1039" s="116"/>
      <c r="F1039" s="116"/>
      <c r="G1039" s="116"/>
      <c r="H1039" s="116"/>
      <c r="I1039" s="116"/>
      <c r="J1039" s="116"/>
      <c r="K1039" s="116"/>
      <c r="L1039" s="116"/>
      <c r="M1039" s="116"/>
      <c r="N1039" s="116"/>
      <c r="O1039" s="116"/>
      <c r="P1039" s="116"/>
      <c r="Q1039" s="116"/>
      <c r="R1039" s="116"/>
      <c r="S1039" s="116"/>
      <c r="T1039" s="116"/>
      <c r="U1039" s="116"/>
      <c r="V1039" s="116"/>
      <c r="W1039" s="116"/>
      <c r="X1039" s="116"/>
      <c r="Y1039" s="116"/>
      <c r="Z1039" s="116"/>
      <c r="AA1039" s="116"/>
    </row>
    <row r="1040">
      <c r="A1040" s="133"/>
      <c r="B1040" s="116"/>
      <c r="C1040" s="144"/>
      <c r="D1040" s="112"/>
      <c r="E1040" s="116"/>
      <c r="F1040" s="116"/>
      <c r="G1040" s="116"/>
      <c r="H1040" s="116"/>
      <c r="I1040" s="116"/>
      <c r="J1040" s="116"/>
      <c r="K1040" s="116"/>
      <c r="L1040" s="116"/>
      <c r="M1040" s="116"/>
      <c r="N1040" s="116"/>
      <c r="O1040" s="116"/>
      <c r="P1040" s="116"/>
      <c r="Q1040" s="116"/>
      <c r="R1040" s="116"/>
      <c r="S1040" s="116"/>
      <c r="T1040" s="116"/>
      <c r="U1040" s="116"/>
      <c r="V1040" s="116"/>
      <c r="W1040" s="116"/>
      <c r="X1040" s="116"/>
      <c r="Y1040" s="116"/>
      <c r="Z1040" s="116"/>
      <c r="AA1040" s="116"/>
    </row>
    <row r="1041">
      <c r="A1041" s="133"/>
      <c r="B1041" s="116"/>
      <c r="C1041" s="144"/>
      <c r="D1041" s="112"/>
      <c r="E1041" s="116"/>
      <c r="F1041" s="116"/>
      <c r="G1041" s="116"/>
      <c r="H1041" s="116"/>
      <c r="I1041" s="116"/>
      <c r="J1041" s="116"/>
      <c r="K1041" s="116"/>
      <c r="L1041" s="116"/>
      <c r="M1041" s="116"/>
      <c r="N1041" s="116"/>
      <c r="O1041" s="116"/>
      <c r="P1041" s="116"/>
      <c r="Q1041" s="116"/>
      <c r="R1041" s="116"/>
      <c r="S1041" s="116"/>
      <c r="T1041" s="116"/>
      <c r="U1041" s="116"/>
      <c r="V1041" s="116"/>
      <c r="W1041" s="116"/>
      <c r="X1041" s="116"/>
      <c r="Y1041" s="116"/>
      <c r="Z1041" s="116"/>
      <c r="AA1041" s="116"/>
    </row>
    <row r="1042">
      <c r="A1042" s="133"/>
      <c r="B1042" s="116"/>
      <c r="C1042" s="144"/>
      <c r="D1042" s="112"/>
      <c r="E1042" s="116"/>
      <c r="F1042" s="116"/>
      <c r="G1042" s="116"/>
      <c r="H1042" s="116"/>
      <c r="I1042" s="116"/>
      <c r="J1042" s="116"/>
      <c r="K1042" s="116"/>
      <c r="L1042" s="116"/>
      <c r="M1042" s="116"/>
      <c r="N1042" s="116"/>
      <c r="O1042" s="116"/>
      <c r="P1042" s="116"/>
      <c r="Q1042" s="116"/>
      <c r="R1042" s="116"/>
      <c r="S1042" s="116"/>
      <c r="T1042" s="116"/>
      <c r="U1042" s="116"/>
      <c r="V1042" s="116"/>
      <c r="W1042" s="116"/>
      <c r="X1042" s="116"/>
      <c r="Y1042" s="116"/>
      <c r="Z1042" s="116"/>
      <c r="AA1042" s="116"/>
    </row>
    <row r="1043">
      <c r="A1043" s="133"/>
      <c r="B1043" s="116"/>
      <c r="C1043" s="144"/>
      <c r="D1043" s="112"/>
      <c r="E1043" s="116"/>
      <c r="F1043" s="116"/>
      <c r="G1043" s="116"/>
      <c r="H1043" s="116"/>
      <c r="I1043" s="116"/>
      <c r="J1043" s="116"/>
      <c r="K1043" s="116"/>
      <c r="L1043" s="116"/>
      <c r="M1043" s="116"/>
      <c r="N1043" s="116"/>
      <c r="O1043" s="116"/>
      <c r="P1043" s="116"/>
      <c r="Q1043" s="116"/>
      <c r="R1043" s="116"/>
      <c r="S1043" s="116"/>
      <c r="T1043" s="116"/>
      <c r="U1043" s="116"/>
      <c r="V1043" s="116"/>
      <c r="W1043" s="116"/>
      <c r="X1043" s="116"/>
      <c r="Y1043" s="116"/>
      <c r="Z1043" s="116"/>
      <c r="AA1043" s="116"/>
    </row>
    <row r="1044">
      <c r="A1044" s="133"/>
      <c r="B1044" s="116"/>
      <c r="C1044" s="144"/>
      <c r="D1044" s="112"/>
      <c r="E1044" s="116"/>
      <c r="F1044" s="116"/>
      <c r="G1044" s="116"/>
      <c r="H1044" s="116"/>
      <c r="I1044" s="116"/>
      <c r="J1044" s="116"/>
      <c r="K1044" s="116"/>
      <c r="L1044" s="116"/>
      <c r="M1044" s="116"/>
      <c r="N1044" s="116"/>
      <c r="O1044" s="116"/>
      <c r="P1044" s="116"/>
      <c r="Q1044" s="116"/>
      <c r="R1044" s="116"/>
      <c r="S1044" s="116"/>
      <c r="T1044" s="116"/>
      <c r="U1044" s="116"/>
      <c r="V1044" s="116"/>
      <c r="W1044" s="116"/>
      <c r="X1044" s="116"/>
      <c r="Y1044" s="116"/>
      <c r="Z1044" s="116"/>
      <c r="AA1044" s="116"/>
    </row>
    <row r="1045">
      <c r="A1045" s="133"/>
      <c r="B1045" s="116"/>
      <c r="C1045" s="144"/>
      <c r="D1045" s="112"/>
      <c r="E1045" s="116"/>
      <c r="F1045" s="116"/>
      <c r="G1045" s="116"/>
      <c r="H1045" s="116"/>
      <c r="I1045" s="116"/>
      <c r="J1045" s="116"/>
      <c r="K1045" s="116"/>
      <c r="L1045" s="116"/>
      <c r="M1045" s="116"/>
      <c r="N1045" s="116"/>
      <c r="O1045" s="116"/>
      <c r="P1045" s="116"/>
      <c r="Q1045" s="116"/>
      <c r="R1045" s="116"/>
      <c r="S1045" s="116"/>
      <c r="T1045" s="116"/>
      <c r="U1045" s="116"/>
      <c r="V1045" s="116"/>
      <c r="W1045" s="116"/>
      <c r="X1045" s="116"/>
      <c r="Y1045" s="116"/>
      <c r="Z1045" s="116"/>
      <c r="AA1045" s="116"/>
    </row>
    <row r="1046">
      <c r="A1046" s="133"/>
      <c r="B1046" s="116"/>
      <c r="C1046" s="144"/>
      <c r="D1046" s="112"/>
      <c r="E1046" s="116"/>
      <c r="F1046" s="116"/>
      <c r="G1046" s="116"/>
      <c r="H1046" s="116"/>
      <c r="I1046" s="116"/>
      <c r="J1046" s="116"/>
      <c r="K1046" s="116"/>
      <c r="L1046" s="116"/>
      <c r="M1046" s="116"/>
      <c r="N1046" s="116"/>
      <c r="O1046" s="116"/>
      <c r="P1046" s="116"/>
      <c r="Q1046" s="116"/>
      <c r="R1046" s="116"/>
      <c r="S1046" s="116"/>
      <c r="T1046" s="116"/>
      <c r="U1046" s="116"/>
      <c r="V1046" s="116"/>
      <c r="W1046" s="116"/>
      <c r="X1046" s="116"/>
      <c r="Y1046" s="116"/>
      <c r="Z1046" s="116"/>
      <c r="AA1046" s="116"/>
    </row>
    <row r="1047">
      <c r="A1047" s="133"/>
      <c r="B1047" s="116"/>
      <c r="C1047" s="144"/>
      <c r="D1047" s="112"/>
      <c r="E1047" s="116"/>
      <c r="F1047" s="116"/>
      <c r="G1047" s="116"/>
      <c r="H1047" s="116"/>
      <c r="I1047" s="116"/>
      <c r="J1047" s="116"/>
      <c r="K1047" s="116"/>
      <c r="L1047" s="116"/>
      <c r="M1047" s="116"/>
      <c r="N1047" s="116"/>
      <c r="O1047" s="116"/>
      <c r="P1047" s="116"/>
      <c r="Q1047" s="116"/>
      <c r="R1047" s="116"/>
      <c r="S1047" s="116"/>
      <c r="T1047" s="116"/>
      <c r="U1047" s="116"/>
      <c r="V1047" s="116"/>
      <c r="W1047" s="116"/>
      <c r="X1047" s="116"/>
      <c r="Y1047" s="116"/>
      <c r="Z1047" s="116"/>
      <c r="AA1047" s="116"/>
    </row>
    <row r="1048">
      <c r="A1048" s="133"/>
      <c r="B1048" s="116"/>
      <c r="C1048" s="144"/>
      <c r="D1048" s="112"/>
      <c r="E1048" s="116"/>
      <c r="F1048" s="116"/>
      <c r="G1048" s="116"/>
      <c r="H1048" s="116"/>
      <c r="I1048" s="116"/>
      <c r="J1048" s="116"/>
      <c r="K1048" s="116"/>
      <c r="L1048" s="116"/>
      <c r="M1048" s="116"/>
      <c r="N1048" s="116"/>
      <c r="O1048" s="116"/>
      <c r="P1048" s="116"/>
      <c r="Q1048" s="116"/>
      <c r="R1048" s="116"/>
      <c r="S1048" s="116"/>
      <c r="T1048" s="116"/>
      <c r="U1048" s="116"/>
      <c r="V1048" s="116"/>
      <c r="W1048" s="116"/>
      <c r="X1048" s="116"/>
      <c r="Y1048" s="116"/>
      <c r="Z1048" s="116"/>
      <c r="AA1048" s="116"/>
    </row>
    <row r="1049">
      <c r="A1049" s="133"/>
      <c r="B1049" s="116"/>
      <c r="C1049" s="144"/>
      <c r="D1049" s="112"/>
      <c r="E1049" s="116"/>
      <c r="F1049" s="116"/>
      <c r="G1049" s="116"/>
      <c r="H1049" s="116"/>
      <c r="I1049" s="116"/>
      <c r="J1049" s="116"/>
      <c r="K1049" s="116"/>
      <c r="L1049" s="116"/>
      <c r="M1049" s="116"/>
      <c r="N1049" s="116"/>
      <c r="O1049" s="116"/>
      <c r="P1049" s="116"/>
      <c r="Q1049" s="116"/>
      <c r="R1049" s="116"/>
      <c r="S1049" s="116"/>
      <c r="T1049" s="116"/>
      <c r="U1049" s="116"/>
      <c r="V1049" s="116"/>
      <c r="W1049" s="116"/>
      <c r="X1049" s="116"/>
      <c r="Y1049" s="116"/>
      <c r="Z1049" s="116"/>
      <c r="AA1049" s="116"/>
    </row>
    <row r="1050">
      <c r="A1050" s="133"/>
      <c r="B1050" s="116"/>
      <c r="C1050" s="144"/>
      <c r="D1050" s="112"/>
      <c r="E1050" s="116"/>
      <c r="F1050" s="116"/>
      <c r="G1050" s="116"/>
      <c r="H1050" s="116"/>
      <c r="I1050" s="116"/>
      <c r="J1050" s="116"/>
      <c r="K1050" s="116"/>
      <c r="L1050" s="116"/>
      <c r="M1050" s="116"/>
      <c r="N1050" s="116"/>
      <c r="O1050" s="116"/>
      <c r="P1050" s="116"/>
      <c r="Q1050" s="116"/>
      <c r="R1050" s="116"/>
      <c r="S1050" s="116"/>
      <c r="T1050" s="116"/>
      <c r="U1050" s="116"/>
      <c r="V1050" s="116"/>
      <c r="W1050" s="116"/>
      <c r="X1050" s="116"/>
      <c r="Y1050" s="116"/>
      <c r="Z1050" s="116"/>
      <c r="AA1050" s="116"/>
    </row>
    <row r="1051">
      <c r="A1051" s="133"/>
      <c r="B1051" s="116"/>
      <c r="C1051" s="144"/>
      <c r="D1051" s="112"/>
      <c r="E1051" s="116"/>
      <c r="F1051" s="116"/>
      <c r="G1051" s="116"/>
      <c r="H1051" s="116"/>
      <c r="I1051" s="116"/>
      <c r="J1051" s="116"/>
      <c r="K1051" s="116"/>
      <c r="L1051" s="116"/>
      <c r="M1051" s="116"/>
      <c r="N1051" s="116"/>
      <c r="O1051" s="116"/>
      <c r="P1051" s="116"/>
      <c r="Q1051" s="116"/>
      <c r="R1051" s="116"/>
      <c r="S1051" s="116"/>
      <c r="T1051" s="116"/>
      <c r="U1051" s="116"/>
      <c r="V1051" s="116"/>
      <c r="W1051" s="116"/>
      <c r="X1051" s="116"/>
      <c r="Y1051" s="116"/>
      <c r="Z1051" s="116"/>
      <c r="AA1051" s="116"/>
    </row>
    <row r="1052">
      <c r="A1052" s="133"/>
      <c r="B1052" s="116"/>
      <c r="C1052" s="144"/>
      <c r="D1052" s="112"/>
      <c r="E1052" s="116"/>
      <c r="F1052" s="116"/>
      <c r="G1052" s="116"/>
      <c r="H1052" s="116"/>
      <c r="I1052" s="116"/>
      <c r="J1052" s="116"/>
      <c r="K1052" s="116"/>
      <c r="L1052" s="116"/>
      <c r="M1052" s="116"/>
      <c r="N1052" s="116"/>
      <c r="O1052" s="116"/>
      <c r="P1052" s="116"/>
      <c r="Q1052" s="116"/>
      <c r="R1052" s="116"/>
      <c r="S1052" s="116"/>
      <c r="T1052" s="116"/>
      <c r="U1052" s="116"/>
      <c r="V1052" s="116"/>
      <c r="W1052" s="116"/>
      <c r="X1052" s="116"/>
      <c r="Y1052" s="116"/>
      <c r="Z1052" s="116"/>
      <c r="AA1052" s="116"/>
    </row>
    <row r="1053">
      <c r="A1053" s="133"/>
      <c r="B1053" s="116"/>
      <c r="C1053" s="144"/>
      <c r="D1053" s="112"/>
      <c r="E1053" s="116"/>
      <c r="F1053" s="116"/>
      <c r="G1053" s="116"/>
      <c r="H1053" s="116"/>
      <c r="I1053" s="116"/>
      <c r="J1053" s="116"/>
      <c r="K1053" s="116"/>
      <c r="L1053" s="116"/>
      <c r="M1053" s="116"/>
      <c r="N1053" s="116"/>
      <c r="O1053" s="116"/>
      <c r="P1053" s="116"/>
      <c r="Q1053" s="116"/>
      <c r="R1053" s="116"/>
      <c r="S1053" s="116"/>
      <c r="T1053" s="116"/>
      <c r="U1053" s="116"/>
      <c r="V1053" s="116"/>
      <c r="W1053" s="116"/>
      <c r="X1053" s="116"/>
      <c r="Y1053" s="116"/>
      <c r="Z1053" s="116"/>
      <c r="AA1053" s="116"/>
    </row>
    <row r="1054">
      <c r="A1054" s="133"/>
      <c r="B1054" s="116"/>
      <c r="C1054" s="144"/>
      <c r="D1054" s="112"/>
      <c r="E1054" s="116"/>
      <c r="F1054" s="116"/>
      <c r="G1054" s="116"/>
      <c r="H1054" s="116"/>
      <c r="I1054" s="116"/>
      <c r="J1054" s="116"/>
      <c r="K1054" s="116"/>
      <c r="L1054" s="116"/>
      <c r="M1054" s="116"/>
      <c r="N1054" s="116"/>
      <c r="O1054" s="116"/>
      <c r="P1054" s="116"/>
      <c r="Q1054" s="116"/>
      <c r="R1054" s="116"/>
      <c r="S1054" s="116"/>
      <c r="T1054" s="116"/>
      <c r="U1054" s="116"/>
      <c r="V1054" s="116"/>
      <c r="W1054" s="116"/>
      <c r="X1054" s="116"/>
      <c r="Y1054" s="116"/>
      <c r="Z1054" s="116"/>
      <c r="AA1054" s="116"/>
    </row>
    <row r="1055">
      <c r="A1055" s="133"/>
      <c r="B1055" s="116"/>
      <c r="C1055" s="144"/>
      <c r="D1055" s="112"/>
      <c r="E1055" s="116"/>
      <c r="F1055" s="116"/>
      <c r="G1055" s="116"/>
      <c r="H1055" s="116"/>
      <c r="I1055" s="116"/>
      <c r="J1055" s="116"/>
      <c r="K1055" s="116"/>
      <c r="L1055" s="116"/>
      <c r="M1055" s="116"/>
      <c r="N1055" s="116"/>
      <c r="O1055" s="116"/>
      <c r="P1055" s="116"/>
      <c r="Q1055" s="116"/>
      <c r="R1055" s="116"/>
      <c r="S1055" s="116"/>
      <c r="T1055" s="116"/>
      <c r="U1055" s="116"/>
      <c r="V1055" s="116"/>
      <c r="W1055" s="116"/>
      <c r="X1055" s="116"/>
      <c r="Y1055" s="116"/>
      <c r="Z1055" s="116"/>
      <c r="AA1055" s="116"/>
    </row>
    <row r="1056">
      <c r="A1056" s="133"/>
      <c r="B1056" s="116"/>
      <c r="C1056" s="144"/>
      <c r="D1056" s="112"/>
      <c r="E1056" s="116"/>
      <c r="F1056" s="116"/>
      <c r="G1056" s="116"/>
      <c r="H1056" s="116"/>
      <c r="I1056" s="116"/>
      <c r="J1056" s="116"/>
      <c r="K1056" s="116"/>
      <c r="L1056" s="116"/>
      <c r="M1056" s="116"/>
      <c r="N1056" s="116"/>
      <c r="O1056" s="116"/>
      <c r="P1056" s="116"/>
      <c r="Q1056" s="116"/>
      <c r="R1056" s="116"/>
      <c r="S1056" s="116"/>
      <c r="T1056" s="116"/>
      <c r="U1056" s="116"/>
      <c r="V1056" s="116"/>
      <c r="W1056" s="116"/>
      <c r="X1056" s="116"/>
      <c r="Y1056" s="116"/>
      <c r="Z1056" s="116"/>
      <c r="AA1056" s="116"/>
    </row>
    <row r="1057">
      <c r="A1057" s="133"/>
      <c r="B1057" s="116"/>
      <c r="C1057" s="144"/>
      <c r="D1057" s="112"/>
      <c r="E1057" s="116"/>
      <c r="F1057" s="116"/>
      <c r="G1057" s="116"/>
      <c r="H1057" s="116"/>
      <c r="I1057" s="116"/>
      <c r="J1057" s="116"/>
      <c r="K1057" s="116"/>
      <c r="L1057" s="116"/>
      <c r="M1057" s="116"/>
      <c r="N1057" s="116"/>
      <c r="O1057" s="116"/>
      <c r="P1057" s="116"/>
      <c r="Q1057" s="116"/>
      <c r="R1057" s="116"/>
      <c r="S1057" s="116"/>
      <c r="T1057" s="116"/>
      <c r="U1057" s="116"/>
      <c r="V1057" s="116"/>
      <c r="W1057" s="116"/>
      <c r="X1057" s="116"/>
      <c r="Y1057" s="116"/>
      <c r="Z1057" s="116"/>
      <c r="AA1057" s="116"/>
    </row>
    <row r="1058">
      <c r="A1058" s="133"/>
      <c r="B1058" s="116"/>
      <c r="C1058" s="144"/>
      <c r="D1058" s="112"/>
      <c r="E1058" s="116"/>
      <c r="F1058" s="116"/>
      <c r="G1058" s="116"/>
      <c r="H1058" s="116"/>
      <c r="I1058" s="116"/>
      <c r="J1058" s="116"/>
      <c r="K1058" s="116"/>
      <c r="L1058" s="116"/>
      <c r="M1058" s="116"/>
      <c r="N1058" s="116"/>
      <c r="O1058" s="116"/>
      <c r="P1058" s="116"/>
      <c r="Q1058" s="116"/>
      <c r="R1058" s="116"/>
      <c r="S1058" s="116"/>
      <c r="T1058" s="116"/>
      <c r="U1058" s="116"/>
      <c r="V1058" s="116"/>
      <c r="W1058" s="116"/>
      <c r="X1058" s="116"/>
      <c r="Y1058" s="116"/>
      <c r="Z1058" s="116"/>
      <c r="AA1058" s="116"/>
    </row>
    <row r="1059">
      <c r="A1059" s="133"/>
      <c r="B1059" s="116"/>
      <c r="C1059" s="144"/>
      <c r="D1059" s="112"/>
      <c r="E1059" s="116"/>
      <c r="F1059" s="116"/>
      <c r="G1059" s="116"/>
      <c r="H1059" s="116"/>
      <c r="I1059" s="116"/>
      <c r="J1059" s="116"/>
      <c r="K1059" s="116"/>
      <c r="L1059" s="116"/>
      <c r="M1059" s="116"/>
      <c r="N1059" s="116"/>
      <c r="O1059" s="116"/>
      <c r="P1059" s="116"/>
      <c r="Q1059" s="116"/>
      <c r="R1059" s="116"/>
      <c r="S1059" s="116"/>
      <c r="T1059" s="116"/>
      <c r="U1059" s="116"/>
      <c r="V1059" s="116"/>
      <c r="W1059" s="116"/>
      <c r="X1059" s="116"/>
      <c r="Y1059" s="116"/>
      <c r="Z1059" s="116"/>
      <c r="AA1059" s="116"/>
    </row>
    <row r="1060">
      <c r="A1060" s="133"/>
      <c r="B1060" s="116"/>
      <c r="C1060" s="144"/>
      <c r="D1060" s="112"/>
      <c r="E1060" s="116"/>
      <c r="F1060" s="116"/>
      <c r="G1060" s="116"/>
      <c r="H1060" s="116"/>
      <c r="I1060" s="116"/>
      <c r="J1060" s="116"/>
      <c r="K1060" s="116"/>
      <c r="L1060" s="116"/>
      <c r="M1060" s="116"/>
      <c r="N1060" s="116"/>
      <c r="O1060" s="116"/>
      <c r="P1060" s="116"/>
      <c r="Q1060" s="116"/>
      <c r="R1060" s="116"/>
      <c r="S1060" s="116"/>
      <c r="T1060" s="116"/>
      <c r="U1060" s="116"/>
      <c r="V1060" s="116"/>
      <c r="W1060" s="116"/>
      <c r="X1060" s="116"/>
      <c r="Y1060" s="116"/>
      <c r="Z1060" s="116"/>
      <c r="AA1060" s="116"/>
    </row>
    <row r="1061">
      <c r="A1061" s="133"/>
      <c r="B1061" s="116"/>
      <c r="C1061" s="144"/>
      <c r="D1061" s="112"/>
      <c r="E1061" s="116"/>
      <c r="F1061" s="116"/>
      <c r="G1061" s="116"/>
      <c r="H1061" s="116"/>
      <c r="I1061" s="116"/>
      <c r="J1061" s="116"/>
      <c r="K1061" s="116"/>
      <c r="L1061" s="116"/>
      <c r="M1061" s="116"/>
      <c r="N1061" s="116"/>
      <c r="O1061" s="116"/>
      <c r="P1061" s="116"/>
      <c r="Q1061" s="116"/>
      <c r="R1061" s="116"/>
      <c r="S1061" s="116"/>
      <c r="T1061" s="116"/>
      <c r="U1061" s="116"/>
      <c r="V1061" s="116"/>
      <c r="W1061" s="116"/>
      <c r="X1061" s="116"/>
      <c r="Y1061" s="116"/>
      <c r="Z1061" s="116"/>
      <c r="AA1061" s="116"/>
    </row>
    <row r="1062">
      <c r="A1062" s="133"/>
      <c r="B1062" s="116"/>
      <c r="C1062" s="144"/>
      <c r="D1062" s="112"/>
      <c r="E1062" s="116"/>
      <c r="F1062" s="116"/>
      <c r="G1062" s="116"/>
      <c r="H1062" s="116"/>
      <c r="I1062" s="116"/>
      <c r="J1062" s="116"/>
      <c r="K1062" s="116"/>
      <c r="L1062" s="116"/>
      <c r="M1062" s="116"/>
      <c r="N1062" s="116"/>
      <c r="O1062" s="116"/>
      <c r="P1062" s="116"/>
      <c r="Q1062" s="116"/>
      <c r="R1062" s="116"/>
      <c r="S1062" s="116"/>
      <c r="T1062" s="116"/>
      <c r="U1062" s="116"/>
      <c r="V1062" s="116"/>
      <c r="W1062" s="116"/>
      <c r="X1062" s="116"/>
      <c r="Y1062" s="116"/>
      <c r="Z1062" s="116"/>
      <c r="AA1062" s="116"/>
    </row>
    <row r="1063">
      <c r="A1063" s="133"/>
      <c r="B1063" s="116"/>
      <c r="C1063" s="144"/>
      <c r="D1063" s="112"/>
      <c r="E1063" s="116"/>
      <c r="F1063" s="116"/>
      <c r="G1063" s="116"/>
      <c r="H1063" s="116"/>
      <c r="I1063" s="116"/>
      <c r="J1063" s="116"/>
      <c r="K1063" s="116"/>
      <c r="L1063" s="116"/>
      <c r="M1063" s="116"/>
      <c r="N1063" s="116"/>
      <c r="O1063" s="116"/>
      <c r="P1063" s="116"/>
      <c r="Q1063" s="116"/>
      <c r="R1063" s="116"/>
      <c r="S1063" s="116"/>
      <c r="T1063" s="116"/>
      <c r="U1063" s="116"/>
      <c r="V1063" s="116"/>
      <c r="W1063" s="116"/>
      <c r="X1063" s="116"/>
      <c r="Y1063" s="116"/>
      <c r="Z1063" s="116"/>
      <c r="AA1063" s="116"/>
    </row>
    <row r="1064">
      <c r="A1064" s="133"/>
      <c r="B1064" s="116"/>
      <c r="C1064" s="144"/>
      <c r="D1064" s="112"/>
      <c r="E1064" s="116"/>
      <c r="F1064" s="116"/>
      <c r="G1064" s="116"/>
      <c r="H1064" s="116"/>
      <c r="I1064" s="116"/>
      <c r="J1064" s="116"/>
      <c r="K1064" s="116"/>
      <c r="L1064" s="116"/>
      <c r="M1064" s="116"/>
      <c r="N1064" s="116"/>
      <c r="O1064" s="116"/>
      <c r="P1064" s="116"/>
      <c r="Q1064" s="116"/>
      <c r="R1064" s="116"/>
      <c r="S1064" s="116"/>
      <c r="T1064" s="116"/>
      <c r="U1064" s="116"/>
      <c r="V1064" s="116"/>
      <c r="W1064" s="116"/>
      <c r="X1064" s="116"/>
      <c r="Y1064" s="116"/>
      <c r="Z1064" s="116"/>
      <c r="AA1064" s="116"/>
    </row>
    <row r="1065">
      <c r="A1065" s="133"/>
      <c r="B1065" s="116"/>
      <c r="C1065" s="144"/>
      <c r="D1065" s="112"/>
      <c r="E1065" s="116"/>
      <c r="F1065" s="116"/>
      <c r="G1065" s="116"/>
      <c r="H1065" s="116"/>
      <c r="I1065" s="116"/>
      <c r="J1065" s="116"/>
      <c r="K1065" s="116"/>
      <c r="L1065" s="116"/>
      <c r="M1065" s="116"/>
      <c r="N1065" s="116"/>
      <c r="O1065" s="116"/>
      <c r="P1065" s="116"/>
      <c r="Q1065" s="116"/>
      <c r="R1065" s="116"/>
      <c r="S1065" s="116"/>
      <c r="T1065" s="116"/>
      <c r="U1065" s="116"/>
      <c r="V1065" s="116"/>
      <c r="W1065" s="116"/>
      <c r="X1065" s="116"/>
      <c r="Y1065" s="116"/>
      <c r="Z1065" s="116"/>
      <c r="AA1065" s="116"/>
    </row>
    <row r="1066">
      <c r="A1066" s="133"/>
      <c r="B1066" s="116"/>
      <c r="C1066" s="144"/>
      <c r="D1066" s="112"/>
      <c r="E1066" s="116"/>
      <c r="F1066" s="116"/>
      <c r="G1066" s="116"/>
      <c r="H1066" s="116"/>
      <c r="I1066" s="116"/>
      <c r="J1066" s="116"/>
      <c r="K1066" s="116"/>
      <c r="L1066" s="116"/>
      <c r="M1066" s="116"/>
      <c r="N1066" s="116"/>
      <c r="O1066" s="116"/>
      <c r="P1066" s="116"/>
      <c r="Q1066" s="116"/>
      <c r="R1066" s="116"/>
      <c r="S1066" s="116"/>
      <c r="T1066" s="116"/>
      <c r="U1066" s="116"/>
      <c r="V1066" s="116"/>
      <c r="W1066" s="116"/>
      <c r="X1066" s="116"/>
      <c r="Y1066" s="116"/>
      <c r="Z1066" s="116"/>
      <c r="AA1066" s="116"/>
    </row>
    <row r="1067">
      <c r="A1067" s="133"/>
      <c r="B1067" s="116"/>
      <c r="C1067" s="144"/>
      <c r="D1067" s="112"/>
      <c r="E1067" s="116"/>
      <c r="F1067" s="116"/>
      <c r="G1067" s="116"/>
      <c r="H1067" s="116"/>
      <c r="I1067" s="116"/>
      <c r="J1067" s="116"/>
      <c r="K1067" s="116"/>
      <c r="L1067" s="116"/>
      <c r="M1067" s="116"/>
      <c r="N1067" s="116"/>
      <c r="O1067" s="116"/>
      <c r="P1067" s="116"/>
      <c r="Q1067" s="116"/>
      <c r="R1067" s="116"/>
      <c r="S1067" s="116"/>
      <c r="T1067" s="116"/>
      <c r="U1067" s="116"/>
      <c r="V1067" s="116"/>
      <c r="W1067" s="116"/>
      <c r="X1067" s="116"/>
      <c r="Y1067" s="116"/>
      <c r="Z1067" s="116"/>
      <c r="AA1067" s="116"/>
    </row>
    <row r="1068">
      <c r="A1068" s="133"/>
      <c r="B1068" s="116"/>
      <c r="C1068" s="144"/>
      <c r="D1068" s="112"/>
      <c r="E1068" s="116"/>
      <c r="F1068" s="116"/>
      <c r="G1068" s="116"/>
      <c r="H1068" s="116"/>
      <c r="I1068" s="116"/>
      <c r="J1068" s="116"/>
      <c r="K1068" s="116"/>
      <c r="L1068" s="116"/>
      <c r="M1068" s="116"/>
      <c r="N1068" s="116"/>
      <c r="O1068" s="116"/>
      <c r="P1068" s="116"/>
      <c r="Q1068" s="116"/>
      <c r="R1068" s="116"/>
      <c r="S1068" s="116"/>
      <c r="T1068" s="116"/>
      <c r="U1068" s="116"/>
      <c r="V1068" s="116"/>
      <c r="W1068" s="116"/>
      <c r="X1068" s="116"/>
      <c r="Y1068" s="116"/>
      <c r="Z1068" s="116"/>
      <c r="AA1068" s="116"/>
    </row>
    <row r="1069">
      <c r="A1069" s="133"/>
      <c r="B1069" s="116"/>
      <c r="C1069" s="144"/>
      <c r="D1069" s="112"/>
      <c r="E1069" s="116"/>
      <c r="F1069" s="116"/>
      <c r="G1069" s="116"/>
      <c r="H1069" s="116"/>
      <c r="I1069" s="116"/>
      <c r="J1069" s="116"/>
      <c r="K1069" s="116"/>
      <c r="L1069" s="116"/>
      <c r="M1069" s="116"/>
      <c r="N1069" s="116"/>
      <c r="O1069" s="116"/>
      <c r="P1069" s="116"/>
      <c r="Q1069" s="116"/>
      <c r="R1069" s="116"/>
      <c r="S1069" s="116"/>
      <c r="T1069" s="116"/>
      <c r="U1069" s="116"/>
      <c r="V1069" s="116"/>
      <c r="W1069" s="116"/>
      <c r="X1069" s="116"/>
      <c r="Y1069" s="116"/>
      <c r="Z1069" s="116"/>
      <c r="AA1069" s="116"/>
    </row>
    <row r="1070">
      <c r="A1070" s="133"/>
      <c r="B1070" s="116"/>
      <c r="C1070" s="144"/>
      <c r="D1070" s="112"/>
      <c r="E1070" s="116"/>
      <c r="F1070" s="116"/>
      <c r="G1070" s="116"/>
      <c r="H1070" s="116"/>
      <c r="I1070" s="116"/>
      <c r="J1070" s="116"/>
      <c r="K1070" s="116"/>
      <c r="L1070" s="116"/>
      <c r="M1070" s="116"/>
      <c r="N1070" s="116"/>
      <c r="O1070" s="116"/>
      <c r="P1070" s="116"/>
      <c r="Q1070" s="116"/>
      <c r="R1070" s="116"/>
      <c r="S1070" s="116"/>
      <c r="T1070" s="116"/>
      <c r="U1070" s="116"/>
      <c r="V1070" s="116"/>
      <c r="W1070" s="116"/>
      <c r="X1070" s="116"/>
      <c r="Y1070" s="116"/>
      <c r="Z1070" s="116"/>
      <c r="AA1070" s="116"/>
    </row>
  </sheetData>
  <mergeCells count="1">
    <mergeCell ref="A1:D2"/>
  </mergeCells>
  <hyperlinks>
    <hyperlink r:id="rId1" ref="C4"/>
    <hyperlink r:id="rId2" ref="C5"/>
    <hyperlink r:id="rId3" ref="C6"/>
    <hyperlink r:id="rId4" ref="B7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B15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70"/>
    <hyperlink r:id="rId67" ref="C71"/>
    <hyperlink r:id="rId68" ref="C72"/>
    <hyperlink r:id="rId69" ref="C74"/>
    <hyperlink r:id="rId70" ref="C75"/>
    <hyperlink r:id="rId71" ref="C76"/>
    <hyperlink r:id="rId72" ref="C77"/>
    <hyperlink r:id="rId73" ref="C78"/>
    <hyperlink r:id="rId74" ref="C80"/>
    <hyperlink r:id="rId75" ref="C82"/>
    <hyperlink r:id="rId76" ref="C84"/>
    <hyperlink r:id="rId77" ref="C85"/>
  </hyperlinks>
  <drawing r:id="rId7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25"/>
    <col customWidth="1" min="2" max="2" width="16.0"/>
    <col customWidth="1" min="3" max="3" width="63.13"/>
    <col customWidth="1" min="4" max="4" width="28.0"/>
    <col customWidth="1" min="5" max="5" width="15.38"/>
    <col customWidth="1" min="6" max="6" width="14.0"/>
    <col customWidth="1" min="7" max="7" width="11.88"/>
    <col customWidth="1" min="8" max="8" width="6.63"/>
  </cols>
  <sheetData>
    <row r="1" ht="23.25" customHeight="1">
      <c r="A1" s="27" t="s">
        <v>574</v>
      </c>
      <c r="G1" s="28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0"/>
      <c r="E2" s="30"/>
      <c r="F2" s="30"/>
      <c r="G2" s="3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9.5" customHeight="1">
      <c r="A3" s="145" t="s">
        <v>18</v>
      </c>
      <c r="B3" s="145" t="s">
        <v>19</v>
      </c>
      <c r="C3" s="145" t="s">
        <v>20</v>
      </c>
      <c r="D3" s="146" t="s">
        <v>21</v>
      </c>
      <c r="E3" s="145" t="s">
        <v>22</v>
      </c>
      <c r="F3" s="146" t="s">
        <v>575</v>
      </c>
      <c r="G3" s="147" t="s">
        <v>576</v>
      </c>
      <c r="H3" s="70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35" t="s">
        <v>577</v>
      </c>
      <c r="B4" s="36" t="s">
        <v>24</v>
      </c>
      <c r="C4" s="37" t="s">
        <v>578</v>
      </c>
      <c r="D4" s="148" t="s">
        <v>579</v>
      </c>
      <c r="E4" s="39" t="s">
        <v>27</v>
      </c>
    </row>
    <row r="5">
      <c r="A5" s="35" t="s">
        <v>580</v>
      </c>
      <c r="B5" s="36" t="s">
        <v>24</v>
      </c>
      <c r="C5" s="37" t="s">
        <v>578</v>
      </c>
      <c r="D5" s="148" t="s">
        <v>581</v>
      </c>
      <c r="E5" s="39" t="s">
        <v>27</v>
      </c>
    </row>
    <row r="6">
      <c r="A6" s="35" t="s">
        <v>582</v>
      </c>
      <c r="B6" s="36" t="s">
        <v>24</v>
      </c>
      <c r="C6" s="37" t="s">
        <v>583</v>
      </c>
      <c r="D6" s="149" t="s">
        <v>584</v>
      </c>
      <c r="E6" s="39" t="s">
        <v>27</v>
      </c>
    </row>
    <row r="7">
      <c r="A7" s="150"/>
      <c r="B7" s="70"/>
      <c r="C7" s="35"/>
      <c r="D7" s="151"/>
      <c r="E7" s="70"/>
      <c r="F7" s="152"/>
      <c r="G7" s="153"/>
      <c r="H7" s="70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150" t="s">
        <v>585</v>
      </c>
      <c r="B8" s="70" t="s">
        <v>586</v>
      </c>
      <c r="C8" s="35" t="s">
        <v>587</v>
      </c>
      <c r="D8" s="151" t="s">
        <v>588</v>
      </c>
      <c r="E8" s="154" t="s">
        <v>589</v>
      </c>
      <c r="F8" s="152"/>
      <c r="G8" s="153"/>
      <c r="H8" s="70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150" t="s">
        <v>590</v>
      </c>
      <c r="B9" s="70" t="s">
        <v>122</v>
      </c>
      <c r="C9" s="150" t="s">
        <v>591</v>
      </c>
      <c r="D9" s="151" t="s">
        <v>592</v>
      </c>
      <c r="E9" s="154" t="s">
        <v>593</v>
      </c>
      <c r="F9" s="152"/>
      <c r="G9" s="153"/>
      <c r="H9" s="70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150" t="s">
        <v>594</v>
      </c>
      <c r="B10" s="70" t="s">
        <v>122</v>
      </c>
      <c r="C10" s="155" t="s">
        <v>595</v>
      </c>
      <c r="D10" s="151" t="s">
        <v>596</v>
      </c>
      <c r="E10" s="154" t="s">
        <v>593</v>
      </c>
      <c r="F10" s="152"/>
      <c r="G10" s="153"/>
      <c r="H10" s="70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150" t="s">
        <v>597</v>
      </c>
      <c r="B11" s="70" t="s">
        <v>598</v>
      </c>
      <c r="C11" s="150" t="s">
        <v>599</v>
      </c>
      <c r="D11" s="151" t="s">
        <v>600</v>
      </c>
      <c r="E11" s="154" t="s">
        <v>593</v>
      </c>
      <c r="F11" s="152"/>
      <c r="G11" s="153"/>
      <c r="H11" s="70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150" t="s">
        <v>601</v>
      </c>
      <c r="B12" s="70" t="s">
        <v>32</v>
      </c>
      <c r="C12" s="150" t="s">
        <v>602</v>
      </c>
      <c r="D12" s="156" t="s">
        <v>244</v>
      </c>
      <c r="E12" s="154" t="s">
        <v>593</v>
      </c>
      <c r="F12" s="152"/>
      <c r="G12" s="153"/>
      <c r="H12" s="70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150"/>
      <c r="B13" s="70"/>
      <c r="C13" s="150"/>
      <c r="D13" s="151"/>
      <c r="E13" s="150"/>
      <c r="F13" s="152"/>
      <c r="G13" s="153"/>
      <c r="H13" s="70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35" t="s">
        <v>603</v>
      </c>
      <c r="B14" s="36" t="s">
        <v>604</v>
      </c>
      <c r="C14" s="35" t="s">
        <v>605</v>
      </c>
      <c r="D14" s="38" t="s">
        <v>606</v>
      </c>
      <c r="E14" s="103" t="s">
        <v>38</v>
      </c>
      <c r="F14" s="152"/>
      <c r="G14" s="153"/>
      <c r="H14" s="70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150" t="s">
        <v>585</v>
      </c>
      <c r="B15" s="70" t="s">
        <v>32</v>
      </c>
      <c r="C15" s="150" t="s">
        <v>607</v>
      </c>
      <c r="D15" s="151" t="s">
        <v>608</v>
      </c>
      <c r="E15" s="103" t="s">
        <v>38</v>
      </c>
      <c r="F15" s="152"/>
      <c r="G15" s="153"/>
      <c r="H15" s="70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150" t="s">
        <v>585</v>
      </c>
      <c r="B16" s="70" t="s">
        <v>32</v>
      </c>
      <c r="C16" s="150" t="s">
        <v>609</v>
      </c>
      <c r="D16" s="151" t="s">
        <v>610</v>
      </c>
      <c r="E16" s="103" t="s">
        <v>38</v>
      </c>
      <c r="F16" s="152"/>
      <c r="G16" s="153"/>
      <c r="H16" s="70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150" t="s">
        <v>585</v>
      </c>
      <c r="B17" s="70" t="s">
        <v>32</v>
      </c>
      <c r="C17" s="150" t="s">
        <v>611</v>
      </c>
      <c r="D17" s="151" t="s">
        <v>612</v>
      </c>
      <c r="E17" s="103" t="s">
        <v>38</v>
      </c>
      <c r="F17" s="152"/>
      <c r="G17" s="153"/>
      <c r="H17" s="70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150" t="s">
        <v>585</v>
      </c>
      <c r="B18" s="70" t="s">
        <v>32</v>
      </c>
      <c r="C18" s="150" t="s">
        <v>613</v>
      </c>
      <c r="D18" s="151" t="s">
        <v>614</v>
      </c>
      <c r="E18" s="103" t="s">
        <v>38</v>
      </c>
      <c r="F18" s="152"/>
      <c r="G18" s="153"/>
      <c r="H18" s="70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150" t="s">
        <v>585</v>
      </c>
      <c r="B19" s="70" t="s">
        <v>32</v>
      </c>
      <c r="C19" s="150" t="s">
        <v>615</v>
      </c>
      <c r="D19" s="151" t="s">
        <v>616</v>
      </c>
      <c r="E19" s="103" t="s">
        <v>38</v>
      </c>
      <c r="F19" s="152"/>
      <c r="G19" s="153"/>
      <c r="H19" s="70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150" t="s">
        <v>585</v>
      </c>
      <c r="B20" s="70" t="s">
        <v>32</v>
      </c>
      <c r="C20" s="150" t="s">
        <v>617</v>
      </c>
      <c r="D20" s="151" t="s">
        <v>618</v>
      </c>
      <c r="E20" s="103" t="s">
        <v>38</v>
      </c>
      <c r="F20" s="153"/>
      <c r="G20" s="153"/>
      <c r="H20" s="70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150" t="s">
        <v>585</v>
      </c>
      <c r="B21" s="70" t="s">
        <v>32</v>
      </c>
      <c r="C21" s="150" t="s">
        <v>619</v>
      </c>
      <c r="D21" s="151" t="s">
        <v>620</v>
      </c>
      <c r="E21" s="103" t="s">
        <v>38</v>
      </c>
      <c r="F21" s="153"/>
      <c r="G21" s="153"/>
      <c r="H21" s="70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150" t="s">
        <v>585</v>
      </c>
      <c r="B22" s="70" t="s">
        <v>32</v>
      </c>
      <c r="C22" s="150" t="s">
        <v>621</v>
      </c>
      <c r="D22" s="151" t="s">
        <v>622</v>
      </c>
      <c r="E22" s="103" t="s">
        <v>38</v>
      </c>
      <c r="F22" s="153"/>
      <c r="G22" s="153"/>
      <c r="H22" s="70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150" t="s">
        <v>623</v>
      </c>
      <c r="B23" s="70" t="s">
        <v>624</v>
      </c>
      <c r="C23" s="157" t="s">
        <v>625</v>
      </c>
      <c r="D23" s="151" t="s">
        <v>626</v>
      </c>
      <c r="E23" s="103" t="s">
        <v>38</v>
      </c>
      <c r="F23" s="153"/>
      <c r="G23" s="153"/>
      <c r="H23" s="70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150" t="s">
        <v>627</v>
      </c>
      <c r="B24" s="70" t="s">
        <v>81</v>
      </c>
      <c r="C24" s="150" t="s">
        <v>628</v>
      </c>
      <c r="D24" s="151" t="s">
        <v>629</v>
      </c>
      <c r="E24" s="103" t="s">
        <v>38</v>
      </c>
      <c r="F24" s="153"/>
      <c r="G24" s="153"/>
      <c r="H24" s="70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150" t="s">
        <v>630</v>
      </c>
      <c r="B25" s="70" t="s">
        <v>32</v>
      </c>
      <c r="C25" s="150" t="s">
        <v>631</v>
      </c>
      <c r="D25" s="151" t="s">
        <v>632</v>
      </c>
      <c r="E25" s="103" t="s">
        <v>38</v>
      </c>
      <c r="F25" s="153"/>
      <c r="G25" s="153"/>
      <c r="H25" s="70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150" t="s">
        <v>633</v>
      </c>
      <c r="B26" s="70" t="s">
        <v>32</v>
      </c>
      <c r="C26" s="65" t="s">
        <v>634</v>
      </c>
      <c r="D26" s="151" t="s">
        <v>635</v>
      </c>
      <c r="E26" s="103" t="s">
        <v>38</v>
      </c>
      <c r="F26" s="153"/>
      <c r="G26" s="153"/>
      <c r="H26" s="70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150" t="s">
        <v>636</v>
      </c>
      <c r="B27" s="70" t="s">
        <v>81</v>
      </c>
      <c r="C27" s="150" t="s">
        <v>637</v>
      </c>
      <c r="D27" s="151" t="s">
        <v>629</v>
      </c>
      <c r="E27" s="103" t="s">
        <v>38</v>
      </c>
      <c r="F27" s="153"/>
      <c r="G27" s="151" t="s">
        <v>638</v>
      </c>
      <c r="H27" s="70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150" t="s">
        <v>639</v>
      </c>
      <c r="B28" s="70" t="s">
        <v>81</v>
      </c>
      <c r="C28" s="150" t="s">
        <v>640</v>
      </c>
      <c r="D28" s="151" t="s">
        <v>641</v>
      </c>
      <c r="E28" s="103" t="s">
        <v>38</v>
      </c>
      <c r="F28" s="153"/>
      <c r="G28" s="153"/>
      <c r="H28" s="70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35" t="s">
        <v>642</v>
      </c>
      <c r="B29" s="36" t="s">
        <v>32</v>
      </c>
      <c r="C29" s="158" t="s">
        <v>643</v>
      </c>
      <c r="D29" s="159" t="s">
        <v>644</v>
      </c>
      <c r="E29" s="103" t="s">
        <v>38</v>
      </c>
      <c r="F29" s="153"/>
      <c r="G29" s="153"/>
      <c r="H29" s="70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150"/>
      <c r="B30" s="70"/>
      <c r="C30" s="150"/>
      <c r="D30" s="153"/>
      <c r="E30" s="150"/>
      <c r="F30" s="153"/>
      <c r="G30" s="153"/>
      <c r="H30" s="70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150" t="s">
        <v>645</v>
      </c>
      <c r="B31" s="70" t="s">
        <v>81</v>
      </c>
      <c r="C31" s="150" t="s">
        <v>646</v>
      </c>
      <c r="D31" s="151" t="s">
        <v>69</v>
      </c>
      <c r="E31" s="160" t="s">
        <v>300</v>
      </c>
      <c r="F31" s="153"/>
      <c r="G31" s="153"/>
      <c r="H31" s="70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150" t="s">
        <v>645</v>
      </c>
      <c r="B32" s="70" t="s">
        <v>81</v>
      </c>
      <c r="C32" s="150" t="s">
        <v>647</v>
      </c>
      <c r="D32" s="151" t="s">
        <v>648</v>
      </c>
      <c r="E32" s="160" t="s">
        <v>300</v>
      </c>
      <c r="F32" s="153"/>
      <c r="G32" s="153"/>
      <c r="H32" s="70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150" t="s">
        <v>649</v>
      </c>
      <c r="B33" s="70" t="s">
        <v>32</v>
      </c>
      <c r="C33" s="150" t="s">
        <v>650</v>
      </c>
      <c r="D33" s="151" t="s">
        <v>651</v>
      </c>
      <c r="E33" s="160" t="s">
        <v>300</v>
      </c>
      <c r="F33" s="153"/>
      <c r="G33" s="153"/>
      <c r="H33" s="70" t="s">
        <v>652</v>
      </c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150" t="s">
        <v>649</v>
      </c>
      <c r="B34" s="70" t="s">
        <v>32</v>
      </c>
      <c r="C34" s="150" t="s">
        <v>653</v>
      </c>
      <c r="D34" s="151" t="s">
        <v>654</v>
      </c>
      <c r="E34" s="160" t="s">
        <v>300</v>
      </c>
      <c r="F34" s="153"/>
      <c r="G34" s="153"/>
      <c r="H34" s="70" t="s">
        <v>655</v>
      </c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150" t="s">
        <v>649</v>
      </c>
      <c r="B35" s="70" t="s">
        <v>32</v>
      </c>
      <c r="C35" s="150" t="s">
        <v>656</v>
      </c>
      <c r="D35" s="151" t="s">
        <v>657</v>
      </c>
      <c r="E35" s="160" t="s">
        <v>300</v>
      </c>
      <c r="F35" s="153"/>
      <c r="G35" s="153"/>
      <c r="H35" s="70" t="s">
        <v>658</v>
      </c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150" t="s">
        <v>649</v>
      </c>
      <c r="B36" s="70" t="s">
        <v>32</v>
      </c>
      <c r="C36" s="150" t="s">
        <v>659</v>
      </c>
      <c r="D36" s="151" t="s">
        <v>660</v>
      </c>
      <c r="E36" s="160" t="s">
        <v>300</v>
      </c>
      <c r="F36" s="153"/>
      <c r="G36" s="153"/>
      <c r="H36" s="161" t="s">
        <v>661</v>
      </c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150" t="s">
        <v>649</v>
      </c>
      <c r="B37" s="70" t="s">
        <v>32</v>
      </c>
      <c r="C37" s="150" t="s">
        <v>662</v>
      </c>
      <c r="D37" s="151" t="s">
        <v>663</v>
      </c>
      <c r="E37" s="160" t="s">
        <v>300</v>
      </c>
      <c r="F37" s="153"/>
      <c r="G37" s="153"/>
      <c r="H37" s="70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150" t="s">
        <v>664</v>
      </c>
      <c r="B38" s="162" t="s">
        <v>665</v>
      </c>
      <c r="C38" s="163" t="s">
        <v>666</v>
      </c>
      <c r="D38" s="151" t="s">
        <v>667</v>
      </c>
      <c r="E38" s="160" t="s">
        <v>300</v>
      </c>
      <c r="F38" s="151" t="s">
        <v>668</v>
      </c>
      <c r="G38" s="153"/>
      <c r="H38" s="70" t="s">
        <v>652</v>
      </c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150" t="s">
        <v>669</v>
      </c>
      <c r="B39" s="70" t="s">
        <v>670</v>
      </c>
      <c r="C39" s="163" t="s">
        <v>671</v>
      </c>
      <c r="D39" s="151" t="s">
        <v>672</v>
      </c>
      <c r="E39" s="160" t="s">
        <v>300</v>
      </c>
      <c r="F39" s="151" t="s">
        <v>673</v>
      </c>
      <c r="G39" s="153"/>
      <c r="H39" s="70" t="s">
        <v>655</v>
      </c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150" t="s">
        <v>674</v>
      </c>
      <c r="B40" s="70" t="s">
        <v>675</v>
      </c>
      <c r="C40" s="163" t="s">
        <v>676</v>
      </c>
      <c r="D40" s="151" t="s">
        <v>677</v>
      </c>
      <c r="E40" s="160" t="s">
        <v>300</v>
      </c>
      <c r="F40" s="151" t="s">
        <v>678</v>
      </c>
      <c r="G40" s="151" t="s">
        <v>679</v>
      </c>
      <c r="H40" s="70" t="s">
        <v>658</v>
      </c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150" t="s">
        <v>585</v>
      </c>
      <c r="B41" s="162" t="s">
        <v>665</v>
      </c>
      <c r="C41" s="150" t="s">
        <v>680</v>
      </c>
      <c r="D41" s="156" t="s">
        <v>681</v>
      </c>
      <c r="E41" s="160" t="s">
        <v>300</v>
      </c>
      <c r="F41" s="153"/>
      <c r="G41" s="153"/>
      <c r="H41" s="70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150" t="s">
        <v>585</v>
      </c>
      <c r="B42" s="162" t="s">
        <v>682</v>
      </c>
      <c r="C42" s="150" t="s">
        <v>683</v>
      </c>
      <c r="D42" s="156" t="s">
        <v>684</v>
      </c>
      <c r="E42" s="160" t="s">
        <v>300</v>
      </c>
      <c r="F42" s="153"/>
      <c r="G42" s="153"/>
      <c r="H42" s="70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65"/>
      <c r="B43" s="150"/>
      <c r="C43" s="150"/>
      <c r="D43" s="152"/>
      <c r="E43" s="150"/>
      <c r="F43" s="153"/>
      <c r="G43" s="153"/>
      <c r="H43" s="70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150" t="s">
        <v>159</v>
      </c>
      <c r="B44" s="162" t="s">
        <v>381</v>
      </c>
      <c r="C44" s="150" t="s">
        <v>685</v>
      </c>
      <c r="D44" s="156" t="s">
        <v>686</v>
      </c>
      <c r="E44" s="164" t="s">
        <v>139</v>
      </c>
      <c r="F44" s="153"/>
      <c r="G44" s="153"/>
      <c r="H44" s="70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150" t="s">
        <v>687</v>
      </c>
      <c r="B45" s="162" t="s">
        <v>197</v>
      </c>
      <c r="C45" s="150" t="s">
        <v>688</v>
      </c>
      <c r="D45" s="156" t="s">
        <v>689</v>
      </c>
      <c r="E45" s="164" t="s">
        <v>139</v>
      </c>
      <c r="F45" s="153"/>
      <c r="G45" s="153"/>
      <c r="H45" s="70" t="s">
        <v>652</v>
      </c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150" t="s">
        <v>690</v>
      </c>
      <c r="B46" s="162" t="s">
        <v>197</v>
      </c>
      <c r="C46" s="150" t="s">
        <v>688</v>
      </c>
      <c r="D46" s="156" t="s">
        <v>689</v>
      </c>
      <c r="E46" s="164" t="s">
        <v>139</v>
      </c>
      <c r="F46" s="153"/>
      <c r="G46" s="153"/>
      <c r="H46" s="70" t="s">
        <v>655</v>
      </c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150" t="s">
        <v>691</v>
      </c>
      <c r="B47" s="162" t="s">
        <v>197</v>
      </c>
      <c r="C47" s="150" t="s">
        <v>688</v>
      </c>
      <c r="D47" s="156" t="s">
        <v>689</v>
      </c>
      <c r="E47" s="164" t="s">
        <v>139</v>
      </c>
      <c r="F47" s="153"/>
      <c r="G47" s="153"/>
      <c r="H47" s="70" t="s">
        <v>658</v>
      </c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150" t="s">
        <v>692</v>
      </c>
      <c r="B48" s="162" t="s">
        <v>197</v>
      </c>
      <c r="C48" s="150" t="s">
        <v>688</v>
      </c>
      <c r="D48" s="156" t="s">
        <v>689</v>
      </c>
      <c r="E48" s="164" t="s">
        <v>139</v>
      </c>
      <c r="F48" s="153"/>
      <c r="G48" s="153"/>
      <c r="H48" s="70" t="s">
        <v>661</v>
      </c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150" t="s">
        <v>693</v>
      </c>
      <c r="B49" s="162" t="s">
        <v>197</v>
      </c>
      <c r="C49" s="150" t="s">
        <v>688</v>
      </c>
      <c r="D49" s="156" t="s">
        <v>689</v>
      </c>
      <c r="E49" s="164" t="s">
        <v>139</v>
      </c>
      <c r="F49" s="153"/>
      <c r="G49" s="153"/>
      <c r="H49" s="161" t="s">
        <v>694</v>
      </c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150" t="s">
        <v>695</v>
      </c>
      <c r="B50" s="162" t="s">
        <v>696</v>
      </c>
      <c r="C50" s="150" t="s">
        <v>697</v>
      </c>
      <c r="D50" s="156" t="s">
        <v>698</v>
      </c>
      <c r="E50" s="164" t="s">
        <v>139</v>
      </c>
      <c r="F50" s="153"/>
      <c r="G50" s="153"/>
      <c r="H50" s="70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150" t="s">
        <v>699</v>
      </c>
      <c r="B51" s="162" t="s">
        <v>32</v>
      </c>
      <c r="C51" s="165" t="s">
        <v>700</v>
      </c>
      <c r="D51" s="156" t="s">
        <v>701</v>
      </c>
      <c r="E51" s="164" t="s">
        <v>139</v>
      </c>
      <c r="F51" s="153"/>
      <c r="G51" s="153"/>
      <c r="H51" s="70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150" t="s">
        <v>702</v>
      </c>
      <c r="B52" s="162" t="s">
        <v>703</v>
      </c>
      <c r="C52" s="150" t="s">
        <v>704</v>
      </c>
      <c r="D52" s="156" t="s">
        <v>705</v>
      </c>
      <c r="E52" s="164" t="s">
        <v>139</v>
      </c>
      <c r="F52" s="153"/>
      <c r="G52" s="153"/>
      <c r="H52" s="70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150"/>
      <c r="B53" s="150"/>
      <c r="C53" s="150"/>
      <c r="D53" s="152"/>
      <c r="E53" s="150"/>
      <c r="F53" s="153"/>
      <c r="G53" s="153"/>
      <c r="H53" s="70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150" t="s">
        <v>706</v>
      </c>
      <c r="B54" s="162" t="s">
        <v>81</v>
      </c>
      <c r="C54" s="163" t="s">
        <v>707</v>
      </c>
      <c r="D54" s="156" t="s">
        <v>708</v>
      </c>
      <c r="E54" s="77" t="s">
        <v>158</v>
      </c>
      <c r="F54" s="153"/>
      <c r="G54" s="153"/>
      <c r="H54" s="70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150" t="s">
        <v>706</v>
      </c>
      <c r="B55" s="162" t="s">
        <v>81</v>
      </c>
      <c r="C55" s="163" t="s">
        <v>709</v>
      </c>
      <c r="D55" s="156" t="s">
        <v>710</v>
      </c>
      <c r="E55" s="77" t="s">
        <v>158</v>
      </c>
      <c r="F55" s="153"/>
      <c r="G55" s="153"/>
      <c r="H55" s="70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150" t="s">
        <v>711</v>
      </c>
      <c r="B56" s="162" t="s">
        <v>712</v>
      </c>
      <c r="C56" s="150" t="s">
        <v>713</v>
      </c>
      <c r="D56" s="156" t="s">
        <v>714</v>
      </c>
      <c r="E56" s="77" t="s">
        <v>158</v>
      </c>
      <c r="F56" s="153"/>
      <c r="G56" s="153"/>
      <c r="H56" s="70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150"/>
      <c r="B57" s="162"/>
      <c r="C57" s="163"/>
      <c r="D57" s="156"/>
      <c r="E57" s="162"/>
      <c r="F57" s="153"/>
      <c r="G57" s="153"/>
      <c r="H57" s="70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150" t="s">
        <v>715</v>
      </c>
      <c r="B58" s="162" t="s">
        <v>716</v>
      </c>
      <c r="C58" s="150" t="s">
        <v>717</v>
      </c>
      <c r="D58" s="156" t="s">
        <v>718</v>
      </c>
      <c r="E58" s="84" t="s">
        <v>191</v>
      </c>
      <c r="F58" s="153"/>
      <c r="G58" s="153"/>
      <c r="H58" s="70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150" t="s">
        <v>719</v>
      </c>
      <c r="B59" s="162" t="s">
        <v>81</v>
      </c>
      <c r="C59" s="166" t="s">
        <v>720</v>
      </c>
      <c r="D59" s="156" t="s">
        <v>721</v>
      </c>
      <c r="E59" s="84" t="s">
        <v>191</v>
      </c>
      <c r="F59" s="153"/>
      <c r="G59" s="153"/>
      <c r="H59" s="70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150" t="s">
        <v>722</v>
      </c>
      <c r="B60" s="162" t="s">
        <v>32</v>
      </c>
      <c r="C60" s="150" t="s">
        <v>723</v>
      </c>
      <c r="D60" s="156" t="s">
        <v>724</v>
      </c>
      <c r="E60" s="84" t="s">
        <v>191</v>
      </c>
      <c r="F60" s="153"/>
      <c r="G60" s="153"/>
      <c r="H60" s="70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150" t="s">
        <v>725</v>
      </c>
      <c r="B61" s="162" t="s">
        <v>32</v>
      </c>
      <c r="C61" s="150" t="s">
        <v>726</v>
      </c>
      <c r="D61" s="156" t="s">
        <v>727</v>
      </c>
      <c r="E61" s="84" t="s">
        <v>191</v>
      </c>
      <c r="F61" s="153"/>
      <c r="G61" s="153"/>
      <c r="H61" s="70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150" t="s">
        <v>585</v>
      </c>
      <c r="B62" s="162" t="s">
        <v>728</v>
      </c>
      <c r="C62" s="150" t="s">
        <v>729</v>
      </c>
      <c r="D62" s="156" t="s">
        <v>730</v>
      </c>
      <c r="E62" s="84" t="s">
        <v>191</v>
      </c>
      <c r="F62" s="153"/>
      <c r="G62" s="153"/>
      <c r="H62" s="70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150" t="s">
        <v>731</v>
      </c>
      <c r="B63" s="162" t="s">
        <v>665</v>
      </c>
      <c r="C63" s="150" t="s">
        <v>732</v>
      </c>
      <c r="D63" s="156" t="s">
        <v>733</v>
      </c>
      <c r="E63" s="84" t="s">
        <v>191</v>
      </c>
      <c r="F63" s="153"/>
      <c r="G63" s="153"/>
      <c r="H63" s="70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150" t="s">
        <v>731</v>
      </c>
      <c r="B64" s="162" t="s">
        <v>665</v>
      </c>
      <c r="C64" s="150" t="s">
        <v>734</v>
      </c>
      <c r="D64" s="156" t="s">
        <v>735</v>
      </c>
      <c r="E64" s="84" t="s">
        <v>191</v>
      </c>
      <c r="F64" s="153"/>
      <c r="G64" s="153"/>
      <c r="H64" s="70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150"/>
      <c r="B65" s="162"/>
      <c r="C65" s="163"/>
      <c r="D65" s="156"/>
      <c r="E65" s="162"/>
      <c r="F65" s="153"/>
      <c r="G65" s="153"/>
      <c r="H65" s="70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150" t="s">
        <v>736</v>
      </c>
      <c r="B66" s="162" t="s">
        <v>32</v>
      </c>
      <c r="C66" s="167" t="s">
        <v>737</v>
      </c>
      <c r="D66" s="156" t="s">
        <v>738</v>
      </c>
      <c r="E66" s="154" t="s">
        <v>27</v>
      </c>
      <c r="F66" s="153"/>
      <c r="G66" s="153"/>
      <c r="H66" s="70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150" t="s">
        <v>739</v>
      </c>
      <c r="B67" s="162" t="s">
        <v>81</v>
      </c>
      <c r="C67" s="150" t="s">
        <v>740</v>
      </c>
      <c r="D67" s="156" t="s">
        <v>741</v>
      </c>
      <c r="E67" s="154" t="s">
        <v>27</v>
      </c>
      <c r="F67" s="153"/>
      <c r="G67" s="153"/>
      <c r="H67" s="70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150" t="s">
        <v>742</v>
      </c>
      <c r="B68" s="162" t="s">
        <v>665</v>
      </c>
      <c r="C68" s="150" t="s">
        <v>743</v>
      </c>
      <c r="D68" s="156" t="s">
        <v>744</v>
      </c>
      <c r="E68" s="154" t="s">
        <v>27</v>
      </c>
      <c r="F68" s="153"/>
      <c r="G68" s="153"/>
      <c r="H68" s="70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150" t="s">
        <v>594</v>
      </c>
      <c r="B69" s="162" t="s">
        <v>32</v>
      </c>
      <c r="C69" s="150" t="s">
        <v>745</v>
      </c>
      <c r="D69" s="156" t="s">
        <v>746</v>
      </c>
      <c r="E69" s="154" t="s">
        <v>27</v>
      </c>
      <c r="F69" s="153"/>
      <c r="G69" s="153"/>
      <c r="H69" s="70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150"/>
      <c r="B70" s="150"/>
      <c r="C70" s="150"/>
      <c r="D70" s="152"/>
      <c r="E70" s="150"/>
      <c r="F70" s="153"/>
      <c r="G70" s="153"/>
      <c r="H70" s="70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150"/>
      <c r="B71" s="150"/>
      <c r="C71" s="150"/>
      <c r="D71" s="152"/>
      <c r="E71" s="150"/>
      <c r="F71" s="153"/>
      <c r="G71" s="153"/>
      <c r="H71" s="70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150"/>
      <c r="B72" s="150"/>
      <c r="C72" s="150"/>
      <c r="D72" s="152"/>
      <c r="E72" s="150"/>
      <c r="F72" s="153"/>
      <c r="G72" s="153"/>
      <c r="H72" s="70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150"/>
      <c r="B73" s="150"/>
      <c r="C73" s="150"/>
      <c r="D73" s="152"/>
      <c r="E73" s="150"/>
      <c r="F73" s="153"/>
      <c r="G73" s="153"/>
      <c r="H73" s="70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150"/>
      <c r="B74" s="150"/>
      <c r="C74" s="150"/>
      <c r="D74" s="152"/>
      <c r="E74" s="150"/>
      <c r="F74" s="153"/>
      <c r="G74" s="153"/>
      <c r="H74" s="70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150"/>
      <c r="B75" s="150"/>
      <c r="C75" s="150"/>
      <c r="D75" s="152"/>
      <c r="E75" s="150"/>
      <c r="F75" s="153"/>
      <c r="G75" s="153"/>
      <c r="H75" s="70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150"/>
      <c r="B76" s="150"/>
      <c r="C76" s="150"/>
      <c r="D76" s="152"/>
      <c r="E76" s="150"/>
      <c r="F76" s="153"/>
      <c r="G76" s="153"/>
      <c r="H76" s="70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150"/>
      <c r="B77" s="150"/>
      <c r="C77" s="150"/>
      <c r="D77" s="152"/>
      <c r="E77" s="150"/>
      <c r="F77" s="152"/>
      <c r="G77" s="153"/>
      <c r="H77" s="70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150"/>
      <c r="B78" s="150"/>
      <c r="C78" s="150"/>
      <c r="D78" s="152"/>
      <c r="E78" s="150"/>
      <c r="F78" s="153"/>
      <c r="G78" s="153"/>
      <c r="H78" s="70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150"/>
      <c r="B79" s="150"/>
      <c r="C79" s="150"/>
      <c r="D79" s="152"/>
      <c r="E79" s="150"/>
      <c r="F79" s="153"/>
      <c r="G79" s="153"/>
      <c r="H79" s="70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150"/>
      <c r="B80" s="150"/>
      <c r="C80" s="150"/>
      <c r="D80" s="152"/>
      <c r="E80" s="150"/>
      <c r="F80" s="153"/>
      <c r="G80" s="153"/>
      <c r="H80" s="70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150"/>
      <c r="B81" s="150"/>
      <c r="C81" s="150"/>
      <c r="D81" s="152"/>
      <c r="E81" s="150"/>
      <c r="F81" s="153"/>
      <c r="G81" s="153"/>
      <c r="H81" s="70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150"/>
      <c r="B82" s="150"/>
      <c r="C82" s="150"/>
      <c r="D82" s="152"/>
      <c r="E82" s="150"/>
      <c r="F82" s="153"/>
      <c r="G82" s="153"/>
      <c r="H82" s="70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150"/>
      <c r="B83" s="150"/>
      <c r="C83" s="150"/>
      <c r="D83" s="152"/>
      <c r="E83" s="150"/>
      <c r="F83" s="153"/>
      <c r="G83" s="153"/>
      <c r="H83" s="70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150"/>
      <c r="B84" s="150"/>
      <c r="C84" s="150"/>
      <c r="D84" s="152"/>
      <c r="E84" s="150"/>
      <c r="F84" s="153"/>
      <c r="G84" s="153"/>
      <c r="H84" s="70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150"/>
      <c r="B85" s="150"/>
      <c r="C85" s="150"/>
      <c r="D85" s="152"/>
      <c r="E85" s="150"/>
      <c r="F85" s="153"/>
      <c r="G85" s="153"/>
      <c r="H85" s="70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150"/>
      <c r="B86" s="150"/>
      <c r="C86" s="150"/>
      <c r="D86" s="152"/>
      <c r="E86" s="150"/>
      <c r="F86" s="153"/>
      <c r="G86" s="153"/>
      <c r="H86" s="70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150"/>
      <c r="B87" s="150"/>
      <c r="C87" s="150"/>
      <c r="D87" s="152"/>
      <c r="E87" s="150"/>
      <c r="F87" s="153"/>
      <c r="G87" s="153"/>
      <c r="H87" s="70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150"/>
      <c r="B88" s="150"/>
      <c r="C88" s="150"/>
      <c r="D88" s="152"/>
      <c r="E88" s="150"/>
      <c r="F88" s="153"/>
      <c r="G88" s="153"/>
      <c r="H88" s="70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150"/>
      <c r="B89" s="150"/>
      <c r="C89" s="150"/>
      <c r="D89" s="152"/>
      <c r="E89" s="150"/>
      <c r="F89" s="153"/>
      <c r="G89" s="153"/>
      <c r="H89" s="70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150"/>
      <c r="B90" s="150"/>
      <c r="C90" s="150"/>
      <c r="D90" s="152"/>
      <c r="E90" s="150"/>
      <c r="F90" s="153"/>
      <c r="G90" s="153"/>
      <c r="H90" s="70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150"/>
      <c r="B91" s="150"/>
      <c r="C91" s="150"/>
      <c r="D91" s="152"/>
      <c r="E91" s="150"/>
      <c r="F91" s="153"/>
      <c r="G91" s="153"/>
      <c r="H91" s="70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150"/>
      <c r="B92" s="150"/>
      <c r="C92" s="150"/>
      <c r="D92" s="152"/>
      <c r="E92" s="150"/>
      <c r="F92" s="153"/>
      <c r="G92" s="153"/>
      <c r="H92" s="70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150"/>
      <c r="B93" s="150"/>
      <c r="C93" s="150"/>
      <c r="D93" s="152"/>
      <c r="E93" s="150"/>
      <c r="F93" s="153"/>
      <c r="G93" s="153"/>
      <c r="H93" s="70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150"/>
      <c r="B94" s="150"/>
      <c r="C94" s="150"/>
      <c r="D94" s="152"/>
      <c r="E94" s="150"/>
      <c r="F94" s="153"/>
      <c r="G94" s="153"/>
      <c r="H94" s="70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150"/>
      <c r="B95" s="150"/>
      <c r="C95" s="150"/>
      <c r="D95" s="152"/>
      <c r="E95" s="150"/>
      <c r="F95" s="153"/>
      <c r="G95" s="153"/>
      <c r="H95" s="70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150"/>
      <c r="B96" s="150"/>
      <c r="C96" s="150"/>
      <c r="D96" s="152"/>
      <c r="E96" s="150"/>
      <c r="F96" s="153"/>
      <c r="G96" s="153"/>
      <c r="H96" s="70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150"/>
      <c r="B97" s="150"/>
      <c r="C97" s="150"/>
      <c r="D97" s="152"/>
      <c r="E97" s="150"/>
      <c r="F97" s="153"/>
      <c r="G97" s="153"/>
      <c r="H97" s="70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150"/>
      <c r="B98" s="150"/>
      <c r="C98" s="150"/>
      <c r="D98" s="152"/>
      <c r="E98" s="150"/>
      <c r="F98" s="153"/>
      <c r="G98" s="153"/>
      <c r="H98" s="70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150"/>
      <c r="B99" s="150"/>
      <c r="C99" s="150"/>
      <c r="D99" s="152"/>
      <c r="E99" s="150"/>
      <c r="F99" s="153"/>
      <c r="G99" s="153"/>
      <c r="H99" s="70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150"/>
      <c r="B100" s="150"/>
      <c r="C100" s="150"/>
      <c r="D100" s="152"/>
      <c r="E100" s="150"/>
      <c r="F100" s="153"/>
      <c r="G100" s="153"/>
      <c r="H100" s="70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65"/>
      <c r="B101" s="65"/>
      <c r="C101" s="65"/>
      <c r="D101" s="153"/>
      <c r="E101" s="65"/>
      <c r="F101" s="153"/>
      <c r="G101" s="153"/>
      <c r="H101" s="70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65"/>
      <c r="B102" s="65"/>
      <c r="C102" s="65"/>
      <c r="D102" s="153"/>
      <c r="E102" s="65"/>
      <c r="F102" s="153"/>
      <c r="G102" s="153"/>
      <c r="H102" s="70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65"/>
      <c r="B103" s="65"/>
      <c r="C103" s="65"/>
      <c r="D103" s="153"/>
      <c r="E103" s="65"/>
      <c r="F103" s="153"/>
      <c r="G103" s="153"/>
      <c r="H103" s="70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65"/>
      <c r="B104" s="65"/>
      <c r="C104" s="65"/>
      <c r="D104" s="153"/>
      <c r="E104" s="65"/>
      <c r="F104" s="153"/>
      <c r="G104" s="153"/>
      <c r="H104" s="70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65"/>
      <c r="B105" s="65"/>
      <c r="C105" s="65"/>
      <c r="D105" s="153"/>
      <c r="E105" s="65"/>
      <c r="F105" s="153"/>
      <c r="G105" s="153"/>
      <c r="H105" s="70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65"/>
      <c r="B106" s="65"/>
      <c r="C106" s="65"/>
      <c r="D106" s="153"/>
      <c r="E106" s="65"/>
      <c r="F106" s="153"/>
      <c r="G106" s="153"/>
      <c r="H106" s="70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65"/>
      <c r="B107" s="65"/>
      <c r="C107" s="65"/>
      <c r="D107" s="153"/>
      <c r="E107" s="65"/>
      <c r="F107" s="153"/>
      <c r="G107" s="153"/>
      <c r="H107" s="70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65"/>
      <c r="B108" s="65"/>
      <c r="C108" s="65"/>
      <c r="D108" s="153"/>
      <c r="E108" s="65"/>
      <c r="F108" s="153"/>
      <c r="G108" s="153"/>
      <c r="H108" s="70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65"/>
      <c r="B109" s="65"/>
      <c r="C109" s="65"/>
      <c r="D109" s="153"/>
      <c r="E109" s="65"/>
      <c r="F109" s="153"/>
      <c r="G109" s="153"/>
      <c r="H109" s="70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65"/>
      <c r="B110" s="65"/>
      <c r="C110" s="65"/>
      <c r="D110" s="153"/>
      <c r="E110" s="65"/>
      <c r="F110" s="153"/>
      <c r="G110" s="153"/>
      <c r="H110" s="70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65"/>
      <c r="B111" s="65"/>
      <c r="C111" s="65"/>
      <c r="D111" s="153"/>
      <c r="E111" s="65"/>
      <c r="F111" s="153"/>
      <c r="G111" s="153"/>
      <c r="H111" s="70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65"/>
      <c r="B112" s="65"/>
      <c r="C112" s="65"/>
      <c r="D112" s="153"/>
      <c r="E112" s="65"/>
      <c r="F112" s="153"/>
      <c r="G112" s="153"/>
      <c r="H112" s="70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65"/>
      <c r="B113" s="65"/>
      <c r="C113" s="65"/>
      <c r="D113" s="153"/>
      <c r="E113" s="65"/>
      <c r="F113" s="153"/>
      <c r="G113" s="153"/>
      <c r="H113" s="70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65"/>
      <c r="B114" s="65"/>
      <c r="C114" s="65"/>
      <c r="D114" s="153"/>
      <c r="E114" s="65"/>
      <c r="F114" s="153"/>
      <c r="G114" s="153"/>
      <c r="H114" s="70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65"/>
      <c r="B115" s="65"/>
      <c r="C115" s="65"/>
      <c r="D115" s="153"/>
      <c r="E115" s="65"/>
      <c r="F115" s="153"/>
      <c r="G115" s="153"/>
      <c r="H115" s="70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65"/>
      <c r="B116" s="65"/>
      <c r="C116" s="65"/>
      <c r="D116" s="153"/>
      <c r="E116" s="65"/>
      <c r="F116" s="153"/>
      <c r="G116" s="153"/>
      <c r="H116" s="70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65"/>
      <c r="B117" s="65"/>
      <c r="C117" s="65"/>
      <c r="D117" s="153"/>
      <c r="E117" s="65"/>
      <c r="F117" s="153"/>
      <c r="G117" s="153"/>
      <c r="H117" s="70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65"/>
      <c r="B118" s="65"/>
      <c r="C118" s="65"/>
      <c r="D118" s="153"/>
      <c r="E118" s="65"/>
      <c r="F118" s="153"/>
      <c r="G118" s="153"/>
      <c r="H118" s="70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65"/>
      <c r="B119" s="65"/>
      <c r="C119" s="65"/>
      <c r="D119" s="153"/>
      <c r="E119" s="65"/>
      <c r="F119" s="153"/>
      <c r="G119" s="153"/>
      <c r="H119" s="70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65"/>
      <c r="B120" s="65"/>
      <c r="C120" s="65"/>
      <c r="D120" s="153"/>
      <c r="E120" s="65"/>
      <c r="F120" s="153"/>
      <c r="G120" s="153"/>
      <c r="H120" s="70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65"/>
      <c r="B121" s="65"/>
      <c r="C121" s="65"/>
      <c r="D121" s="153"/>
      <c r="E121" s="65"/>
      <c r="F121" s="153"/>
      <c r="G121" s="153"/>
      <c r="H121" s="70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65"/>
      <c r="B122" s="65"/>
      <c r="C122" s="65"/>
      <c r="D122" s="153"/>
      <c r="E122" s="65"/>
      <c r="F122" s="153"/>
      <c r="G122" s="153"/>
      <c r="H122" s="70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65"/>
      <c r="B123" s="65"/>
      <c r="C123" s="65"/>
      <c r="D123" s="153"/>
      <c r="E123" s="65"/>
      <c r="F123" s="153"/>
      <c r="G123" s="153"/>
      <c r="H123" s="70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65"/>
      <c r="B124" s="65"/>
      <c r="C124" s="65"/>
      <c r="D124" s="153"/>
      <c r="E124" s="65"/>
      <c r="F124" s="153"/>
      <c r="G124" s="153"/>
      <c r="H124" s="70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65"/>
      <c r="B125" s="65"/>
      <c r="C125" s="65"/>
      <c r="D125" s="153"/>
      <c r="E125" s="65"/>
      <c r="F125" s="153"/>
      <c r="G125" s="153"/>
      <c r="H125" s="70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65"/>
      <c r="B126" s="65"/>
      <c r="C126" s="65"/>
      <c r="D126" s="153"/>
      <c r="E126" s="65"/>
      <c r="F126" s="153"/>
      <c r="G126" s="153"/>
      <c r="H126" s="70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65"/>
      <c r="B127" s="65"/>
      <c r="C127" s="65"/>
      <c r="D127" s="153"/>
      <c r="E127" s="65"/>
      <c r="F127" s="153"/>
      <c r="G127" s="153"/>
      <c r="H127" s="70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65"/>
      <c r="B128" s="65"/>
      <c r="C128" s="65"/>
      <c r="D128" s="153"/>
      <c r="E128" s="65"/>
      <c r="F128" s="153"/>
      <c r="G128" s="153"/>
      <c r="H128" s="70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65"/>
      <c r="B129" s="65"/>
      <c r="C129" s="65"/>
      <c r="D129" s="153"/>
      <c r="E129" s="65"/>
      <c r="F129" s="153"/>
      <c r="G129" s="153"/>
      <c r="H129" s="70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65"/>
      <c r="B130" s="65"/>
      <c r="C130" s="65"/>
      <c r="D130" s="153"/>
      <c r="E130" s="65"/>
      <c r="F130" s="153"/>
      <c r="G130" s="153"/>
      <c r="H130" s="70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65"/>
      <c r="B131" s="65"/>
      <c r="C131" s="65"/>
      <c r="D131" s="153"/>
      <c r="E131" s="65"/>
      <c r="F131" s="153"/>
      <c r="G131" s="153"/>
      <c r="H131" s="70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65"/>
      <c r="B132" s="65"/>
      <c r="C132" s="65"/>
      <c r="D132" s="153"/>
      <c r="E132" s="65"/>
      <c r="F132" s="153"/>
      <c r="G132" s="153"/>
      <c r="H132" s="70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65"/>
      <c r="B133" s="65"/>
      <c r="C133" s="65"/>
      <c r="D133" s="153"/>
      <c r="E133" s="65"/>
      <c r="F133" s="153"/>
      <c r="G133" s="153"/>
      <c r="H133" s="70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65"/>
      <c r="B134" s="65"/>
      <c r="C134" s="65"/>
      <c r="D134" s="153"/>
      <c r="E134" s="65"/>
      <c r="F134" s="153"/>
      <c r="G134" s="153"/>
      <c r="H134" s="70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65"/>
      <c r="B135" s="65"/>
      <c r="C135" s="65"/>
      <c r="D135" s="153"/>
      <c r="E135" s="65"/>
      <c r="F135" s="153"/>
      <c r="G135" s="153"/>
      <c r="H135" s="70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65"/>
      <c r="B136" s="65"/>
      <c r="C136" s="65"/>
      <c r="D136" s="153"/>
      <c r="E136" s="65"/>
      <c r="F136" s="153"/>
      <c r="G136" s="153"/>
      <c r="H136" s="70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65"/>
      <c r="B137" s="65"/>
      <c r="C137" s="65"/>
      <c r="D137" s="153"/>
      <c r="E137" s="65"/>
      <c r="F137" s="153"/>
      <c r="G137" s="153"/>
      <c r="H137" s="70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65"/>
      <c r="B138" s="65"/>
      <c r="C138" s="65"/>
      <c r="D138" s="153"/>
      <c r="E138" s="65"/>
      <c r="F138" s="153"/>
      <c r="G138" s="153"/>
      <c r="H138" s="70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65"/>
      <c r="B139" s="65"/>
      <c r="C139" s="65"/>
      <c r="D139" s="153"/>
      <c r="E139" s="65"/>
      <c r="F139" s="153"/>
      <c r="G139" s="153"/>
      <c r="H139" s="70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65"/>
      <c r="B140" s="65"/>
      <c r="C140" s="65"/>
      <c r="D140" s="153"/>
      <c r="E140" s="65"/>
      <c r="F140" s="153"/>
      <c r="G140" s="153"/>
      <c r="H140" s="70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65"/>
      <c r="B141" s="65"/>
      <c r="C141" s="65"/>
      <c r="D141" s="153"/>
      <c r="E141" s="65"/>
      <c r="F141" s="153"/>
      <c r="G141" s="153"/>
      <c r="H141" s="70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65"/>
      <c r="B142" s="65"/>
      <c r="C142" s="65"/>
      <c r="D142" s="153"/>
      <c r="E142" s="65"/>
      <c r="F142" s="153"/>
      <c r="G142" s="153"/>
      <c r="H142" s="70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65"/>
      <c r="B143" s="65"/>
      <c r="C143" s="65"/>
      <c r="D143" s="153"/>
      <c r="E143" s="65"/>
      <c r="F143" s="153"/>
      <c r="G143" s="153"/>
      <c r="H143" s="70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65"/>
      <c r="B144" s="65"/>
      <c r="C144" s="65"/>
      <c r="D144" s="153"/>
      <c r="E144" s="65"/>
      <c r="F144" s="153"/>
      <c r="G144" s="153"/>
      <c r="H144" s="70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65"/>
      <c r="B145" s="65"/>
      <c r="C145" s="65"/>
      <c r="D145" s="153"/>
      <c r="E145" s="65"/>
      <c r="F145" s="153"/>
      <c r="G145" s="153"/>
      <c r="H145" s="70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65"/>
      <c r="B146" s="65"/>
      <c r="C146" s="65"/>
      <c r="D146" s="153"/>
      <c r="E146" s="65"/>
      <c r="F146" s="153"/>
      <c r="G146" s="153"/>
      <c r="H146" s="70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65"/>
      <c r="B147" s="65"/>
      <c r="C147" s="65"/>
      <c r="D147" s="153"/>
      <c r="E147" s="65"/>
      <c r="F147" s="153"/>
      <c r="G147" s="153"/>
      <c r="H147" s="70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65"/>
      <c r="B148" s="65"/>
      <c r="C148" s="65"/>
      <c r="D148" s="153"/>
      <c r="E148" s="65"/>
      <c r="F148" s="153"/>
      <c r="G148" s="153"/>
      <c r="H148" s="70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65"/>
      <c r="B149" s="65"/>
      <c r="C149" s="65"/>
      <c r="D149" s="153"/>
      <c r="E149" s="65"/>
      <c r="F149" s="153"/>
      <c r="G149" s="153"/>
      <c r="H149" s="70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65"/>
      <c r="B150" s="65"/>
      <c r="C150" s="65"/>
      <c r="D150" s="153"/>
      <c r="E150" s="65"/>
      <c r="F150" s="153"/>
      <c r="G150" s="153"/>
      <c r="H150" s="70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65"/>
      <c r="B151" s="65"/>
      <c r="C151" s="65"/>
      <c r="D151" s="153"/>
      <c r="E151" s="65"/>
      <c r="F151" s="153"/>
      <c r="G151" s="153"/>
      <c r="H151" s="70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65"/>
      <c r="B152" s="65"/>
      <c r="C152" s="65"/>
      <c r="D152" s="153"/>
      <c r="E152" s="65"/>
      <c r="F152" s="153"/>
      <c r="G152" s="153"/>
      <c r="H152" s="70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65"/>
      <c r="B153" s="65"/>
      <c r="C153" s="65"/>
      <c r="D153" s="153"/>
      <c r="E153" s="65"/>
      <c r="F153" s="153"/>
      <c r="G153" s="153"/>
      <c r="H153" s="70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65"/>
      <c r="B154" s="65"/>
      <c r="C154" s="65"/>
      <c r="D154" s="153"/>
      <c r="E154" s="65"/>
      <c r="F154" s="153"/>
      <c r="G154" s="153"/>
      <c r="H154" s="70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65"/>
      <c r="B155" s="65"/>
      <c r="C155" s="65"/>
      <c r="D155" s="153"/>
      <c r="E155" s="65"/>
      <c r="F155" s="153"/>
      <c r="G155" s="153"/>
      <c r="H155" s="70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65"/>
      <c r="B156" s="65"/>
      <c r="C156" s="65"/>
      <c r="D156" s="153"/>
      <c r="E156" s="65"/>
      <c r="F156" s="153"/>
      <c r="G156" s="153"/>
      <c r="H156" s="70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65"/>
      <c r="B157" s="65"/>
      <c r="C157" s="65"/>
      <c r="D157" s="153"/>
      <c r="E157" s="65"/>
      <c r="F157" s="153"/>
      <c r="G157" s="153"/>
      <c r="H157" s="70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65"/>
      <c r="B158" s="65"/>
      <c r="C158" s="65"/>
      <c r="D158" s="153"/>
      <c r="E158" s="65"/>
      <c r="F158" s="153"/>
      <c r="G158" s="153"/>
      <c r="H158" s="70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65"/>
      <c r="B159" s="65"/>
      <c r="C159" s="65"/>
      <c r="D159" s="153"/>
      <c r="E159" s="65"/>
      <c r="F159" s="153"/>
      <c r="G159" s="153"/>
      <c r="H159" s="70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65"/>
      <c r="B160" s="65"/>
      <c r="C160" s="65"/>
      <c r="D160" s="153"/>
      <c r="E160" s="65"/>
      <c r="F160" s="153"/>
      <c r="G160" s="153"/>
      <c r="H160" s="70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65"/>
      <c r="B161" s="65"/>
      <c r="C161" s="65"/>
      <c r="D161" s="153"/>
      <c r="E161" s="65"/>
      <c r="F161" s="153"/>
      <c r="G161" s="153"/>
      <c r="H161" s="70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65"/>
      <c r="B162" s="65"/>
      <c r="C162" s="65"/>
      <c r="D162" s="153"/>
      <c r="E162" s="65"/>
      <c r="F162" s="153"/>
      <c r="G162" s="153"/>
      <c r="H162" s="70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65"/>
      <c r="B163" s="65"/>
      <c r="C163" s="65"/>
      <c r="D163" s="153"/>
      <c r="E163" s="65"/>
      <c r="F163" s="153"/>
      <c r="G163" s="153"/>
      <c r="H163" s="70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65"/>
      <c r="B164" s="65"/>
      <c r="C164" s="65"/>
      <c r="D164" s="153"/>
      <c r="E164" s="65"/>
      <c r="F164" s="153"/>
      <c r="G164" s="153"/>
      <c r="H164" s="70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65"/>
      <c r="B165" s="65"/>
      <c r="C165" s="65"/>
      <c r="D165" s="153"/>
      <c r="E165" s="65"/>
      <c r="F165" s="153"/>
      <c r="G165" s="153"/>
      <c r="H165" s="70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65"/>
      <c r="B166" s="65"/>
      <c r="C166" s="65"/>
      <c r="D166" s="153"/>
      <c r="E166" s="65"/>
      <c r="F166" s="153"/>
      <c r="G166" s="153"/>
      <c r="H166" s="70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65"/>
      <c r="B167" s="65"/>
      <c r="C167" s="65"/>
      <c r="D167" s="153"/>
      <c r="E167" s="65"/>
      <c r="F167" s="153"/>
      <c r="G167" s="153"/>
      <c r="H167" s="70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65"/>
      <c r="B168" s="65"/>
      <c r="C168" s="65"/>
      <c r="D168" s="153"/>
      <c r="E168" s="65"/>
      <c r="F168" s="153"/>
      <c r="G168" s="153"/>
      <c r="H168" s="70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65"/>
      <c r="B169" s="65"/>
      <c r="C169" s="65"/>
      <c r="D169" s="153"/>
      <c r="E169" s="65"/>
      <c r="F169" s="153"/>
      <c r="G169" s="153"/>
      <c r="H169" s="70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65"/>
      <c r="B170" s="65"/>
      <c r="C170" s="65"/>
      <c r="D170" s="153"/>
      <c r="E170" s="65"/>
      <c r="F170" s="153"/>
      <c r="G170" s="153"/>
      <c r="H170" s="70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65"/>
      <c r="B171" s="65"/>
      <c r="C171" s="65"/>
      <c r="D171" s="153"/>
      <c r="E171" s="65"/>
      <c r="F171" s="153"/>
      <c r="G171" s="153"/>
      <c r="H171" s="70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65"/>
      <c r="B172" s="65"/>
      <c r="C172" s="65"/>
      <c r="D172" s="153"/>
      <c r="E172" s="65"/>
      <c r="F172" s="153"/>
      <c r="G172" s="153"/>
      <c r="H172" s="70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65"/>
      <c r="B173" s="65"/>
      <c r="C173" s="65"/>
      <c r="D173" s="153"/>
      <c r="E173" s="65"/>
      <c r="F173" s="153"/>
      <c r="G173" s="153"/>
      <c r="H173" s="70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65"/>
      <c r="B174" s="65"/>
      <c r="C174" s="65"/>
      <c r="D174" s="153"/>
      <c r="E174" s="65"/>
      <c r="F174" s="153"/>
      <c r="G174" s="153"/>
      <c r="H174" s="70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65"/>
      <c r="B175" s="65"/>
      <c r="C175" s="65"/>
      <c r="D175" s="153"/>
      <c r="E175" s="65"/>
      <c r="F175" s="153"/>
      <c r="G175" s="153"/>
      <c r="H175" s="70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65"/>
      <c r="B176" s="65"/>
      <c r="C176" s="65"/>
      <c r="D176" s="153"/>
      <c r="E176" s="65"/>
      <c r="F176" s="153"/>
      <c r="G176" s="153"/>
      <c r="H176" s="70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65"/>
      <c r="B177" s="65"/>
      <c r="C177" s="65"/>
      <c r="D177" s="153"/>
      <c r="E177" s="65"/>
      <c r="F177" s="153"/>
      <c r="G177" s="153"/>
      <c r="H177" s="70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65"/>
      <c r="B178" s="65"/>
      <c r="C178" s="65"/>
      <c r="D178" s="153"/>
      <c r="E178" s="65"/>
      <c r="F178" s="153"/>
      <c r="G178" s="153"/>
      <c r="H178" s="70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65"/>
      <c r="B179" s="65"/>
      <c r="C179" s="65"/>
      <c r="D179" s="153"/>
      <c r="E179" s="65"/>
      <c r="F179" s="153"/>
      <c r="G179" s="153"/>
      <c r="H179" s="70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65"/>
      <c r="B180" s="65"/>
      <c r="C180" s="65"/>
      <c r="D180" s="153"/>
      <c r="E180" s="65"/>
      <c r="F180" s="153"/>
      <c r="G180" s="153"/>
      <c r="H180" s="70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65"/>
      <c r="B181" s="65"/>
      <c r="C181" s="65"/>
      <c r="D181" s="153"/>
      <c r="E181" s="65"/>
      <c r="F181" s="153"/>
      <c r="G181" s="153"/>
      <c r="H181" s="70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65"/>
      <c r="B182" s="65"/>
      <c r="C182" s="65"/>
      <c r="D182" s="153"/>
      <c r="E182" s="65"/>
      <c r="F182" s="153"/>
      <c r="G182" s="153"/>
      <c r="H182" s="70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65"/>
      <c r="B183" s="65"/>
      <c r="C183" s="65"/>
      <c r="D183" s="153"/>
      <c r="E183" s="65"/>
      <c r="F183" s="153"/>
      <c r="G183" s="153"/>
      <c r="H183" s="70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65"/>
      <c r="B184" s="65"/>
      <c r="C184" s="65"/>
      <c r="D184" s="153"/>
      <c r="E184" s="65"/>
      <c r="F184" s="153"/>
      <c r="G184" s="153"/>
      <c r="H184" s="70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65"/>
      <c r="B185" s="65"/>
      <c r="C185" s="65"/>
      <c r="D185" s="153"/>
      <c r="E185" s="65"/>
      <c r="F185" s="153"/>
      <c r="G185" s="153"/>
      <c r="H185" s="70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65"/>
      <c r="B186" s="65"/>
      <c r="C186" s="65"/>
      <c r="D186" s="153"/>
      <c r="E186" s="65"/>
      <c r="F186" s="153"/>
      <c r="G186" s="153"/>
      <c r="H186" s="70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65"/>
      <c r="B187" s="65"/>
      <c r="C187" s="65"/>
      <c r="D187" s="153"/>
      <c r="E187" s="65"/>
      <c r="F187" s="153"/>
      <c r="G187" s="153"/>
      <c r="H187" s="70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65"/>
      <c r="B188" s="65"/>
      <c r="C188" s="65"/>
      <c r="D188" s="153"/>
      <c r="E188" s="65"/>
      <c r="F188" s="153"/>
      <c r="G188" s="153"/>
      <c r="H188" s="70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65"/>
      <c r="B189" s="65"/>
      <c r="C189" s="65"/>
      <c r="D189" s="153"/>
      <c r="E189" s="65"/>
      <c r="F189" s="153"/>
      <c r="G189" s="153"/>
      <c r="H189" s="70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65"/>
      <c r="B190" s="65"/>
      <c r="C190" s="65"/>
      <c r="D190" s="153"/>
      <c r="E190" s="65"/>
      <c r="F190" s="153"/>
      <c r="G190" s="153"/>
      <c r="H190" s="70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65"/>
      <c r="B191" s="65"/>
      <c r="C191" s="65"/>
      <c r="D191" s="153"/>
      <c r="E191" s="65"/>
      <c r="F191" s="153"/>
      <c r="G191" s="153"/>
      <c r="H191" s="70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65"/>
      <c r="B192" s="65"/>
      <c r="C192" s="65"/>
      <c r="D192" s="153"/>
      <c r="E192" s="65"/>
      <c r="F192" s="153"/>
      <c r="G192" s="153"/>
      <c r="H192" s="70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65"/>
      <c r="B193" s="65"/>
      <c r="C193" s="65"/>
      <c r="D193" s="153"/>
      <c r="E193" s="65"/>
      <c r="F193" s="153"/>
      <c r="G193" s="153"/>
      <c r="H193" s="70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65"/>
      <c r="B194" s="65"/>
      <c r="C194" s="65"/>
      <c r="D194" s="153"/>
      <c r="E194" s="65"/>
      <c r="F194" s="153"/>
      <c r="G194" s="153"/>
      <c r="H194" s="70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65"/>
      <c r="B195" s="65"/>
      <c r="C195" s="65"/>
      <c r="D195" s="153"/>
      <c r="E195" s="65"/>
      <c r="F195" s="153"/>
      <c r="G195" s="153"/>
      <c r="H195" s="70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65"/>
      <c r="B196" s="65"/>
      <c r="C196" s="65"/>
      <c r="D196" s="153"/>
      <c r="E196" s="65"/>
      <c r="F196" s="153"/>
      <c r="G196" s="153"/>
      <c r="H196" s="70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65"/>
      <c r="B197" s="65"/>
      <c r="C197" s="65"/>
      <c r="D197" s="153"/>
      <c r="E197" s="65"/>
      <c r="F197" s="153"/>
      <c r="G197" s="153"/>
      <c r="H197" s="70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65"/>
      <c r="B198" s="65"/>
      <c r="C198" s="65"/>
      <c r="D198" s="153"/>
      <c r="E198" s="65"/>
      <c r="F198" s="153"/>
      <c r="G198" s="153"/>
      <c r="H198" s="70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65"/>
      <c r="B199" s="65"/>
      <c r="C199" s="65"/>
      <c r="D199" s="153"/>
      <c r="E199" s="65"/>
      <c r="F199" s="153"/>
      <c r="G199" s="153"/>
      <c r="H199" s="70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65"/>
      <c r="B200" s="65"/>
      <c r="C200" s="65"/>
      <c r="D200" s="153"/>
      <c r="E200" s="65"/>
      <c r="F200" s="153"/>
      <c r="G200" s="153"/>
      <c r="H200" s="70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65"/>
      <c r="B201" s="65"/>
      <c r="C201" s="65"/>
      <c r="D201" s="153"/>
      <c r="E201" s="65"/>
      <c r="F201" s="153"/>
      <c r="G201" s="153"/>
      <c r="H201" s="70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65"/>
      <c r="B202" s="65"/>
      <c r="C202" s="65"/>
      <c r="D202" s="153"/>
      <c r="E202" s="65"/>
      <c r="F202" s="153"/>
      <c r="G202" s="153"/>
      <c r="H202" s="70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65"/>
      <c r="B203" s="65"/>
      <c r="C203" s="65"/>
      <c r="D203" s="153"/>
      <c r="E203" s="65"/>
      <c r="F203" s="153"/>
      <c r="G203" s="153"/>
      <c r="H203" s="70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65"/>
      <c r="B204" s="65"/>
      <c r="C204" s="65"/>
      <c r="D204" s="153"/>
      <c r="E204" s="65"/>
      <c r="F204" s="153"/>
      <c r="G204" s="153"/>
      <c r="H204" s="70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65"/>
      <c r="B205" s="65"/>
      <c r="C205" s="65"/>
      <c r="D205" s="153"/>
      <c r="E205" s="65"/>
      <c r="F205" s="153"/>
      <c r="G205" s="153"/>
      <c r="H205" s="70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65"/>
      <c r="B206" s="65"/>
      <c r="C206" s="65"/>
      <c r="D206" s="153"/>
      <c r="E206" s="65"/>
      <c r="F206" s="153"/>
      <c r="G206" s="153"/>
      <c r="H206" s="70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65"/>
      <c r="B207" s="65"/>
      <c r="C207" s="65"/>
      <c r="D207" s="153"/>
      <c r="E207" s="65"/>
      <c r="F207" s="153"/>
      <c r="G207" s="153"/>
      <c r="H207" s="70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65"/>
      <c r="B208" s="65"/>
      <c r="C208" s="65"/>
      <c r="D208" s="153"/>
      <c r="E208" s="65"/>
      <c r="F208" s="153"/>
      <c r="G208" s="153"/>
      <c r="H208" s="70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65"/>
      <c r="B209" s="65"/>
      <c r="C209" s="65"/>
      <c r="D209" s="153"/>
      <c r="E209" s="65"/>
      <c r="F209" s="153"/>
      <c r="G209" s="153"/>
      <c r="H209" s="70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65"/>
      <c r="B210" s="65"/>
      <c r="C210" s="65"/>
      <c r="D210" s="153"/>
      <c r="E210" s="65"/>
      <c r="F210" s="153"/>
      <c r="G210" s="153"/>
      <c r="H210" s="70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65"/>
      <c r="B211" s="65"/>
      <c r="C211" s="65"/>
      <c r="D211" s="153"/>
      <c r="E211" s="65"/>
      <c r="F211" s="153"/>
      <c r="G211" s="153"/>
      <c r="H211" s="70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65"/>
      <c r="B212" s="65"/>
      <c r="C212" s="65"/>
      <c r="D212" s="153"/>
      <c r="E212" s="65"/>
      <c r="F212" s="153"/>
      <c r="G212" s="153"/>
      <c r="H212" s="70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65"/>
      <c r="B213" s="65"/>
      <c r="C213" s="65"/>
      <c r="D213" s="153"/>
      <c r="E213" s="65"/>
      <c r="F213" s="153"/>
      <c r="G213" s="153"/>
      <c r="H213" s="70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65"/>
      <c r="B214" s="65"/>
      <c r="C214" s="65"/>
      <c r="D214" s="153"/>
      <c r="E214" s="65"/>
      <c r="F214" s="153"/>
      <c r="G214" s="153"/>
      <c r="H214" s="70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65"/>
      <c r="B215" s="65"/>
      <c r="C215" s="65"/>
      <c r="D215" s="153"/>
      <c r="E215" s="65"/>
      <c r="F215" s="153"/>
      <c r="G215" s="153"/>
      <c r="H215" s="70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65"/>
      <c r="B216" s="65"/>
      <c r="C216" s="65"/>
      <c r="D216" s="153"/>
      <c r="E216" s="65"/>
      <c r="F216" s="153"/>
      <c r="G216" s="153"/>
      <c r="H216" s="70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65"/>
      <c r="B217" s="65"/>
      <c r="C217" s="65"/>
      <c r="D217" s="153"/>
      <c r="E217" s="65"/>
      <c r="F217" s="153"/>
      <c r="G217" s="153"/>
      <c r="H217" s="70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65"/>
      <c r="B218" s="65"/>
      <c r="C218" s="65"/>
      <c r="D218" s="153"/>
      <c r="E218" s="65"/>
      <c r="F218" s="153"/>
      <c r="G218" s="153"/>
      <c r="H218" s="70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65"/>
      <c r="B219" s="65"/>
      <c r="C219" s="65"/>
      <c r="D219" s="153"/>
      <c r="E219" s="65"/>
      <c r="F219" s="153"/>
      <c r="G219" s="153"/>
      <c r="H219" s="70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65"/>
      <c r="B220" s="65"/>
      <c r="C220" s="65"/>
      <c r="D220" s="153"/>
      <c r="E220" s="65"/>
      <c r="F220" s="153"/>
      <c r="G220" s="153"/>
      <c r="H220" s="70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65"/>
      <c r="B221" s="65"/>
      <c r="C221" s="65"/>
      <c r="D221" s="153"/>
      <c r="E221" s="65"/>
      <c r="F221" s="153"/>
      <c r="G221" s="153"/>
      <c r="H221" s="70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65"/>
      <c r="B222" s="65"/>
      <c r="C222" s="65"/>
      <c r="D222" s="153"/>
      <c r="E222" s="65"/>
      <c r="F222" s="153"/>
      <c r="G222" s="153"/>
      <c r="H222" s="70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65"/>
      <c r="B223" s="65"/>
      <c r="C223" s="65"/>
      <c r="D223" s="153"/>
      <c r="E223" s="65"/>
      <c r="F223" s="153"/>
      <c r="G223" s="153"/>
      <c r="H223" s="70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65"/>
      <c r="B224" s="65"/>
      <c r="C224" s="65"/>
      <c r="D224" s="153"/>
      <c r="E224" s="65"/>
      <c r="F224" s="153"/>
      <c r="G224" s="153"/>
      <c r="H224" s="70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65"/>
      <c r="B225" s="65"/>
      <c r="C225" s="65"/>
      <c r="D225" s="153"/>
      <c r="E225" s="65"/>
      <c r="F225" s="153"/>
      <c r="G225" s="153"/>
      <c r="H225" s="70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65"/>
      <c r="B226" s="65"/>
      <c r="C226" s="65"/>
      <c r="D226" s="153"/>
      <c r="E226" s="65"/>
      <c r="F226" s="153"/>
      <c r="G226" s="153"/>
      <c r="H226" s="70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65"/>
      <c r="B227" s="65"/>
      <c r="C227" s="65"/>
      <c r="D227" s="153"/>
      <c r="E227" s="65"/>
      <c r="F227" s="153"/>
      <c r="G227" s="153"/>
      <c r="H227" s="70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65"/>
      <c r="B228" s="65"/>
      <c r="C228" s="65"/>
      <c r="D228" s="153"/>
      <c r="E228" s="65"/>
      <c r="F228" s="153"/>
      <c r="G228" s="153"/>
      <c r="H228" s="70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65"/>
      <c r="B229" s="65"/>
      <c r="C229" s="65"/>
      <c r="D229" s="153"/>
      <c r="E229" s="65"/>
      <c r="F229" s="153"/>
      <c r="G229" s="153"/>
      <c r="H229" s="70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65"/>
      <c r="B230" s="65"/>
      <c r="C230" s="65"/>
      <c r="D230" s="153"/>
      <c r="E230" s="65"/>
      <c r="F230" s="153"/>
      <c r="G230" s="153"/>
      <c r="H230" s="70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65"/>
      <c r="B231" s="65"/>
      <c r="C231" s="65"/>
      <c r="D231" s="153"/>
      <c r="E231" s="65"/>
      <c r="F231" s="153"/>
      <c r="G231" s="153"/>
      <c r="H231" s="70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65"/>
      <c r="B232" s="65"/>
      <c r="C232" s="65"/>
      <c r="D232" s="153"/>
      <c r="E232" s="65"/>
      <c r="F232" s="153"/>
      <c r="G232" s="153"/>
      <c r="H232" s="70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65"/>
      <c r="B233" s="65"/>
      <c r="C233" s="65"/>
      <c r="D233" s="153"/>
      <c r="E233" s="65"/>
      <c r="F233" s="153"/>
      <c r="G233" s="153"/>
      <c r="H233" s="70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65"/>
      <c r="B234" s="65"/>
      <c r="C234" s="65"/>
      <c r="D234" s="153"/>
      <c r="E234" s="65"/>
      <c r="F234" s="153"/>
      <c r="G234" s="153"/>
      <c r="H234" s="70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65"/>
      <c r="B235" s="65"/>
      <c r="C235" s="65"/>
      <c r="D235" s="153"/>
      <c r="E235" s="65"/>
      <c r="F235" s="153"/>
      <c r="G235" s="153"/>
      <c r="H235" s="70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65"/>
      <c r="B236" s="65"/>
      <c r="C236" s="65"/>
      <c r="D236" s="153"/>
      <c r="E236" s="65"/>
      <c r="F236" s="153"/>
      <c r="G236" s="153"/>
      <c r="H236" s="70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65"/>
      <c r="B237" s="65"/>
      <c r="C237" s="65"/>
      <c r="D237" s="153"/>
      <c r="E237" s="65"/>
      <c r="F237" s="153"/>
      <c r="G237" s="153"/>
      <c r="H237" s="70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65"/>
      <c r="B238" s="65"/>
      <c r="C238" s="65"/>
      <c r="D238" s="153"/>
      <c r="E238" s="65"/>
      <c r="F238" s="153"/>
      <c r="G238" s="153"/>
      <c r="H238" s="70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65"/>
      <c r="B239" s="65"/>
      <c r="C239" s="65"/>
      <c r="D239" s="153"/>
      <c r="E239" s="65"/>
      <c r="F239" s="153"/>
      <c r="G239" s="153"/>
      <c r="H239" s="70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65"/>
      <c r="B240" s="65"/>
      <c r="C240" s="65"/>
      <c r="D240" s="153"/>
      <c r="E240" s="65"/>
      <c r="F240" s="153"/>
      <c r="G240" s="153"/>
      <c r="H240" s="70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65"/>
      <c r="B241" s="65"/>
      <c r="C241" s="65"/>
      <c r="D241" s="153"/>
      <c r="E241" s="65"/>
      <c r="F241" s="153"/>
      <c r="G241" s="153"/>
      <c r="H241" s="70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65"/>
      <c r="B242" s="65"/>
      <c r="C242" s="65"/>
      <c r="D242" s="153"/>
      <c r="E242" s="65"/>
      <c r="F242" s="153"/>
      <c r="G242" s="153"/>
      <c r="H242" s="70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65"/>
      <c r="B243" s="65"/>
      <c r="C243" s="65"/>
      <c r="D243" s="153"/>
      <c r="E243" s="65"/>
      <c r="F243" s="153"/>
      <c r="G243" s="153"/>
      <c r="H243" s="70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65"/>
      <c r="B244" s="65"/>
      <c r="C244" s="65"/>
      <c r="D244" s="153"/>
      <c r="E244" s="65"/>
      <c r="F244" s="153"/>
      <c r="G244" s="153"/>
      <c r="H244" s="70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65"/>
      <c r="B245" s="65"/>
      <c r="C245" s="65"/>
      <c r="D245" s="153"/>
      <c r="E245" s="65"/>
      <c r="F245" s="153"/>
      <c r="G245" s="153"/>
      <c r="H245" s="70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65"/>
      <c r="B246" s="65"/>
      <c r="C246" s="65"/>
      <c r="D246" s="153"/>
      <c r="E246" s="65"/>
      <c r="F246" s="153"/>
      <c r="G246" s="153"/>
      <c r="H246" s="70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65"/>
      <c r="B247" s="65"/>
      <c r="C247" s="65"/>
      <c r="D247" s="153"/>
      <c r="E247" s="65"/>
      <c r="F247" s="153"/>
      <c r="G247" s="153"/>
      <c r="H247" s="70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65"/>
      <c r="B248" s="65"/>
      <c r="C248" s="65"/>
      <c r="D248" s="153"/>
      <c r="E248" s="65"/>
      <c r="F248" s="153"/>
      <c r="G248" s="153"/>
      <c r="H248" s="70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65"/>
      <c r="B249" s="65"/>
      <c r="C249" s="65"/>
      <c r="D249" s="153"/>
      <c r="E249" s="65"/>
      <c r="F249" s="153"/>
      <c r="G249" s="153"/>
      <c r="H249" s="70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65"/>
      <c r="B250" s="65"/>
      <c r="C250" s="65"/>
      <c r="D250" s="153"/>
      <c r="E250" s="65"/>
      <c r="F250" s="153"/>
      <c r="G250" s="153"/>
      <c r="H250" s="70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65"/>
      <c r="B251" s="65"/>
      <c r="C251" s="65"/>
      <c r="D251" s="153"/>
      <c r="E251" s="65"/>
      <c r="F251" s="153"/>
      <c r="G251" s="153"/>
      <c r="H251" s="70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65"/>
      <c r="B252" s="65"/>
      <c r="C252" s="65"/>
      <c r="D252" s="153"/>
      <c r="E252" s="65"/>
      <c r="F252" s="153"/>
      <c r="G252" s="153"/>
      <c r="H252" s="70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65"/>
      <c r="B253" s="65"/>
      <c r="C253" s="65"/>
      <c r="D253" s="153"/>
      <c r="E253" s="65"/>
      <c r="F253" s="153"/>
      <c r="G253" s="153"/>
      <c r="H253" s="70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65"/>
      <c r="B254" s="65"/>
      <c r="C254" s="65"/>
      <c r="D254" s="153"/>
      <c r="E254" s="65"/>
      <c r="F254" s="153"/>
      <c r="G254" s="153"/>
      <c r="H254" s="70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65"/>
      <c r="B255" s="65"/>
      <c r="C255" s="65"/>
      <c r="D255" s="153"/>
      <c r="E255" s="65"/>
      <c r="F255" s="153"/>
      <c r="G255" s="153"/>
      <c r="H255" s="70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65"/>
      <c r="B256" s="65"/>
      <c r="C256" s="65"/>
      <c r="D256" s="153"/>
      <c r="E256" s="65"/>
      <c r="F256" s="153"/>
      <c r="G256" s="153"/>
      <c r="H256" s="70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65"/>
      <c r="B257" s="65"/>
      <c r="C257" s="65"/>
      <c r="D257" s="153"/>
      <c r="E257" s="65"/>
      <c r="F257" s="153"/>
      <c r="G257" s="153"/>
      <c r="H257" s="70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65"/>
      <c r="B258" s="65"/>
      <c r="C258" s="65"/>
      <c r="D258" s="153"/>
      <c r="E258" s="65"/>
      <c r="F258" s="153"/>
      <c r="G258" s="153"/>
      <c r="H258" s="70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65"/>
      <c r="B259" s="65"/>
      <c r="C259" s="65"/>
      <c r="D259" s="153"/>
      <c r="E259" s="65"/>
      <c r="F259" s="153"/>
      <c r="G259" s="153"/>
      <c r="H259" s="70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65"/>
      <c r="B260" s="65"/>
      <c r="C260" s="65"/>
      <c r="D260" s="153"/>
      <c r="E260" s="65"/>
      <c r="F260" s="153"/>
      <c r="G260" s="153"/>
      <c r="H260" s="70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65"/>
      <c r="B261" s="65"/>
      <c r="C261" s="65"/>
      <c r="D261" s="153"/>
      <c r="E261" s="65"/>
      <c r="F261" s="153"/>
      <c r="G261" s="153"/>
      <c r="H261" s="70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65"/>
      <c r="B262" s="65"/>
      <c r="C262" s="65"/>
      <c r="D262" s="153"/>
      <c r="E262" s="65"/>
      <c r="F262" s="153"/>
      <c r="G262" s="153"/>
      <c r="H262" s="70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65"/>
      <c r="B263" s="65"/>
      <c r="C263" s="65"/>
      <c r="D263" s="153"/>
      <c r="E263" s="65"/>
      <c r="F263" s="153"/>
      <c r="G263" s="153"/>
      <c r="H263" s="70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65"/>
      <c r="B264" s="65"/>
      <c r="C264" s="65"/>
      <c r="D264" s="153"/>
      <c r="E264" s="65"/>
      <c r="F264" s="153"/>
      <c r="G264" s="153"/>
      <c r="H264" s="70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65"/>
      <c r="B265" s="65"/>
      <c r="C265" s="65"/>
      <c r="D265" s="153"/>
      <c r="E265" s="65"/>
      <c r="F265" s="153"/>
      <c r="G265" s="153"/>
      <c r="H265" s="70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65"/>
      <c r="B266" s="65"/>
      <c r="C266" s="65"/>
      <c r="D266" s="153"/>
      <c r="E266" s="65"/>
      <c r="F266" s="153"/>
      <c r="G266" s="153"/>
      <c r="H266" s="70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65"/>
      <c r="B267" s="65"/>
      <c r="C267" s="65"/>
      <c r="D267" s="153"/>
      <c r="E267" s="65"/>
      <c r="F267" s="153"/>
      <c r="G267" s="153"/>
      <c r="H267" s="70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65"/>
      <c r="B268" s="65"/>
      <c r="C268" s="65"/>
      <c r="D268" s="153"/>
      <c r="E268" s="65"/>
      <c r="F268" s="153"/>
      <c r="G268" s="153"/>
      <c r="H268" s="70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65"/>
      <c r="B269" s="65"/>
      <c r="C269" s="65"/>
      <c r="D269" s="153"/>
      <c r="E269" s="65"/>
      <c r="F269" s="153"/>
      <c r="G269" s="153"/>
      <c r="H269" s="70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65"/>
      <c r="B270" s="65"/>
      <c r="C270" s="65"/>
      <c r="D270" s="153"/>
      <c r="E270" s="65"/>
      <c r="F270" s="153"/>
      <c r="G270" s="153"/>
      <c r="H270" s="70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65"/>
      <c r="B271" s="65"/>
      <c r="C271" s="65"/>
      <c r="D271" s="153"/>
      <c r="E271" s="65"/>
      <c r="F271" s="153"/>
      <c r="G271" s="153"/>
      <c r="H271" s="70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65"/>
      <c r="B272" s="65"/>
      <c r="C272" s="65"/>
      <c r="D272" s="153"/>
      <c r="E272" s="65"/>
      <c r="F272" s="153"/>
      <c r="G272" s="153"/>
      <c r="H272" s="70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65"/>
      <c r="B273" s="65"/>
      <c r="C273" s="65"/>
      <c r="D273" s="153"/>
      <c r="E273" s="65"/>
      <c r="F273" s="153"/>
      <c r="G273" s="153"/>
      <c r="H273" s="70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65"/>
      <c r="B274" s="65"/>
      <c r="C274" s="65"/>
      <c r="D274" s="153"/>
      <c r="E274" s="65"/>
      <c r="F274" s="153"/>
      <c r="G274" s="153"/>
      <c r="H274" s="70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65"/>
      <c r="B275" s="65"/>
      <c r="C275" s="65"/>
      <c r="D275" s="153"/>
      <c r="E275" s="65"/>
      <c r="F275" s="153"/>
      <c r="G275" s="153"/>
      <c r="H275" s="70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65"/>
      <c r="B276" s="65"/>
      <c r="C276" s="65"/>
      <c r="D276" s="153"/>
      <c r="E276" s="65"/>
      <c r="F276" s="153"/>
      <c r="G276" s="153"/>
      <c r="H276" s="70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65"/>
      <c r="B277" s="65"/>
      <c r="C277" s="65"/>
      <c r="D277" s="153"/>
      <c r="E277" s="65"/>
      <c r="F277" s="153"/>
      <c r="G277" s="153"/>
      <c r="H277" s="70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65"/>
      <c r="B278" s="65"/>
      <c r="C278" s="65"/>
      <c r="D278" s="153"/>
      <c r="E278" s="65"/>
      <c r="F278" s="153"/>
      <c r="G278" s="153"/>
      <c r="H278" s="70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65"/>
      <c r="B279" s="65"/>
      <c r="C279" s="65"/>
      <c r="D279" s="153"/>
      <c r="E279" s="65"/>
      <c r="F279" s="153"/>
      <c r="G279" s="153"/>
      <c r="H279" s="70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65"/>
      <c r="B280" s="65"/>
      <c r="C280" s="65"/>
      <c r="D280" s="153"/>
      <c r="E280" s="65"/>
      <c r="F280" s="153"/>
      <c r="G280" s="153"/>
      <c r="H280" s="70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65"/>
      <c r="B281" s="65"/>
      <c r="C281" s="65"/>
      <c r="D281" s="153"/>
      <c r="E281" s="65"/>
      <c r="F281" s="153"/>
      <c r="G281" s="153"/>
      <c r="H281" s="70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65"/>
      <c r="B282" s="65"/>
      <c r="C282" s="65"/>
      <c r="D282" s="153"/>
      <c r="E282" s="65"/>
      <c r="F282" s="153"/>
      <c r="G282" s="153"/>
      <c r="H282" s="70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65"/>
      <c r="B283" s="65"/>
      <c r="C283" s="65"/>
      <c r="D283" s="153"/>
      <c r="E283" s="65"/>
      <c r="F283" s="153"/>
      <c r="G283" s="153"/>
      <c r="H283" s="70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65"/>
      <c r="B284" s="65"/>
      <c r="C284" s="65"/>
      <c r="D284" s="153"/>
      <c r="E284" s="65"/>
      <c r="F284" s="153"/>
      <c r="G284" s="153"/>
      <c r="H284" s="70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65"/>
      <c r="B285" s="65"/>
      <c r="C285" s="65"/>
      <c r="D285" s="153"/>
      <c r="E285" s="65"/>
      <c r="F285" s="153"/>
      <c r="G285" s="153"/>
      <c r="H285" s="70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65"/>
      <c r="B286" s="65"/>
      <c r="C286" s="65"/>
      <c r="D286" s="153"/>
      <c r="E286" s="65"/>
      <c r="F286" s="153"/>
      <c r="G286" s="153"/>
      <c r="H286" s="70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65"/>
      <c r="B287" s="65"/>
      <c r="C287" s="65"/>
      <c r="D287" s="153"/>
      <c r="E287" s="65"/>
      <c r="F287" s="153"/>
      <c r="G287" s="153"/>
      <c r="H287" s="70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65"/>
      <c r="B288" s="65"/>
      <c r="C288" s="65"/>
      <c r="D288" s="153"/>
      <c r="E288" s="65"/>
      <c r="F288" s="153"/>
      <c r="G288" s="153"/>
      <c r="H288" s="70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65"/>
      <c r="B289" s="65"/>
      <c r="C289" s="65"/>
      <c r="D289" s="153"/>
      <c r="E289" s="65"/>
      <c r="F289" s="153"/>
      <c r="G289" s="153"/>
      <c r="H289" s="70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65"/>
      <c r="B290" s="65"/>
      <c r="C290" s="65"/>
      <c r="D290" s="153"/>
      <c r="E290" s="65"/>
      <c r="F290" s="153"/>
      <c r="G290" s="153"/>
      <c r="H290" s="70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65"/>
      <c r="B291" s="65"/>
      <c r="C291" s="65"/>
      <c r="D291" s="153"/>
      <c r="E291" s="65"/>
      <c r="F291" s="153"/>
      <c r="G291" s="153"/>
      <c r="H291" s="70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65"/>
      <c r="B292" s="65"/>
      <c r="C292" s="65"/>
      <c r="D292" s="153"/>
      <c r="E292" s="65"/>
      <c r="F292" s="153"/>
      <c r="G292" s="153"/>
      <c r="H292" s="70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65"/>
      <c r="B293" s="65"/>
      <c r="C293" s="65"/>
      <c r="D293" s="153"/>
      <c r="E293" s="65"/>
      <c r="F293" s="153"/>
      <c r="G293" s="153"/>
      <c r="H293" s="70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65"/>
      <c r="B294" s="65"/>
      <c r="C294" s="65"/>
      <c r="D294" s="153"/>
      <c r="E294" s="65"/>
      <c r="F294" s="153"/>
      <c r="G294" s="153"/>
      <c r="H294" s="70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65"/>
      <c r="B295" s="65"/>
      <c r="C295" s="65"/>
      <c r="D295" s="153"/>
      <c r="E295" s="65"/>
      <c r="F295" s="153"/>
      <c r="G295" s="153"/>
      <c r="H295" s="70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65"/>
      <c r="B296" s="65"/>
      <c r="C296" s="65"/>
      <c r="D296" s="153"/>
      <c r="E296" s="65"/>
      <c r="F296" s="153"/>
      <c r="G296" s="153"/>
      <c r="H296" s="70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65"/>
      <c r="B297" s="65"/>
      <c r="C297" s="65"/>
      <c r="D297" s="153"/>
      <c r="E297" s="65"/>
      <c r="F297" s="153"/>
      <c r="G297" s="153"/>
      <c r="H297" s="70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65"/>
      <c r="B298" s="65"/>
      <c r="C298" s="65"/>
      <c r="D298" s="153"/>
      <c r="E298" s="65"/>
      <c r="F298" s="153"/>
      <c r="G298" s="153"/>
      <c r="H298" s="70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65"/>
      <c r="B299" s="65"/>
      <c r="C299" s="65"/>
      <c r="D299" s="153"/>
      <c r="E299" s="65"/>
      <c r="F299" s="153"/>
      <c r="G299" s="153"/>
      <c r="H299" s="70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65"/>
      <c r="B300" s="65"/>
      <c r="C300" s="65"/>
      <c r="D300" s="153"/>
      <c r="E300" s="65"/>
      <c r="F300" s="153"/>
      <c r="G300" s="153"/>
      <c r="H300" s="70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65"/>
      <c r="B301" s="65"/>
      <c r="C301" s="65"/>
      <c r="D301" s="153"/>
      <c r="E301" s="65"/>
      <c r="F301" s="153"/>
      <c r="G301" s="153"/>
      <c r="H301" s="70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65"/>
      <c r="B302" s="65"/>
      <c r="C302" s="65"/>
      <c r="D302" s="153"/>
      <c r="E302" s="65"/>
      <c r="F302" s="153"/>
      <c r="G302" s="153"/>
      <c r="H302" s="70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65"/>
      <c r="B303" s="65"/>
      <c r="C303" s="65"/>
      <c r="D303" s="153"/>
      <c r="E303" s="65"/>
      <c r="F303" s="153"/>
      <c r="G303" s="153"/>
      <c r="H303" s="70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65"/>
      <c r="B304" s="65"/>
      <c r="C304" s="65"/>
      <c r="D304" s="153"/>
      <c r="E304" s="65"/>
      <c r="F304" s="153"/>
      <c r="G304" s="153"/>
      <c r="H304" s="70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65"/>
      <c r="B305" s="65"/>
      <c r="C305" s="65"/>
      <c r="D305" s="153"/>
      <c r="E305" s="65"/>
      <c r="F305" s="153"/>
      <c r="G305" s="153"/>
      <c r="H305" s="70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65"/>
      <c r="B306" s="65"/>
      <c r="C306" s="65"/>
      <c r="D306" s="153"/>
      <c r="E306" s="65"/>
      <c r="F306" s="153"/>
      <c r="G306" s="153"/>
      <c r="H306" s="70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65"/>
      <c r="B307" s="65"/>
      <c r="C307" s="65"/>
      <c r="D307" s="153"/>
      <c r="E307" s="65"/>
      <c r="F307" s="153"/>
      <c r="G307" s="153"/>
      <c r="H307" s="70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65"/>
      <c r="B308" s="65"/>
      <c r="C308" s="65"/>
      <c r="D308" s="153"/>
      <c r="E308" s="65"/>
      <c r="F308" s="153"/>
      <c r="G308" s="153"/>
      <c r="H308" s="70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65"/>
      <c r="B309" s="65"/>
      <c r="C309" s="65"/>
      <c r="D309" s="153"/>
      <c r="E309" s="65"/>
      <c r="F309" s="153"/>
      <c r="G309" s="153"/>
      <c r="H309" s="70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65"/>
      <c r="B310" s="65"/>
      <c r="C310" s="65"/>
      <c r="D310" s="153"/>
      <c r="E310" s="65"/>
      <c r="F310" s="153"/>
      <c r="G310" s="153"/>
      <c r="H310" s="70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65"/>
      <c r="B311" s="65"/>
      <c r="C311" s="65"/>
      <c r="D311" s="153"/>
      <c r="E311" s="65"/>
      <c r="F311" s="153"/>
      <c r="G311" s="153"/>
      <c r="H311" s="70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65"/>
      <c r="B312" s="65"/>
      <c r="C312" s="65"/>
      <c r="D312" s="153"/>
      <c r="E312" s="65"/>
      <c r="F312" s="153"/>
      <c r="G312" s="153"/>
      <c r="H312" s="70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65"/>
      <c r="B313" s="65"/>
      <c r="C313" s="65"/>
      <c r="D313" s="153"/>
      <c r="E313" s="65"/>
      <c r="F313" s="153"/>
      <c r="G313" s="153"/>
      <c r="H313" s="70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65"/>
      <c r="B314" s="65"/>
      <c r="C314" s="65"/>
      <c r="D314" s="153"/>
      <c r="E314" s="65"/>
      <c r="F314" s="153"/>
      <c r="G314" s="153"/>
      <c r="H314" s="70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65"/>
      <c r="B315" s="65"/>
      <c r="C315" s="65"/>
      <c r="D315" s="153"/>
      <c r="E315" s="65"/>
      <c r="F315" s="153"/>
      <c r="G315" s="153"/>
      <c r="H315" s="70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65"/>
      <c r="B316" s="65"/>
      <c r="C316" s="65"/>
      <c r="D316" s="153"/>
      <c r="E316" s="65"/>
      <c r="F316" s="153"/>
      <c r="G316" s="153"/>
      <c r="H316" s="70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65"/>
      <c r="B317" s="65"/>
      <c r="C317" s="65"/>
      <c r="D317" s="153"/>
      <c r="E317" s="65"/>
      <c r="F317" s="153"/>
      <c r="G317" s="153"/>
      <c r="H317" s="70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65"/>
      <c r="B318" s="65"/>
      <c r="C318" s="65"/>
      <c r="D318" s="153"/>
      <c r="E318" s="65"/>
      <c r="F318" s="153"/>
      <c r="G318" s="153"/>
      <c r="H318" s="70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65"/>
      <c r="B319" s="65"/>
      <c r="C319" s="65"/>
      <c r="D319" s="153"/>
      <c r="E319" s="65"/>
      <c r="F319" s="153"/>
      <c r="G319" s="153"/>
      <c r="H319" s="70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65"/>
      <c r="B320" s="65"/>
      <c r="C320" s="65"/>
      <c r="D320" s="153"/>
      <c r="E320" s="65"/>
      <c r="F320" s="153"/>
      <c r="G320" s="153"/>
      <c r="H320" s="70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65"/>
      <c r="B321" s="65"/>
      <c r="C321" s="65"/>
      <c r="D321" s="153"/>
      <c r="E321" s="65"/>
      <c r="F321" s="153"/>
      <c r="G321" s="153"/>
      <c r="H321" s="70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65"/>
      <c r="B322" s="65"/>
      <c r="C322" s="65"/>
      <c r="D322" s="153"/>
      <c r="E322" s="65"/>
      <c r="F322" s="153"/>
      <c r="G322" s="153"/>
      <c r="H322" s="70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65"/>
      <c r="B323" s="65"/>
      <c r="C323" s="65"/>
      <c r="D323" s="153"/>
      <c r="E323" s="65"/>
      <c r="F323" s="153"/>
      <c r="G323" s="153"/>
      <c r="H323" s="70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65"/>
      <c r="B324" s="65"/>
      <c r="C324" s="65"/>
      <c r="D324" s="153"/>
      <c r="E324" s="65"/>
      <c r="F324" s="153"/>
      <c r="G324" s="153"/>
      <c r="H324" s="70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65"/>
      <c r="B325" s="65"/>
      <c r="C325" s="65"/>
      <c r="D325" s="153"/>
      <c r="E325" s="65"/>
      <c r="F325" s="153"/>
      <c r="G325" s="153"/>
      <c r="H325" s="70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65"/>
      <c r="B326" s="65"/>
      <c r="C326" s="65"/>
      <c r="D326" s="153"/>
      <c r="E326" s="65"/>
      <c r="F326" s="153"/>
      <c r="G326" s="153"/>
      <c r="H326" s="70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65"/>
      <c r="B327" s="65"/>
      <c r="C327" s="65"/>
      <c r="D327" s="153"/>
      <c r="E327" s="65"/>
      <c r="F327" s="153"/>
      <c r="G327" s="153"/>
      <c r="H327" s="70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65"/>
      <c r="B328" s="65"/>
      <c r="C328" s="65"/>
      <c r="D328" s="153"/>
      <c r="E328" s="65"/>
      <c r="F328" s="153"/>
      <c r="G328" s="153"/>
      <c r="H328" s="70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65"/>
      <c r="B329" s="65"/>
      <c r="C329" s="65"/>
      <c r="D329" s="153"/>
      <c r="E329" s="65"/>
      <c r="F329" s="153"/>
      <c r="G329" s="153"/>
      <c r="H329" s="70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65"/>
      <c r="B330" s="65"/>
      <c r="C330" s="65"/>
      <c r="D330" s="153"/>
      <c r="E330" s="65"/>
      <c r="F330" s="153"/>
      <c r="G330" s="153"/>
      <c r="H330" s="70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65"/>
      <c r="B331" s="65"/>
      <c r="C331" s="65"/>
      <c r="D331" s="153"/>
      <c r="E331" s="65"/>
      <c r="F331" s="153"/>
      <c r="G331" s="153"/>
      <c r="H331" s="70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65"/>
      <c r="B332" s="65"/>
      <c r="C332" s="65"/>
      <c r="D332" s="153"/>
      <c r="E332" s="65"/>
      <c r="F332" s="153"/>
      <c r="G332" s="153"/>
      <c r="H332" s="70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65"/>
      <c r="B333" s="65"/>
      <c r="C333" s="65"/>
      <c r="D333" s="153"/>
      <c r="E333" s="65"/>
      <c r="F333" s="153"/>
      <c r="G333" s="153"/>
      <c r="H333" s="70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65"/>
      <c r="B334" s="65"/>
      <c r="C334" s="65"/>
      <c r="D334" s="153"/>
      <c r="E334" s="65"/>
      <c r="F334" s="153"/>
      <c r="G334" s="153"/>
      <c r="H334" s="70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65"/>
      <c r="B335" s="65"/>
      <c r="C335" s="65"/>
      <c r="D335" s="153"/>
      <c r="E335" s="65"/>
      <c r="F335" s="153"/>
      <c r="G335" s="153"/>
      <c r="H335" s="70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65"/>
      <c r="B336" s="65"/>
      <c r="C336" s="65"/>
      <c r="D336" s="153"/>
      <c r="E336" s="65"/>
      <c r="F336" s="153"/>
      <c r="G336" s="153"/>
      <c r="H336" s="70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65"/>
      <c r="B337" s="65"/>
      <c r="C337" s="65"/>
      <c r="D337" s="153"/>
      <c r="E337" s="65"/>
      <c r="F337" s="153"/>
      <c r="G337" s="153"/>
      <c r="H337" s="70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65"/>
      <c r="B338" s="65"/>
      <c r="C338" s="65"/>
      <c r="D338" s="153"/>
      <c r="E338" s="65"/>
      <c r="F338" s="153"/>
      <c r="G338" s="153"/>
      <c r="H338" s="70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65"/>
      <c r="B339" s="65"/>
      <c r="C339" s="65"/>
      <c r="D339" s="153"/>
      <c r="E339" s="65"/>
      <c r="F339" s="153"/>
      <c r="G339" s="153"/>
      <c r="H339" s="70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65"/>
      <c r="B340" s="65"/>
      <c r="C340" s="65"/>
      <c r="D340" s="153"/>
      <c r="E340" s="65"/>
      <c r="F340" s="153"/>
      <c r="G340" s="153"/>
      <c r="H340" s="70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65"/>
      <c r="B341" s="65"/>
      <c r="C341" s="65"/>
      <c r="D341" s="153"/>
      <c r="E341" s="65"/>
      <c r="F341" s="153"/>
      <c r="G341" s="153"/>
      <c r="H341" s="70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65"/>
      <c r="B342" s="65"/>
      <c r="C342" s="65"/>
      <c r="D342" s="153"/>
      <c r="E342" s="65"/>
      <c r="F342" s="153"/>
      <c r="G342" s="153"/>
      <c r="H342" s="70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65"/>
      <c r="B343" s="65"/>
      <c r="C343" s="65"/>
      <c r="D343" s="153"/>
      <c r="E343" s="65"/>
      <c r="F343" s="153"/>
      <c r="G343" s="153"/>
      <c r="H343" s="70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65"/>
      <c r="B344" s="65"/>
      <c r="C344" s="65"/>
      <c r="D344" s="153"/>
      <c r="E344" s="65"/>
      <c r="F344" s="153"/>
      <c r="G344" s="153"/>
      <c r="H344" s="70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65"/>
      <c r="B345" s="65"/>
      <c r="C345" s="65"/>
      <c r="D345" s="153"/>
      <c r="E345" s="65"/>
      <c r="F345" s="153"/>
      <c r="G345" s="153"/>
      <c r="H345" s="70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65"/>
      <c r="B346" s="65"/>
      <c r="C346" s="65"/>
      <c r="D346" s="153"/>
      <c r="E346" s="65"/>
      <c r="F346" s="153"/>
      <c r="G346" s="153"/>
      <c r="H346" s="70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65"/>
      <c r="B347" s="65"/>
      <c r="C347" s="65"/>
      <c r="D347" s="153"/>
      <c r="E347" s="65"/>
      <c r="F347" s="153"/>
      <c r="G347" s="153"/>
      <c r="H347" s="70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65"/>
      <c r="B348" s="65"/>
      <c r="C348" s="65"/>
      <c r="D348" s="153"/>
      <c r="E348" s="65"/>
      <c r="F348" s="153"/>
      <c r="G348" s="153"/>
      <c r="H348" s="70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65"/>
      <c r="B349" s="65"/>
      <c r="C349" s="65"/>
      <c r="D349" s="153"/>
      <c r="E349" s="65"/>
      <c r="F349" s="153"/>
      <c r="G349" s="153"/>
      <c r="H349" s="70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65"/>
      <c r="B350" s="65"/>
      <c r="C350" s="65"/>
      <c r="D350" s="153"/>
      <c r="E350" s="65"/>
      <c r="F350" s="153"/>
      <c r="G350" s="153"/>
      <c r="H350" s="70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65"/>
      <c r="B351" s="65"/>
      <c r="C351" s="65"/>
      <c r="D351" s="153"/>
      <c r="E351" s="65"/>
      <c r="F351" s="153"/>
      <c r="G351" s="153"/>
      <c r="H351" s="70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65"/>
      <c r="B352" s="65"/>
      <c r="C352" s="65"/>
      <c r="D352" s="153"/>
      <c r="E352" s="65"/>
      <c r="F352" s="153"/>
      <c r="G352" s="153"/>
      <c r="H352" s="70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65"/>
      <c r="B353" s="65"/>
      <c r="C353" s="65"/>
      <c r="D353" s="153"/>
      <c r="E353" s="65"/>
      <c r="F353" s="153"/>
      <c r="G353" s="153"/>
      <c r="H353" s="70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65"/>
      <c r="B354" s="65"/>
      <c r="C354" s="65"/>
      <c r="D354" s="153"/>
      <c r="E354" s="65"/>
      <c r="F354" s="153"/>
      <c r="G354" s="153"/>
      <c r="H354" s="70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65"/>
      <c r="B355" s="65"/>
      <c r="C355" s="65"/>
      <c r="D355" s="153"/>
      <c r="E355" s="65"/>
      <c r="F355" s="153"/>
      <c r="G355" s="153"/>
      <c r="H355" s="70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65"/>
      <c r="B356" s="65"/>
      <c r="C356" s="65"/>
      <c r="D356" s="153"/>
      <c r="E356" s="65"/>
      <c r="F356" s="153"/>
      <c r="G356" s="153"/>
      <c r="H356" s="70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65"/>
      <c r="B357" s="65"/>
      <c r="C357" s="65"/>
      <c r="D357" s="153"/>
      <c r="E357" s="65"/>
      <c r="F357" s="153"/>
      <c r="G357" s="153"/>
      <c r="H357" s="70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65"/>
      <c r="B358" s="65"/>
      <c r="C358" s="65"/>
      <c r="D358" s="153"/>
      <c r="E358" s="65"/>
      <c r="F358" s="153"/>
      <c r="G358" s="153"/>
      <c r="H358" s="70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65"/>
      <c r="B359" s="65"/>
      <c r="C359" s="65"/>
      <c r="D359" s="153"/>
      <c r="E359" s="65"/>
      <c r="F359" s="153"/>
      <c r="G359" s="153"/>
      <c r="H359" s="70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65"/>
      <c r="B360" s="65"/>
      <c r="C360" s="65"/>
      <c r="D360" s="153"/>
      <c r="E360" s="65"/>
      <c r="F360" s="153"/>
      <c r="G360" s="153"/>
      <c r="H360" s="70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65"/>
      <c r="B361" s="65"/>
      <c r="C361" s="65"/>
      <c r="D361" s="153"/>
      <c r="E361" s="65"/>
      <c r="F361" s="153"/>
      <c r="G361" s="153"/>
      <c r="H361" s="70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65"/>
      <c r="B362" s="65"/>
      <c r="C362" s="65"/>
      <c r="D362" s="153"/>
      <c r="E362" s="65"/>
      <c r="F362" s="153"/>
      <c r="G362" s="153"/>
      <c r="H362" s="70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65"/>
      <c r="B363" s="65"/>
      <c r="C363" s="65"/>
      <c r="D363" s="153"/>
      <c r="E363" s="65"/>
      <c r="F363" s="153"/>
      <c r="G363" s="153"/>
      <c r="H363" s="70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65"/>
      <c r="B364" s="65"/>
      <c r="C364" s="65"/>
      <c r="D364" s="153"/>
      <c r="E364" s="65"/>
      <c r="F364" s="153"/>
      <c r="G364" s="153"/>
      <c r="H364" s="70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65"/>
      <c r="B365" s="65"/>
      <c r="C365" s="65"/>
      <c r="D365" s="153"/>
      <c r="E365" s="65"/>
      <c r="F365" s="153"/>
      <c r="G365" s="153"/>
      <c r="H365" s="70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65"/>
      <c r="B366" s="65"/>
      <c r="C366" s="65"/>
      <c r="D366" s="153"/>
      <c r="E366" s="65"/>
      <c r="F366" s="153"/>
      <c r="G366" s="153"/>
      <c r="H366" s="70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65"/>
      <c r="B367" s="65"/>
      <c r="C367" s="65"/>
      <c r="D367" s="153"/>
      <c r="E367" s="65"/>
      <c r="F367" s="153"/>
      <c r="G367" s="153"/>
      <c r="H367" s="70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65"/>
      <c r="B368" s="65"/>
      <c r="C368" s="65"/>
      <c r="D368" s="153"/>
      <c r="E368" s="65"/>
      <c r="F368" s="153"/>
      <c r="G368" s="153"/>
      <c r="H368" s="70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65"/>
      <c r="B369" s="65"/>
      <c r="C369" s="65"/>
      <c r="D369" s="153"/>
      <c r="E369" s="65"/>
      <c r="F369" s="153"/>
      <c r="G369" s="153"/>
      <c r="H369" s="70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65"/>
      <c r="B370" s="65"/>
      <c r="C370" s="65"/>
      <c r="D370" s="153"/>
      <c r="E370" s="65"/>
      <c r="F370" s="153"/>
      <c r="G370" s="153"/>
      <c r="H370" s="70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65"/>
      <c r="B371" s="65"/>
      <c r="C371" s="65"/>
      <c r="D371" s="153"/>
      <c r="E371" s="65"/>
      <c r="F371" s="153"/>
      <c r="G371" s="153"/>
      <c r="H371" s="70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65"/>
      <c r="B372" s="65"/>
      <c r="C372" s="65"/>
      <c r="D372" s="153"/>
      <c r="E372" s="65"/>
      <c r="F372" s="153"/>
      <c r="G372" s="153"/>
      <c r="H372" s="70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65"/>
      <c r="B373" s="65"/>
      <c r="C373" s="65"/>
      <c r="D373" s="153"/>
      <c r="E373" s="65"/>
      <c r="F373" s="153"/>
      <c r="G373" s="153"/>
      <c r="H373" s="70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65"/>
      <c r="B374" s="65"/>
      <c r="C374" s="65"/>
      <c r="D374" s="153"/>
      <c r="E374" s="65"/>
      <c r="F374" s="153"/>
      <c r="G374" s="153"/>
      <c r="H374" s="70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65"/>
      <c r="B375" s="65"/>
      <c r="C375" s="65"/>
      <c r="D375" s="153"/>
      <c r="E375" s="65"/>
      <c r="F375" s="153"/>
      <c r="G375" s="153"/>
      <c r="H375" s="70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65"/>
      <c r="B376" s="65"/>
      <c r="C376" s="65"/>
      <c r="D376" s="153"/>
      <c r="E376" s="65"/>
      <c r="F376" s="153"/>
      <c r="G376" s="153"/>
      <c r="H376" s="70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65"/>
      <c r="B377" s="65"/>
      <c r="C377" s="65"/>
      <c r="D377" s="153"/>
      <c r="E377" s="65"/>
      <c r="F377" s="153"/>
      <c r="G377" s="153"/>
      <c r="H377" s="70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65"/>
      <c r="B378" s="65"/>
      <c r="C378" s="65"/>
      <c r="D378" s="153"/>
      <c r="E378" s="65"/>
      <c r="F378" s="153"/>
      <c r="G378" s="153"/>
      <c r="H378" s="70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65"/>
      <c r="B379" s="65"/>
      <c r="C379" s="65"/>
      <c r="D379" s="153"/>
      <c r="E379" s="65"/>
      <c r="F379" s="153"/>
      <c r="G379" s="153"/>
      <c r="H379" s="70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65"/>
      <c r="B380" s="65"/>
      <c r="C380" s="65"/>
      <c r="D380" s="153"/>
      <c r="E380" s="65"/>
      <c r="F380" s="153"/>
      <c r="G380" s="153"/>
      <c r="H380" s="70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65"/>
      <c r="B381" s="65"/>
      <c r="C381" s="65"/>
      <c r="D381" s="153"/>
      <c r="E381" s="65"/>
      <c r="F381" s="153"/>
      <c r="G381" s="153"/>
      <c r="H381" s="70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65"/>
      <c r="B382" s="65"/>
      <c r="C382" s="65"/>
      <c r="D382" s="153"/>
      <c r="E382" s="65"/>
      <c r="F382" s="153"/>
      <c r="G382" s="153"/>
      <c r="H382" s="70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65"/>
      <c r="B383" s="65"/>
      <c r="C383" s="65"/>
      <c r="D383" s="153"/>
      <c r="E383" s="65"/>
      <c r="F383" s="153"/>
      <c r="G383" s="153"/>
      <c r="H383" s="70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65"/>
      <c r="B384" s="65"/>
      <c r="C384" s="65"/>
      <c r="D384" s="153"/>
      <c r="E384" s="65"/>
      <c r="F384" s="153"/>
      <c r="G384" s="153"/>
      <c r="H384" s="70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65"/>
      <c r="B385" s="65"/>
      <c r="C385" s="65"/>
      <c r="D385" s="153"/>
      <c r="E385" s="65"/>
      <c r="F385" s="153"/>
      <c r="G385" s="153"/>
      <c r="H385" s="70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65"/>
      <c r="B386" s="65"/>
      <c r="C386" s="65"/>
      <c r="D386" s="153"/>
      <c r="E386" s="65"/>
      <c r="F386" s="153"/>
      <c r="G386" s="153"/>
      <c r="H386" s="70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65"/>
      <c r="B387" s="65"/>
      <c r="C387" s="65"/>
      <c r="D387" s="153"/>
      <c r="E387" s="65"/>
      <c r="F387" s="153"/>
      <c r="G387" s="153"/>
      <c r="H387" s="70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65"/>
      <c r="B388" s="65"/>
      <c r="C388" s="65"/>
      <c r="D388" s="153"/>
      <c r="E388" s="65"/>
      <c r="F388" s="153"/>
      <c r="G388" s="153"/>
      <c r="H388" s="70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65"/>
      <c r="B389" s="65"/>
      <c r="C389" s="65"/>
      <c r="D389" s="153"/>
      <c r="E389" s="65"/>
      <c r="F389" s="153"/>
      <c r="G389" s="153"/>
      <c r="H389" s="70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65"/>
      <c r="B390" s="65"/>
      <c r="C390" s="65"/>
      <c r="D390" s="153"/>
      <c r="E390" s="65"/>
      <c r="F390" s="153"/>
      <c r="G390" s="153"/>
      <c r="H390" s="70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65"/>
      <c r="B391" s="65"/>
      <c r="C391" s="65"/>
      <c r="D391" s="153"/>
      <c r="E391" s="65"/>
      <c r="F391" s="153"/>
      <c r="G391" s="153"/>
      <c r="H391" s="70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65"/>
      <c r="B392" s="65"/>
      <c r="C392" s="65"/>
      <c r="D392" s="153"/>
      <c r="E392" s="65"/>
      <c r="F392" s="153"/>
      <c r="G392" s="153"/>
      <c r="H392" s="70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65"/>
      <c r="B393" s="65"/>
      <c r="C393" s="65"/>
      <c r="D393" s="153"/>
      <c r="E393" s="65"/>
      <c r="F393" s="153"/>
      <c r="G393" s="153"/>
      <c r="H393" s="70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65"/>
      <c r="B394" s="65"/>
      <c r="C394" s="65"/>
      <c r="D394" s="153"/>
      <c r="E394" s="65"/>
      <c r="F394" s="153"/>
      <c r="G394" s="153"/>
      <c r="H394" s="70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65"/>
      <c r="B395" s="65"/>
      <c r="C395" s="65"/>
      <c r="D395" s="153"/>
      <c r="E395" s="65"/>
      <c r="F395" s="153"/>
      <c r="G395" s="153"/>
      <c r="H395" s="70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65"/>
      <c r="B396" s="65"/>
      <c r="C396" s="65"/>
      <c r="D396" s="153"/>
      <c r="E396" s="65"/>
      <c r="F396" s="153"/>
      <c r="G396" s="153"/>
      <c r="H396" s="70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65"/>
      <c r="B397" s="65"/>
      <c r="C397" s="65"/>
      <c r="D397" s="153"/>
      <c r="E397" s="65"/>
      <c r="F397" s="153"/>
      <c r="G397" s="153"/>
      <c r="H397" s="70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65"/>
      <c r="B398" s="65"/>
      <c r="C398" s="65"/>
      <c r="D398" s="153"/>
      <c r="E398" s="65"/>
      <c r="F398" s="153"/>
      <c r="G398" s="153"/>
      <c r="H398" s="70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65"/>
      <c r="B399" s="65"/>
      <c r="C399" s="65"/>
      <c r="D399" s="153"/>
      <c r="E399" s="65"/>
      <c r="F399" s="153"/>
      <c r="G399" s="153"/>
      <c r="H399" s="70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65"/>
      <c r="B400" s="65"/>
      <c r="C400" s="65"/>
      <c r="D400" s="153"/>
      <c r="E400" s="65"/>
      <c r="F400" s="153"/>
      <c r="G400" s="153"/>
      <c r="H400" s="70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65"/>
      <c r="B401" s="65"/>
      <c r="C401" s="65"/>
      <c r="D401" s="153"/>
      <c r="E401" s="65"/>
      <c r="F401" s="153"/>
      <c r="G401" s="153"/>
      <c r="H401" s="70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65"/>
      <c r="B402" s="65"/>
      <c r="C402" s="65"/>
      <c r="D402" s="153"/>
      <c r="E402" s="65"/>
      <c r="F402" s="153"/>
      <c r="G402" s="153"/>
      <c r="H402" s="70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65"/>
      <c r="B403" s="65"/>
      <c r="C403" s="65"/>
      <c r="D403" s="153"/>
      <c r="E403" s="65"/>
      <c r="F403" s="153"/>
      <c r="G403" s="153"/>
      <c r="H403" s="70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65"/>
      <c r="B404" s="65"/>
      <c r="C404" s="65"/>
      <c r="D404" s="153"/>
      <c r="E404" s="65"/>
      <c r="F404" s="153"/>
      <c r="G404" s="153"/>
      <c r="H404" s="70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65"/>
      <c r="B405" s="65"/>
      <c r="C405" s="65"/>
      <c r="D405" s="153"/>
      <c r="E405" s="65"/>
      <c r="F405" s="153"/>
      <c r="G405" s="153"/>
      <c r="H405" s="70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65"/>
      <c r="B406" s="65"/>
      <c r="C406" s="65"/>
      <c r="D406" s="153"/>
      <c r="E406" s="65"/>
      <c r="F406" s="153"/>
      <c r="G406" s="153"/>
      <c r="H406" s="70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65"/>
      <c r="B407" s="65"/>
      <c r="C407" s="65"/>
      <c r="D407" s="153"/>
      <c r="E407" s="65"/>
      <c r="F407" s="153"/>
      <c r="G407" s="153"/>
      <c r="H407" s="70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65"/>
      <c r="B408" s="65"/>
      <c r="C408" s="65"/>
      <c r="D408" s="153"/>
      <c r="E408" s="65"/>
      <c r="F408" s="153"/>
      <c r="G408" s="153"/>
      <c r="H408" s="70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65"/>
      <c r="B409" s="65"/>
      <c r="C409" s="65"/>
      <c r="D409" s="153"/>
      <c r="E409" s="65"/>
      <c r="F409" s="153"/>
      <c r="G409" s="153"/>
      <c r="H409" s="70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65"/>
      <c r="B410" s="65"/>
      <c r="C410" s="65"/>
      <c r="D410" s="153"/>
      <c r="E410" s="65"/>
      <c r="F410" s="153"/>
      <c r="G410" s="153"/>
      <c r="H410" s="70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65"/>
      <c r="B411" s="65"/>
      <c r="C411" s="65"/>
      <c r="D411" s="153"/>
      <c r="E411" s="65"/>
      <c r="F411" s="153"/>
      <c r="G411" s="153"/>
      <c r="H411" s="70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65"/>
      <c r="B412" s="65"/>
      <c r="C412" s="65"/>
      <c r="D412" s="153"/>
      <c r="E412" s="65"/>
      <c r="F412" s="153"/>
      <c r="G412" s="153"/>
      <c r="H412" s="70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65"/>
      <c r="B413" s="65"/>
      <c r="C413" s="65"/>
      <c r="D413" s="153"/>
      <c r="E413" s="65"/>
      <c r="F413" s="153"/>
      <c r="G413" s="153"/>
      <c r="H413" s="70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65"/>
      <c r="B414" s="65"/>
      <c r="C414" s="65"/>
      <c r="D414" s="153"/>
      <c r="E414" s="65"/>
      <c r="F414" s="153"/>
      <c r="G414" s="153"/>
      <c r="H414" s="70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65"/>
      <c r="B415" s="65"/>
      <c r="C415" s="65"/>
      <c r="D415" s="153"/>
      <c r="E415" s="65"/>
      <c r="F415" s="153"/>
      <c r="G415" s="153"/>
      <c r="H415" s="70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65"/>
      <c r="B416" s="65"/>
      <c r="C416" s="65"/>
      <c r="D416" s="153"/>
      <c r="E416" s="65"/>
      <c r="F416" s="153"/>
      <c r="G416" s="153"/>
      <c r="H416" s="70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65"/>
      <c r="B417" s="65"/>
      <c r="C417" s="65"/>
      <c r="D417" s="153"/>
      <c r="E417" s="65"/>
      <c r="F417" s="153"/>
      <c r="G417" s="153"/>
      <c r="H417" s="70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65"/>
      <c r="B418" s="65"/>
      <c r="C418" s="65"/>
      <c r="D418" s="153"/>
      <c r="E418" s="65"/>
      <c r="F418" s="153"/>
      <c r="G418" s="153"/>
      <c r="H418" s="70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65"/>
      <c r="B419" s="65"/>
      <c r="C419" s="65"/>
      <c r="D419" s="153"/>
      <c r="E419" s="65"/>
      <c r="F419" s="153"/>
      <c r="G419" s="153"/>
      <c r="H419" s="70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65"/>
      <c r="B420" s="65"/>
      <c r="C420" s="65"/>
      <c r="D420" s="153"/>
      <c r="E420" s="65"/>
      <c r="F420" s="153"/>
      <c r="G420" s="153"/>
      <c r="H420" s="70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65"/>
      <c r="B421" s="65"/>
      <c r="C421" s="65"/>
      <c r="D421" s="153"/>
      <c r="E421" s="65"/>
      <c r="F421" s="153"/>
      <c r="G421" s="153"/>
      <c r="H421" s="70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65"/>
      <c r="B422" s="65"/>
      <c r="C422" s="65"/>
      <c r="D422" s="153"/>
      <c r="E422" s="65"/>
      <c r="F422" s="153"/>
      <c r="G422" s="153"/>
      <c r="H422" s="70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65"/>
      <c r="B423" s="65"/>
      <c r="C423" s="65"/>
      <c r="D423" s="153"/>
      <c r="E423" s="65"/>
      <c r="F423" s="153"/>
      <c r="G423" s="153"/>
      <c r="H423" s="70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65"/>
      <c r="B424" s="65"/>
      <c r="C424" s="65"/>
      <c r="D424" s="153"/>
      <c r="E424" s="65"/>
      <c r="F424" s="153"/>
      <c r="G424" s="153"/>
      <c r="H424" s="70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65"/>
      <c r="B425" s="65"/>
      <c r="C425" s="65"/>
      <c r="D425" s="153"/>
      <c r="E425" s="65"/>
      <c r="F425" s="153"/>
      <c r="G425" s="153"/>
      <c r="H425" s="70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65"/>
      <c r="B426" s="65"/>
      <c r="C426" s="65"/>
      <c r="D426" s="153"/>
      <c r="E426" s="65"/>
      <c r="F426" s="153"/>
      <c r="G426" s="153"/>
      <c r="H426" s="70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65"/>
      <c r="B427" s="65"/>
      <c r="C427" s="65"/>
      <c r="D427" s="153"/>
      <c r="E427" s="65"/>
      <c r="F427" s="153"/>
      <c r="G427" s="153"/>
      <c r="H427" s="70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65"/>
      <c r="B428" s="65"/>
      <c r="C428" s="65"/>
      <c r="D428" s="153"/>
      <c r="E428" s="65"/>
      <c r="F428" s="153"/>
      <c r="G428" s="153"/>
      <c r="H428" s="70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65"/>
      <c r="B429" s="65"/>
      <c r="C429" s="65"/>
      <c r="D429" s="153"/>
      <c r="E429" s="65"/>
      <c r="F429" s="153"/>
      <c r="G429" s="153"/>
      <c r="H429" s="70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65"/>
      <c r="B430" s="65"/>
      <c r="C430" s="65"/>
      <c r="D430" s="153"/>
      <c r="E430" s="65"/>
      <c r="F430" s="153"/>
      <c r="G430" s="153"/>
      <c r="H430" s="70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65"/>
      <c r="B431" s="65"/>
      <c r="C431" s="65"/>
      <c r="D431" s="153"/>
      <c r="E431" s="65"/>
      <c r="F431" s="153"/>
      <c r="G431" s="153"/>
      <c r="H431" s="70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65"/>
      <c r="B432" s="65"/>
      <c r="C432" s="65"/>
      <c r="D432" s="153"/>
      <c r="E432" s="65"/>
      <c r="F432" s="153"/>
      <c r="G432" s="153"/>
      <c r="H432" s="70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65"/>
      <c r="B433" s="65"/>
      <c r="C433" s="65"/>
      <c r="D433" s="153"/>
      <c r="E433" s="65"/>
      <c r="F433" s="153"/>
      <c r="G433" s="153"/>
      <c r="H433" s="70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65"/>
      <c r="B434" s="65"/>
      <c r="C434" s="65"/>
      <c r="D434" s="153"/>
      <c r="E434" s="65"/>
      <c r="F434" s="153"/>
      <c r="G434" s="153"/>
      <c r="H434" s="70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65"/>
      <c r="B435" s="65"/>
      <c r="C435" s="65"/>
      <c r="D435" s="153"/>
      <c r="E435" s="65"/>
      <c r="F435" s="153"/>
      <c r="G435" s="153"/>
      <c r="H435" s="70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65"/>
      <c r="B436" s="65"/>
      <c r="C436" s="65"/>
      <c r="D436" s="153"/>
      <c r="E436" s="65"/>
      <c r="F436" s="153"/>
      <c r="G436" s="153"/>
      <c r="H436" s="70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65"/>
      <c r="B437" s="65"/>
      <c r="C437" s="65"/>
      <c r="D437" s="153"/>
      <c r="E437" s="65"/>
      <c r="F437" s="153"/>
      <c r="G437" s="153"/>
      <c r="H437" s="70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65"/>
      <c r="B438" s="65"/>
      <c r="C438" s="65"/>
      <c r="D438" s="153"/>
      <c r="E438" s="65"/>
      <c r="F438" s="153"/>
      <c r="G438" s="153"/>
      <c r="H438" s="70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65"/>
      <c r="B439" s="65"/>
      <c r="C439" s="65"/>
      <c r="D439" s="153"/>
      <c r="E439" s="65"/>
      <c r="F439" s="153"/>
      <c r="G439" s="153"/>
      <c r="H439" s="70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65"/>
      <c r="B440" s="65"/>
      <c r="C440" s="65"/>
      <c r="D440" s="153"/>
      <c r="E440" s="65"/>
      <c r="F440" s="153"/>
      <c r="G440" s="153"/>
      <c r="H440" s="70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65"/>
      <c r="B441" s="65"/>
      <c r="C441" s="65"/>
      <c r="D441" s="153"/>
      <c r="E441" s="65"/>
      <c r="F441" s="153"/>
      <c r="G441" s="153"/>
      <c r="H441" s="70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65"/>
      <c r="B442" s="65"/>
      <c r="C442" s="65"/>
      <c r="D442" s="153"/>
      <c r="E442" s="65"/>
      <c r="F442" s="153"/>
      <c r="G442" s="153"/>
      <c r="H442" s="70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65"/>
      <c r="B443" s="65"/>
      <c r="C443" s="65"/>
      <c r="D443" s="153"/>
      <c r="E443" s="65"/>
      <c r="F443" s="153"/>
      <c r="G443" s="153"/>
      <c r="H443" s="70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65"/>
      <c r="B444" s="65"/>
      <c r="C444" s="65"/>
      <c r="D444" s="153"/>
      <c r="E444" s="65"/>
      <c r="F444" s="153"/>
      <c r="G444" s="153"/>
      <c r="H444" s="70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65"/>
      <c r="B445" s="65"/>
      <c r="C445" s="65"/>
      <c r="D445" s="153"/>
      <c r="E445" s="65"/>
      <c r="F445" s="153"/>
      <c r="G445" s="153"/>
      <c r="H445" s="70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65"/>
      <c r="B446" s="65"/>
      <c r="C446" s="65"/>
      <c r="D446" s="153"/>
      <c r="E446" s="65"/>
      <c r="F446" s="153"/>
      <c r="G446" s="153"/>
      <c r="H446" s="70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65"/>
      <c r="B447" s="65"/>
      <c r="C447" s="65"/>
      <c r="D447" s="153"/>
      <c r="E447" s="65"/>
      <c r="F447" s="153"/>
      <c r="G447" s="153"/>
      <c r="H447" s="70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65"/>
      <c r="B448" s="65"/>
      <c r="C448" s="65"/>
      <c r="D448" s="153"/>
      <c r="E448" s="65"/>
      <c r="F448" s="153"/>
      <c r="G448" s="153"/>
      <c r="H448" s="70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65"/>
      <c r="B449" s="65"/>
      <c r="C449" s="65"/>
      <c r="D449" s="153"/>
      <c r="E449" s="65"/>
      <c r="F449" s="153"/>
      <c r="G449" s="153"/>
      <c r="H449" s="70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65"/>
      <c r="B450" s="65"/>
      <c r="C450" s="65"/>
      <c r="D450" s="153"/>
      <c r="E450" s="65"/>
      <c r="F450" s="153"/>
      <c r="G450" s="153"/>
      <c r="H450" s="70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65"/>
      <c r="B451" s="65"/>
      <c r="C451" s="65"/>
      <c r="D451" s="153"/>
      <c r="E451" s="65"/>
      <c r="F451" s="153"/>
      <c r="G451" s="153"/>
      <c r="H451" s="70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65"/>
      <c r="B452" s="65"/>
      <c r="C452" s="65"/>
      <c r="D452" s="153"/>
      <c r="E452" s="65"/>
      <c r="F452" s="153"/>
      <c r="G452" s="153"/>
      <c r="H452" s="70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65"/>
      <c r="B453" s="65"/>
      <c r="C453" s="65"/>
      <c r="D453" s="153"/>
      <c r="E453" s="65"/>
      <c r="F453" s="153"/>
      <c r="G453" s="153"/>
      <c r="H453" s="70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65"/>
      <c r="B454" s="65"/>
      <c r="C454" s="65"/>
      <c r="D454" s="153"/>
      <c r="E454" s="65"/>
      <c r="F454" s="153"/>
      <c r="G454" s="153"/>
      <c r="H454" s="70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65"/>
      <c r="B455" s="65"/>
      <c r="C455" s="65"/>
      <c r="D455" s="153"/>
      <c r="E455" s="65"/>
      <c r="F455" s="153"/>
      <c r="G455" s="153"/>
      <c r="H455" s="70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65"/>
      <c r="B456" s="65"/>
      <c r="C456" s="65"/>
      <c r="D456" s="153"/>
      <c r="E456" s="65"/>
      <c r="F456" s="153"/>
      <c r="G456" s="153"/>
      <c r="H456" s="70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65"/>
      <c r="B457" s="65"/>
      <c r="C457" s="65"/>
      <c r="D457" s="153"/>
      <c r="E457" s="65"/>
      <c r="F457" s="153"/>
      <c r="G457" s="153"/>
      <c r="H457" s="70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65"/>
      <c r="B458" s="65"/>
      <c r="C458" s="65"/>
      <c r="D458" s="153"/>
      <c r="E458" s="65"/>
      <c r="F458" s="153"/>
      <c r="G458" s="153"/>
      <c r="H458" s="70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65"/>
      <c r="B459" s="65"/>
      <c r="C459" s="65"/>
      <c r="D459" s="153"/>
      <c r="E459" s="65"/>
      <c r="F459" s="153"/>
      <c r="G459" s="153"/>
      <c r="H459" s="70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65"/>
      <c r="B460" s="65"/>
      <c r="C460" s="65"/>
      <c r="D460" s="153"/>
      <c r="E460" s="65"/>
      <c r="F460" s="153"/>
      <c r="G460" s="153"/>
      <c r="H460" s="70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65"/>
      <c r="B461" s="65"/>
      <c r="C461" s="65"/>
      <c r="D461" s="153"/>
      <c r="E461" s="65"/>
      <c r="F461" s="153"/>
      <c r="G461" s="153"/>
      <c r="H461" s="70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65"/>
      <c r="B462" s="65"/>
      <c r="C462" s="65"/>
      <c r="D462" s="153"/>
      <c r="E462" s="65"/>
      <c r="F462" s="153"/>
      <c r="G462" s="153"/>
      <c r="H462" s="70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65"/>
      <c r="B463" s="65"/>
      <c r="C463" s="65"/>
      <c r="D463" s="153"/>
      <c r="E463" s="65"/>
      <c r="F463" s="153"/>
      <c r="G463" s="153"/>
      <c r="H463" s="70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65"/>
      <c r="B464" s="65"/>
      <c r="C464" s="65"/>
      <c r="D464" s="153"/>
      <c r="E464" s="65"/>
      <c r="F464" s="153"/>
      <c r="G464" s="153"/>
      <c r="H464" s="70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65"/>
      <c r="B465" s="65"/>
      <c r="C465" s="65"/>
      <c r="D465" s="153"/>
      <c r="E465" s="65"/>
      <c r="F465" s="153"/>
      <c r="G465" s="153"/>
      <c r="H465" s="70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65"/>
      <c r="B466" s="65"/>
      <c r="C466" s="65"/>
      <c r="D466" s="153"/>
      <c r="E466" s="65"/>
      <c r="F466" s="153"/>
      <c r="G466" s="153"/>
      <c r="H466" s="70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65"/>
      <c r="B467" s="65"/>
      <c r="C467" s="65"/>
      <c r="D467" s="153"/>
      <c r="E467" s="65"/>
      <c r="F467" s="153"/>
      <c r="G467" s="153"/>
      <c r="H467" s="70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65"/>
      <c r="B468" s="65"/>
      <c r="C468" s="65"/>
      <c r="D468" s="153"/>
      <c r="E468" s="65"/>
      <c r="F468" s="153"/>
      <c r="G468" s="153"/>
      <c r="H468" s="70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65"/>
      <c r="B469" s="65"/>
      <c r="C469" s="65"/>
      <c r="D469" s="153"/>
      <c r="E469" s="65"/>
      <c r="F469" s="153"/>
      <c r="G469" s="153"/>
      <c r="H469" s="70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65"/>
      <c r="B470" s="65"/>
      <c r="C470" s="65"/>
      <c r="D470" s="153"/>
      <c r="E470" s="65"/>
      <c r="F470" s="153"/>
      <c r="G470" s="153"/>
      <c r="H470" s="70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65"/>
      <c r="B471" s="65"/>
      <c r="C471" s="65"/>
      <c r="D471" s="153"/>
      <c r="E471" s="65"/>
      <c r="F471" s="153"/>
      <c r="G471" s="153"/>
      <c r="H471" s="70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65"/>
      <c r="B472" s="65"/>
      <c r="C472" s="65"/>
      <c r="D472" s="153"/>
      <c r="E472" s="65"/>
      <c r="F472" s="153"/>
      <c r="G472" s="153"/>
      <c r="H472" s="70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65"/>
      <c r="B473" s="65"/>
      <c r="C473" s="65"/>
      <c r="D473" s="153"/>
      <c r="E473" s="65"/>
      <c r="F473" s="153"/>
      <c r="G473" s="153"/>
      <c r="H473" s="70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65"/>
      <c r="B474" s="65"/>
      <c r="C474" s="65"/>
      <c r="D474" s="153"/>
      <c r="E474" s="65"/>
      <c r="F474" s="153"/>
      <c r="G474" s="153"/>
      <c r="H474" s="70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65"/>
      <c r="B475" s="65"/>
      <c r="C475" s="65"/>
      <c r="D475" s="153"/>
      <c r="E475" s="65"/>
      <c r="F475" s="153"/>
      <c r="G475" s="153"/>
      <c r="H475" s="70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65"/>
      <c r="B476" s="65"/>
      <c r="C476" s="65"/>
      <c r="D476" s="153"/>
      <c r="E476" s="65"/>
      <c r="F476" s="153"/>
      <c r="G476" s="153"/>
      <c r="H476" s="70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65"/>
      <c r="B477" s="65"/>
      <c r="C477" s="65"/>
      <c r="D477" s="153"/>
      <c r="E477" s="65"/>
      <c r="F477" s="153"/>
      <c r="G477" s="153"/>
      <c r="H477" s="70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65"/>
      <c r="B478" s="65"/>
      <c r="C478" s="65"/>
      <c r="D478" s="153"/>
      <c r="E478" s="65"/>
      <c r="F478" s="153"/>
      <c r="G478" s="153"/>
      <c r="H478" s="70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65"/>
      <c r="B479" s="65"/>
      <c r="C479" s="65"/>
      <c r="D479" s="153"/>
      <c r="E479" s="65"/>
      <c r="F479" s="153"/>
      <c r="G479" s="153"/>
      <c r="H479" s="70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65"/>
      <c r="B480" s="65"/>
      <c r="C480" s="65"/>
      <c r="D480" s="153"/>
      <c r="E480" s="65"/>
      <c r="F480" s="153"/>
      <c r="G480" s="153"/>
      <c r="H480" s="70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65"/>
      <c r="B481" s="65"/>
      <c r="C481" s="65"/>
      <c r="D481" s="153"/>
      <c r="E481" s="65"/>
      <c r="F481" s="153"/>
      <c r="G481" s="153"/>
      <c r="H481" s="70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65"/>
      <c r="B482" s="65"/>
      <c r="C482" s="65"/>
      <c r="D482" s="153"/>
      <c r="E482" s="65"/>
      <c r="F482" s="153"/>
      <c r="G482" s="153"/>
      <c r="H482" s="70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65"/>
      <c r="B483" s="65"/>
      <c r="C483" s="65"/>
      <c r="D483" s="153"/>
      <c r="E483" s="65"/>
      <c r="F483" s="153"/>
      <c r="G483" s="153"/>
      <c r="H483" s="70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65"/>
      <c r="B484" s="65"/>
      <c r="C484" s="65"/>
      <c r="D484" s="153"/>
      <c r="E484" s="65"/>
      <c r="F484" s="153"/>
      <c r="G484" s="153"/>
      <c r="H484" s="70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65"/>
      <c r="B485" s="65"/>
      <c r="C485" s="65"/>
      <c r="D485" s="153"/>
      <c r="E485" s="65"/>
      <c r="F485" s="153"/>
      <c r="G485" s="153"/>
      <c r="H485" s="70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65"/>
      <c r="B486" s="65"/>
      <c r="C486" s="65"/>
      <c r="D486" s="153"/>
      <c r="E486" s="65"/>
      <c r="F486" s="153"/>
      <c r="G486" s="153"/>
      <c r="H486" s="70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65"/>
      <c r="B487" s="65"/>
      <c r="C487" s="65"/>
      <c r="D487" s="153"/>
      <c r="E487" s="65"/>
      <c r="F487" s="153"/>
      <c r="G487" s="153"/>
      <c r="H487" s="70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65"/>
      <c r="B488" s="65"/>
      <c r="C488" s="65"/>
      <c r="D488" s="153"/>
      <c r="E488" s="65"/>
      <c r="F488" s="153"/>
      <c r="G488" s="153"/>
      <c r="H488" s="70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65"/>
      <c r="B489" s="65"/>
      <c r="C489" s="65"/>
      <c r="D489" s="153"/>
      <c r="E489" s="65"/>
      <c r="F489" s="153"/>
      <c r="G489" s="153"/>
      <c r="H489" s="70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65"/>
      <c r="B490" s="65"/>
      <c r="C490" s="65"/>
      <c r="D490" s="153"/>
      <c r="E490" s="65"/>
      <c r="F490" s="153"/>
      <c r="G490" s="153"/>
      <c r="H490" s="70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65"/>
      <c r="B491" s="65"/>
      <c r="C491" s="65"/>
      <c r="D491" s="153"/>
      <c r="E491" s="65"/>
      <c r="F491" s="153"/>
      <c r="G491" s="153"/>
      <c r="H491" s="70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65"/>
      <c r="B492" s="65"/>
      <c r="C492" s="65"/>
      <c r="D492" s="153"/>
      <c r="E492" s="65"/>
      <c r="F492" s="153"/>
      <c r="G492" s="153"/>
      <c r="H492" s="70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65"/>
      <c r="B493" s="65"/>
      <c r="C493" s="65"/>
      <c r="D493" s="153"/>
      <c r="E493" s="65"/>
      <c r="F493" s="153"/>
      <c r="G493" s="153"/>
      <c r="H493" s="70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65"/>
      <c r="B494" s="65"/>
      <c r="C494" s="65"/>
      <c r="D494" s="153"/>
      <c r="E494" s="65"/>
      <c r="F494" s="153"/>
      <c r="G494" s="153"/>
      <c r="H494" s="70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65"/>
      <c r="B495" s="65"/>
      <c r="C495" s="65"/>
      <c r="D495" s="153"/>
      <c r="E495" s="65"/>
      <c r="F495" s="153"/>
      <c r="G495" s="153"/>
      <c r="H495" s="70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65"/>
      <c r="B496" s="65"/>
      <c r="C496" s="65"/>
      <c r="D496" s="153"/>
      <c r="E496" s="65"/>
      <c r="F496" s="153"/>
      <c r="G496" s="153"/>
      <c r="H496" s="70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65"/>
      <c r="B497" s="65"/>
      <c r="C497" s="65"/>
      <c r="D497" s="153"/>
      <c r="E497" s="65"/>
      <c r="F497" s="153"/>
      <c r="G497" s="153"/>
      <c r="H497" s="70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65"/>
      <c r="B498" s="65"/>
      <c r="C498" s="65"/>
      <c r="D498" s="153"/>
      <c r="E498" s="65"/>
      <c r="F498" s="153"/>
      <c r="G498" s="153"/>
      <c r="H498" s="70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65"/>
      <c r="B499" s="65"/>
      <c r="C499" s="65"/>
      <c r="D499" s="153"/>
      <c r="E499" s="65"/>
      <c r="F499" s="153"/>
      <c r="G499" s="153"/>
      <c r="H499" s="70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65"/>
      <c r="B500" s="65"/>
      <c r="C500" s="65"/>
      <c r="D500" s="153"/>
      <c r="E500" s="65"/>
      <c r="F500" s="153"/>
      <c r="G500" s="153"/>
      <c r="H500" s="70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65"/>
      <c r="B501" s="65"/>
      <c r="C501" s="65"/>
      <c r="D501" s="153"/>
      <c r="E501" s="65"/>
      <c r="F501" s="153"/>
      <c r="G501" s="153"/>
      <c r="H501" s="70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65"/>
      <c r="B502" s="65"/>
      <c r="C502" s="65"/>
      <c r="D502" s="153"/>
      <c r="E502" s="65"/>
      <c r="F502" s="153"/>
      <c r="G502" s="153"/>
      <c r="H502" s="70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65"/>
      <c r="B503" s="65"/>
      <c r="C503" s="65"/>
      <c r="D503" s="153"/>
      <c r="E503" s="65"/>
      <c r="F503" s="153"/>
      <c r="G503" s="153"/>
      <c r="H503" s="70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65"/>
      <c r="B504" s="65"/>
      <c r="C504" s="65"/>
      <c r="D504" s="153"/>
      <c r="E504" s="65"/>
      <c r="F504" s="153"/>
      <c r="G504" s="153"/>
      <c r="H504" s="70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65"/>
      <c r="B505" s="65"/>
      <c r="C505" s="65"/>
      <c r="D505" s="153"/>
      <c r="E505" s="65"/>
      <c r="F505" s="153"/>
      <c r="G505" s="153"/>
      <c r="H505" s="70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65"/>
      <c r="B506" s="65"/>
      <c r="C506" s="65"/>
      <c r="D506" s="153"/>
      <c r="E506" s="65"/>
      <c r="F506" s="153"/>
      <c r="G506" s="153"/>
      <c r="H506" s="70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65"/>
      <c r="B507" s="65"/>
      <c r="C507" s="65"/>
      <c r="D507" s="153"/>
      <c r="E507" s="65"/>
      <c r="F507" s="153"/>
      <c r="G507" s="153"/>
      <c r="H507" s="70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65"/>
      <c r="B508" s="65"/>
      <c r="C508" s="65"/>
      <c r="D508" s="153"/>
      <c r="E508" s="65"/>
      <c r="F508" s="153"/>
      <c r="G508" s="153"/>
      <c r="H508" s="70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65"/>
      <c r="B509" s="65"/>
      <c r="C509" s="65"/>
      <c r="D509" s="153"/>
      <c r="E509" s="65"/>
      <c r="F509" s="153"/>
      <c r="G509" s="153"/>
      <c r="H509" s="70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65"/>
      <c r="B510" s="65"/>
      <c r="C510" s="65"/>
      <c r="D510" s="153"/>
      <c r="E510" s="65"/>
      <c r="F510" s="153"/>
      <c r="G510" s="153"/>
      <c r="H510" s="70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65"/>
      <c r="B511" s="65"/>
      <c r="C511" s="65"/>
      <c r="D511" s="153"/>
      <c r="E511" s="65"/>
      <c r="F511" s="153"/>
      <c r="G511" s="153"/>
      <c r="H511" s="70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65"/>
      <c r="B512" s="65"/>
      <c r="C512" s="65"/>
      <c r="D512" s="153"/>
      <c r="E512" s="65"/>
      <c r="F512" s="153"/>
      <c r="G512" s="153"/>
      <c r="H512" s="70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65"/>
      <c r="B513" s="65"/>
      <c r="C513" s="65"/>
      <c r="D513" s="153"/>
      <c r="E513" s="65"/>
      <c r="F513" s="153"/>
      <c r="G513" s="153"/>
      <c r="H513" s="70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65"/>
      <c r="B514" s="65"/>
      <c r="C514" s="65"/>
      <c r="D514" s="153"/>
      <c r="E514" s="65"/>
      <c r="F514" s="153"/>
      <c r="G514" s="153"/>
      <c r="H514" s="70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65"/>
      <c r="B515" s="65"/>
      <c r="C515" s="65"/>
      <c r="D515" s="153"/>
      <c r="E515" s="65"/>
      <c r="F515" s="153"/>
      <c r="G515" s="153"/>
      <c r="H515" s="70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65"/>
      <c r="B516" s="65"/>
      <c r="C516" s="65"/>
      <c r="D516" s="153"/>
      <c r="E516" s="65"/>
      <c r="F516" s="153"/>
      <c r="G516" s="153"/>
      <c r="H516" s="70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65"/>
      <c r="B517" s="65"/>
      <c r="C517" s="65"/>
      <c r="D517" s="153"/>
      <c r="E517" s="65"/>
      <c r="F517" s="153"/>
      <c r="G517" s="153"/>
      <c r="H517" s="70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65"/>
      <c r="B518" s="65"/>
      <c r="C518" s="65"/>
      <c r="D518" s="153"/>
      <c r="E518" s="65"/>
      <c r="F518" s="153"/>
      <c r="G518" s="153"/>
      <c r="H518" s="70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65"/>
      <c r="B519" s="65"/>
      <c r="C519" s="65"/>
      <c r="D519" s="153"/>
      <c r="E519" s="65"/>
      <c r="F519" s="153"/>
      <c r="G519" s="153"/>
      <c r="H519" s="70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65"/>
      <c r="B520" s="65"/>
      <c r="C520" s="65"/>
      <c r="D520" s="153"/>
      <c r="E520" s="65"/>
      <c r="F520" s="153"/>
      <c r="G520" s="153"/>
      <c r="H520" s="70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65"/>
      <c r="B521" s="65"/>
      <c r="C521" s="65"/>
      <c r="D521" s="153"/>
      <c r="E521" s="65"/>
      <c r="F521" s="153"/>
      <c r="G521" s="153"/>
      <c r="H521" s="70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65"/>
      <c r="B522" s="65"/>
      <c r="C522" s="65"/>
      <c r="D522" s="153"/>
      <c r="E522" s="65"/>
      <c r="F522" s="153"/>
      <c r="G522" s="153"/>
      <c r="H522" s="70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65"/>
      <c r="B523" s="65"/>
      <c r="C523" s="65"/>
      <c r="D523" s="153"/>
      <c r="E523" s="65"/>
      <c r="F523" s="153"/>
      <c r="G523" s="153"/>
      <c r="H523" s="70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65"/>
      <c r="B524" s="65"/>
      <c r="C524" s="65"/>
      <c r="D524" s="153"/>
      <c r="E524" s="65"/>
      <c r="F524" s="153"/>
      <c r="G524" s="153"/>
      <c r="H524" s="70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65"/>
      <c r="B525" s="65"/>
      <c r="C525" s="65"/>
      <c r="D525" s="153"/>
      <c r="E525" s="65"/>
      <c r="F525" s="153"/>
      <c r="G525" s="153"/>
      <c r="H525" s="70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65"/>
      <c r="B526" s="65"/>
      <c r="C526" s="65"/>
      <c r="D526" s="153"/>
      <c r="E526" s="65"/>
      <c r="F526" s="153"/>
      <c r="G526" s="153"/>
      <c r="H526" s="70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65"/>
      <c r="B527" s="65"/>
      <c r="C527" s="65"/>
      <c r="D527" s="153"/>
      <c r="E527" s="65"/>
      <c r="F527" s="153"/>
      <c r="G527" s="153"/>
      <c r="H527" s="70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65"/>
      <c r="B528" s="65"/>
      <c r="C528" s="65"/>
      <c r="D528" s="153"/>
      <c r="E528" s="65"/>
      <c r="F528" s="153"/>
      <c r="G528" s="153"/>
      <c r="H528" s="70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65"/>
      <c r="B529" s="65"/>
      <c r="C529" s="65"/>
      <c r="D529" s="153"/>
      <c r="E529" s="65"/>
      <c r="F529" s="153"/>
      <c r="G529" s="153"/>
      <c r="H529" s="70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65"/>
      <c r="B530" s="65"/>
      <c r="C530" s="65"/>
      <c r="D530" s="153"/>
      <c r="E530" s="65"/>
      <c r="F530" s="153"/>
      <c r="G530" s="153"/>
      <c r="H530" s="70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65"/>
      <c r="B531" s="65"/>
      <c r="C531" s="65"/>
      <c r="D531" s="153"/>
      <c r="E531" s="65"/>
      <c r="F531" s="153"/>
      <c r="G531" s="153"/>
      <c r="H531" s="70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65"/>
      <c r="B532" s="65"/>
      <c r="C532" s="65"/>
      <c r="D532" s="153"/>
      <c r="E532" s="65"/>
      <c r="F532" s="153"/>
      <c r="G532" s="153"/>
      <c r="H532" s="70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65"/>
      <c r="B533" s="65"/>
      <c r="C533" s="65"/>
      <c r="D533" s="153"/>
      <c r="E533" s="65"/>
      <c r="F533" s="153"/>
      <c r="G533" s="153"/>
      <c r="H533" s="70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65"/>
      <c r="B534" s="65"/>
      <c r="C534" s="65"/>
      <c r="D534" s="153"/>
      <c r="E534" s="65"/>
      <c r="F534" s="153"/>
      <c r="G534" s="153"/>
      <c r="H534" s="70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65"/>
      <c r="B535" s="65"/>
      <c r="C535" s="65"/>
      <c r="D535" s="153"/>
      <c r="E535" s="65"/>
      <c r="F535" s="153"/>
      <c r="G535" s="153"/>
      <c r="H535" s="70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65"/>
      <c r="B536" s="65"/>
      <c r="C536" s="65"/>
      <c r="D536" s="153"/>
      <c r="E536" s="65"/>
      <c r="F536" s="153"/>
      <c r="G536" s="153"/>
      <c r="H536" s="70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65"/>
      <c r="B537" s="65"/>
      <c r="C537" s="65"/>
      <c r="D537" s="153"/>
      <c r="E537" s="65"/>
      <c r="F537" s="153"/>
      <c r="G537" s="153"/>
      <c r="H537" s="70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65"/>
      <c r="B538" s="65"/>
      <c r="C538" s="65"/>
      <c r="D538" s="153"/>
      <c r="E538" s="65"/>
      <c r="F538" s="153"/>
      <c r="G538" s="153"/>
      <c r="H538" s="70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65"/>
      <c r="B539" s="65"/>
      <c r="C539" s="65"/>
      <c r="D539" s="153"/>
      <c r="E539" s="65"/>
      <c r="F539" s="153"/>
      <c r="G539" s="153"/>
      <c r="H539" s="70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65"/>
      <c r="B540" s="65"/>
      <c r="C540" s="65"/>
      <c r="D540" s="153"/>
      <c r="E540" s="65"/>
      <c r="F540" s="153"/>
      <c r="G540" s="153"/>
      <c r="H540" s="70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65"/>
      <c r="B541" s="65"/>
      <c r="C541" s="65"/>
      <c r="D541" s="153"/>
      <c r="E541" s="65"/>
      <c r="F541" s="153"/>
      <c r="G541" s="153"/>
      <c r="H541" s="70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65"/>
      <c r="B542" s="65"/>
      <c r="C542" s="65"/>
      <c r="D542" s="153"/>
      <c r="E542" s="65"/>
      <c r="F542" s="153"/>
      <c r="G542" s="153"/>
      <c r="H542" s="70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65"/>
      <c r="B543" s="65"/>
      <c r="C543" s="65"/>
      <c r="D543" s="153"/>
      <c r="E543" s="65"/>
      <c r="F543" s="153"/>
      <c r="G543" s="153"/>
      <c r="H543" s="70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65"/>
      <c r="B544" s="65"/>
      <c r="C544" s="65"/>
      <c r="D544" s="153"/>
      <c r="E544" s="65"/>
      <c r="F544" s="153"/>
      <c r="G544" s="153"/>
      <c r="H544" s="70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65"/>
      <c r="B545" s="65"/>
      <c r="C545" s="65"/>
      <c r="D545" s="153"/>
      <c r="E545" s="65"/>
      <c r="F545" s="153"/>
      <c r="G545" s="153"/>
      <c r="H545" s="70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65"/>
      <c r="B546" s="65"/>
      <c r="C546" s="65"/>
      <c r="D546" s="153"/>
      <c r="E546" s="65"/>
      <c r="F546" s="153"/>
      <c r="G546" s="153"/>
      <c r="H546" s="70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65"/>
      <c r="B547" s="65"/>
      <c r="C547" s="65"/>
      <c r="D547" s="153"/>
      <c r="E547" s="65"/>
      <c r="F547" s="153"/>
      <c r="G547" s="153"/>
      <c r="H547" s="70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65"/>
      <c r="B548" s="65"/>
      <c r="C548" s="65"/>
      <c r="D548" s="153"/>
      <c r="E548" s="65"/>
      <c r="F548" s="153"/>
      <c r="G548" s="153"/>
      <c r="H548" s="70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65"/>
      <c r="B549" s="65"/>
      <c r="C549" s="65"/>
      <c r="D549" s="153"/>
      <c r="E549" s="65"/>
      <c r="F549" s="153"/>
      <c r="G549" s="153"/>
      <c r="H549" s="70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65"/>
      <c r="B550" s="65"/>
      <c r="C550" s="65"/>
      <c r="D550" s="153"/>
      <c r="E550" s="65"/>
      <c r="F550" s="153"/>
      <c r="G550" s="153"/>
      <c r="H550" s="70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65"/>
      <c r="B551" s="65"/>
      <c r="C551" s="65"/>
      <c r="D551" s="153"/>
      <c r="E551" s="65"/>
      <c r="F551" s="153"/>
      <c r="G551" s="153"/>
      <c r="H551" s="70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65"/>
      <c r="B552" s="65"/>
      <c r="C552" s="65"/>
      <c r="D552" s="153"/>
      <c r="E552" s="65"/>
      <c r="F552" s="153"/>
      <c r="G552" s="153"/>
      <c r="H552" s="70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65"/>
      <c r="B553" s="65"/>
      <c r="C553" s="65"/>
      <c r="D553" s="153"/>
      <c r="E553" s="65"/>
      <c r="F553" s="153"/>
      <c r="G553" s="153"/>
      <c r="H553" s="70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65"/>
      <c r="B554" s="65"/>
      <c r="C554" s="65"/>
      <c r="D554" s="153"/>
      <c r="E554" s="65"/>
      <c r="F554" s="153"/>
      <c r="G554" s="153"/>
      <c r="H554" s="70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65"/>
      <c r="B555" s="65"/>
      <c r="C555" s="65"/>
      <c r="D555" s="153"/>
      <c r="E555" s="65"/>
      <c r="F555" s="153"/>
      <c r="G555" s="153"/>
      <c r="H555" s="70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65"/>
      <c r="B556" s="65"/>
      <c r="C556" s="65"/>
      <c r="D556" s="153"/>
      <c r="E556" s="65"/>
      <c r="F556" s="153"/>
      <c r="G556" s="153"/>
      <c r="H556" s="70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65"/>
      <c r="B557" s="65"/>
      <c r="C557" s="65"/>
      <c r="D557" s="153"/>
      <c r="E557" s="65"/>
      <c r="F557" s="153"/>
      <c r="G557" s="153"/>
      <c r="H557" s="70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65"/>
      <c r="B558" s="65"/>
      <c r="C558" s="65"/>
      <c r="D558" s="153"/>
      <c r="E558" s="65"/>
      <c r="F558" s="153"/>
      <c r="G558" s="153"/>
      <c r="H558" s="70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65"/>
      <c r="B559" s="65"/>
      <c r="C559" s="65"/>
      <c r="D559" s="153"/>
      <c r="E559" s="65"/>
      <c r="F559" s="153"/>
      <c r="G559" s="153"/>
      <c r="H559" s="70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65"/>
      <c r="B560" s="65"/>
      <c r="C560" s="65"/>
      <c r="D560" s="153"/>
      <c r="E560" s="65"/>
      <c r="F560" s="153"/>
      <c r="G560" s="153"/>
      <c r="H560" s="70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65"/>
      <c r="B561" s="65"/>
      <c r="C561" s="65"/>
      <c r="D561" s="153"/>
      <c r="E561" s="65"/>
      <c r="F561" s="153"/>
      <c r="G561" s="153"/>
      <c r="H561" s="70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65"/>
      <c r="B562" s="65"/>
      <c r="C562" s="65"/>
      <c r="D562" s="153"/>
      <c r="E562" s="65"/>
      <c r="F562" s="153"/>
      <c r="G562" s="153"/>
      <c r="H562" s="70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65"/>
      <c r="B563" s="65"/>
      <c r="C563" s="65"/>
      <c r="D563" s="153"/>
      <c r="E563" s="65"/>
      <c r="F563" s="153"/>
      <c r="G563" s="153"/>
      <c r="H563" s="70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65"/>
      <c r="B564" s="65"/>
      <c r="C564" s="65"/>
      <c r="D564" s="153"/>
      <c r="E564" s="65"/>
      <c r="F564" s="153"/>
      <c r="G564" s="153"/>
      <c r="H564" s="70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65"/>
      <c r="B565" s="65"/>
      <c r="C565" s="65"/>
      <c r="D565" s="153"/>
      <c r="E565" s="65"/>
      <c r="F565" s="153"/>
      <c r="G565" s="153"/>
      <c r="H565" s="70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65"/>
      <c r="B566" s="65"/>
      <c r="C566" s="65"/>
      <c r="D566" s="153"/>
      <c r="E566" s="65"/>
      <c r="F566" s="153"/>
      <c r="G566" s="153"/>
      <c r="H566" s="70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65"/>
      <c r="B567" s="65"/>
      <c r="C567" s="65"/>
      <c r="D567" s="153"/>
      <c r="E567" s="65"/>
      <c r="F567" s="153"/>
      <c r="G567" s="153"/>
      <c r="H567" s="70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65"/>
      <c r="B568" s="65"/>
      <c r="C568" s="65"/>
      <c r="D568" s="153"/>
      <c r="E568" s="65"/>
      <c r="F568" s="153"/>
      <c r="G568" s="153"/>
      <c r="H568" s="70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65"/>
      <c r="B569" s="65"/>
      <c r="C569" s="65"/>
      <c r="D569" s="153"/>
      <c r="E569" s="65"/>
      <c r="F569" s="153"/>
      <c r="G569" s="153"/>
      <c r="H569" s="70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65"/>
      <c r="B570" s="65"/>
      <c r="C570" s="65"/>
      <c r="D570" s="153"/>
      <c r="E570" s="65"/>
      <c r="F570" s="153"/>
      <c r="G570" s="153"/>
      <c r="H570" s="70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65"/>
      <c r="B571" s="65"/>
      <c r="C571" s="65"/>
      <c r="D571" s="153"/>
      <c r="E571" s="65"/>
      <c r="F571" s="153"/>
      <c r="G571" s="153"/>
      <c r="H571" s="70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65"/>
      <c r="B572" s="65"/>
      <c r="C572" s="65"/>
      <c r="D572" s="153"/>
      <c r="E572" s="65"/>
      <c r="F572" s="153"/>
      <c r="G572" s="153"/>
      <c r="H572" s="70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65"/>
      <c r="B573" s="65"/>
      <c r="C573" s="65"/>
      <c r="D573" s="153"/>
      <c r="E573" s="65"/>
      <c r="F573" s="153"/>
      <c r="G573" s="153"/>
      <c r="H573" s="70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65"/>
      <c r="B574" s="65"/>
      <c r="C574" s="65"/>
      <c r="D574" s="153"/>
      <c r="E574" s="65"/>
      <c r="F574" s="153"/>
      <c r="G574" s="153"/>
      <c r="H574" s="70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65"/>
      <c r="B575" s="65"/>
      <c r="C575" s="65"/>
      <c r="D575" s="153"/>
      <c r="E575" s="65"/>
      <c r="F575" s="153"/>
      <c r="G575" s="153"/>
      <c r="H575" s="70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65"/>
      <c r="B576" s="65"/>
      <c r="C576" s="65"/>
      <c r="D576" s="153"/>
      <c r="E576" s="65"/>
      <c r="F576" s="153"/>
      <c r="G576" s="153"/>
      <c r="H576" s="70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65"/>
      <c r="B577" s="65"/>
      <c r="C577" s="65"/>
      <c r="D577" s="153"/>
      <c r="E577" s="65"/>
      <c r="F577" s="153"/>
      <c r="G577" s="153"/>
      <c r="H577" s="70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65"/>
      <c r="B578" s="65"/>
      <c r="C578" s="65"/>
      <c r="D578" s="153"/>
      <c r="E578" s="65"/>
      <c r="F578" s="153"/>
      <c r="G578" s="153"/>
      <c r="H578" s="70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65"/>
      <c r="B579" s="65"/>
      <c r="C579" s="65"/>
      <c r="D579" s="153"/>
      <c r="E579" s="65"/>
      <c r="F579" s="153"/>
      <c r="G579" s="153"/>
      <c r="H579" s="70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65"/>
      <c r="B580" s="65"/>
      <c r="C580" s="65"/>
      <c r="D580" s="153"/>
      <c r="E580" s="65"/>
      <c r="F580" s="153"/>
      <c r="G580" s="153"/>
      <c r="H580" s="70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65"/>
      <c r="B581" s="65"/>
      <c r="C581" s="65"/>
      <c r="D581" s="153"/>
      <c r="E581" s="65"/>
      <c r="F581" s="153"/>
      <c r="G581" s="153"/>
      <c r="H581" s="70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65"/>
      <c r="B582" s="65"/>
      <c r="C582" s="65"/>
      <c r="D582" s="153"/>
      <c r="E582" s="65"/>
      <c r="F582" s="153"/>
      <c r="G582" s="153"/>
      <c r="H582" s="70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65"/>
      <c r="B583" s="65"/>
      <c r="C583" s="65"/>
      <c r="D583" s="153"/>
      <c r="E583" s="65"/>
      <c r="F583" s="153"/>
      <c r="G583" s="153"/>
      <c r="H583" s="70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65"/>
      <c r="B584" s="65"/>
      <c r="C584" s="65"/>
      <c r="D584" s="153"/>
      <c r="E584" s="65"/>
      <c r="F584" s="153"/>
      <c r="G584" s="153"/>
      <c r="H584" s="70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65"/>
      <c r="B585" s="65"/>
      <c r="C585" s="65"/>
      <c r="D585" s="153"/>
      <c r="E585" s="65"/>
      <c r="F585" s="153"/>
      <c r="G585" s="153"/>
      <c r="H585" s="70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65"/>
      <c r="B586" s="65"/>
      <c r="C586" s="65"/>
      <c r="D586" s="153"/>
      <c r="E586" s="65"/>
      <c r="F586" s="153"/>
      <c r="G586" s="153"/>
      <c r="H586" s="70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65"/>
      <c r="B587" s="65"/>
      <c r="C587" s="65"/>
      <c r="D587" s="153"/>
      <c r="E587" s="65"/>
      <c r="F587" s="153"/>
      <c r="G587" s="153"/>
      <c r="H587" s="70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65"/>
      <c r="B588" s="65"/>
      <c r="C588" s="65"/>
      <c r="D588" s="153"/>
      <c r="E588" s="65"/>
      <c r="F588" s="153"/>
      <c r="G588" s="153"/>
      <c r="H588" s="70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65"/>
      <c r="B589" s="65"/>
      <c r="C589" s="65"/>
      <c r="D589" s="153"/>
      <c r="E589" s="65"/>
      <c r="F589" s="153"/>
      <c r="G589" s="153"/>
      <c r="H589" s="70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65"/>
      <c r="B590" s="65"/>
      <c r="C590" s="65"/>
      <c r="D590" s="153"/>
      <c r="E590" s="65"/>
      <c r="F590" s="153"/>
      <c r="G590" s="153"/>
      <c r="H590" s="70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65"/>
      <c r="B591" s="65"/>
      <c r="C591" s="65"/>
      <c r="D591" s="153"/>
      <c r="E591" s="65"/>
      <c r="F591" s="153"/>
      <c r="G591" s="153"/>
      <c r="H591" s="70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65"/>
      <c r="B592" s="65"/>
      <c r="C592" s="65"/>
      <c r="D592" s="153"/>
      <c r="E592" s="65"/>
      <c r="F592" s="153"/>
      <c r="G592" s="153"/>
      <c r="H592" s="70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65"/>
      <c r="B593" s="65"/>
      <c r="C593" s="65"/>
      <c r="D593" s="153"/>
      <c r="E593" s="65"/>
      <c r="F593" s="153"/>
      <c r="G593" s="153"/>
      <c r="H593" s="70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65"/>
      <c r="B594" s="65"/>
      <c r="C594" s="65"/>
      <c r="D594" s="153"/>
      <c r="E594" s="65"/>
      <c r="F594" s="153"/>
      <c r="G594" s="153"/>
      <c r="H594" s="70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65"/>
      <c r="B595" s="65"/>
      <c r="C595" s="65"/>
      <c r="D595" s="153"/>
      <c r="E595" s="65"/>
      <c r="F595" s="153"/>
      <c r="G595" s="153"/>
      <c r="H595" s="70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65"/>
      <c r="B596" s="65"/>
      <c r="C596" s="65"/>
      <c r="D596" s="153"/>
      <c r="E596" s="65"/>
      <c r="F596" s="153"/>
      <c r="G596" s="153"/>
      <c r="H596" s="70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65"/>
      <c r="B597" s="65"/>
      <c r="C597" s="65"/>
      <c r="D597" s="153"/>
      <c r="E597" s="65"/>
      <c r="F597" s="153"/>
      <c r="G597" s="153"/>
      <c r="H597" s="70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65"/>
      <c r="B598" s="65"/>
      <c r="C598" s="65"/>
      <c r="D598" s="153"/>
      <c r="E598" s="65"/>
      <c r="F598" s="153"/>
      <c r="G598" s="153"/>
      <c r="H598" s="70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65"/>
      <c r="B599" s="65"/>
      <c r="C599" s="65"/>
      <c r="D599" s="153"/>
      <c r="E599" s="65"/>
      <c r="F599" s="153"/>
      <c r="G599" s="153"/>
      <c r="H599" s="70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65"/>
      <c r="B600" s="65"/>
      <c r="C600" s="65"/>
      <c r="D600" s="153"/>
      <c r="E600" s="65"/>
      <c r="F600" s="153"/>
      <c r="G600" s="153"/>
      <c r="H600" s="70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65"/>
      <c r="B601" s="65"/>
      <c r="C601" s="65"/>
      <c r="D601" s="153"/>
      <c r="E601" s="65"/>
      <c r="F601" s="153"/>
      <c r="G601" s="153"/>
      <c r="H601" s="70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65"/>
      <c r="B602" s="65"/>
      <c r="C602" s="65"/>
      <c r="D602" s="153"/>
      <c r="E602" s="65"/>
      <c r="F602" s="153"/>
      <c r="G602" s="153"/>
      <c r="H602" s="70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65"/>
      <c r="B603" s="65"/>
      <c r="C603" s="65"/>
      <c r="D603" s="153"/>
      <c r="E603" s="65"/>
      <c r="F603" s="153"/>
      <c r="G603" s="153"/>
      <c r="H603" s="70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65"/>
      <c r="B604" s="65"/>
      <c r="C604" s="65"/>
      <c r="D604" s="153"/>
      <c r="E604" s="65"/>
      <c r="F604" s="153"/>
      <c r="G604" s="153"/>
      <c r="H604" s="70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65"/>
      <c r="B605" s="65"/>
      <c r="C605" s="65"/>
      <c r="D605" s="153"/>
      <c r="E605" s="65"/>
      <c r="F605" s="153"/>
      <c r="G605" s="153"/>
      <c r="H605" s="70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65"/>
      <c r="B606" s="65"/>
      <c r="C606" s="65"/>
      <c r="D606" s="153"/>
      <c r="E606" s="65"/>
      <c r="F606" s="153"/>
      <c r="G606" s="153"/>
      <c r="H606" s="70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65"/>
      <c r="B607" s="65"/>
      <c r="C607" s="65"/>
      <c r="D607" s="153"/>
      <c r="E607" s="65"/>
      <c r="F607" s="153"/>
      <c r="G607" s="153"/>
      <c r="H607" s="70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65"/>
      <c r="B608" s="65"/>
      <c r="C608" s="65"/>
      <c r="D608" s="153"/>
      <c r="E608" s="65"/>
      <c r="F608" s="153"/>
      <c r="G608" s="153"/>
      <c r="H608" s="70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65"/>
      <c r="B609" s="65"/>
      <c r="C609" s="65"/>
      <c r="D609" s="153"/>
      <c r="E609" s="65"/>
      <c r="F609" s="153"/>
      <c r="G609" s="153"/>
      <c r="H609" s="70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65"/>
      <c r="B610" s="65"/>
      <c r="C610" s="65"/>
      <c r="D610" s="153"/>
      <c r="E610" s="65"/>
      <c r="F610" s="153"/>
      <c r="G610" s="153"/>
      <c r="H610" s="70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65"/>
      <c r="B611" s="65"/>
      <c r="C611" s="65"/>
      <c r="D611" s="153"/>
      <c r="E611" s="65"/>
      <c r="F611" s="153"/>
      <c r="G611" s="153"/>
      <c r="H611" s="70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65"/>
      <c r="B612" s="65"/>
      <c r="C612" s="65"/>
      <c r="D612" s="153"/>
      <c r="E612" s="65"/>
      <c r="F612" s="153"/>
      <c r="G612" s="153"/>
      <c r="H612" s="70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65"/>
      <c r="B613" s="65"/>
      <c r="C613" s="65"/>
      <c r="D613" s="153"/>
      <c r="E613" s="65"/>
      <c r="F613" s="153"/>
      <c r="G613" s="153"/>
      <c r="H613" s="70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65"/>
      <c r="B614" s="65"/>
      <c r="C614" s="65"/>
      <c r="D614" s="153"/>
      <c r="E614" s="65"/>
      <c r="F614" s="153"/>
      <c r="G614" s="153"/>
      <c r="H614" s="70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65"/>
      <c r="B615" s="65"/>
      <c r="C615" s="65"/>
      <c r="D615" s="153"/>
      <c r="E615" s="65"/>
      <c r="F615" s="153"/>
      <c r="G615" s="153"/>
      <c r="H615" s="70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65"/>
      <c r="B616" s="65"/>
      <c r="C616" s="65"/>
      <c r="D616" s="153"/>
      <c r="E616" s="65"/>
      <c r="F616" s="153"/>
      <c r="G616" s="153"/>
      <c r="H616" s="70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65"/>
      <c r="B617" s="65"/>
      <c r="C617" s="65"/>
      <c r="D617" s="153"/>
      <c r="E617" s="65"/>
      <c r="F617" s="153"/>
      <c r="G617" s="153"/>
      <c r="H617" s="70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65"/>
      <c r="B618" s="65"/>
      <c r="C618" s="65"/>
      <c r="D618" s="153"/>
      <c r="E618" s="65"/>
      <c r="F618" s="153"/>
      <c r="G618" s="153"/>
      <c r="H618" s="70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65"/>
      <c r="B619" s="65"/>
      <c r="C619" s="65"/>
      <c r="D619" s="153"/>
      <c r="E619" s="65"/>
      <c r="F619" s="153"/>
      <c r="G619" s="153"/>
      <c r="H619" s="70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65"/>
      <c r="B620" s="65"/>
      <c r="C620" s="65"/>
      <c r="D620" s="153"/>
      <c r="E620" s="65"/>
      <c r="F620" s="153"/>
      <c r="G620" s="153"/>
      <c r="H620" s="70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65"/>
      <c r="B621" s="65"/>
      <c r="C621" s="65"/>
      <c r="D621" s="153"/>
      <c r="E621" s="65"/>
      <c r="F621" s="153"/>
      <c r="G621" s="153"/>
      <c r="H621" s="70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65"/>
      <c r="B622" s="65"/>
      <c r="C622" s="65"/>
      <c r="D622" s="153"/>
      <c r="E622" s="65"/>
      <c r="F622" s="153"/>
      <c r="G622" s="153"/>
      <c r="H622" s="70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65"/>
      <c r="B623" s="65"/>
      <c r="C623" s="65"/>
      <c r="D623" s="153"/>
      <c r="E623" s="65"/>
      <c r="F623" s="153"/>
      <c r="G623" s="153"/>
      <c r="H623" s="70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65"/>
      <c r="B624" s="65"/>
      <c r="C624" s="65"/>
      <c r="D624" s="153"/>
      <c r="E624" s="65"/>
      <c r="F624" s="153"/>
      <c r="G624" s="153"/>
      <c r="H624" s="70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65"/>
      <c r="B625" s="65"/>
      <c r="C625" s="65"/>
      <c r="D625" s="153"/>
      <c r="E625" s="65"/>
      <c r="F625" s="153"/>
      <c r="G625" s="153"/>
      <c r="H625" s="70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65"/>
      <c r="B626" s="65"/>
      <c r="C626" s="65"/>
      <c r="D626" s="153"/>
      <c r="E626" s="65"/>
      <c r="F626" s="153"/>
      <c r="G626" s="153"/>
      <c r="H626" s="70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65"/>
      <c r="B627" s="65"/>
      <c r="C627" s="65"/>
      <c r="D627" s="153"/>
      <c r="E627" s="65"/>
      <c r="F627" s="153"/>
      <c r="G627" s="153"/>
      <c r="H627" s="70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65"/>
      <c r="B628" s="65"/>
      <c r="C628" s="65"/>
      <c r="D628" s="153"/>
      <c r="E628" s="65"/>
      <c r="F628" s="153"/>
      <c r="G628" s="153"/>
      <c r="H628" s="70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65"/>
      <c r="B629" s="65"/>
      <c r="C629" s="65"/>
      <c r="D629" s="153"/>
      <c r="E629" s="65"/>
      <c r="F629" s="153"/>
      <c r="G629" s="153"/>
      <c r="H629" s="70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65"/>
      <c r="B630" s="65"/>
      <c r="C630" s="65"/>
      <c r="D630" s="153"/>
      <c r="E630" s="65"/>
      <c r="F630" s="153"/>
      <c r="G630" s="153"/>
      <c r="H630" s="70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65"/>
      <c r="B631" s="65"/>
      <c r="C631" s="65"/>
      <c r="D631" s="153"/>
      <c r="E631" s="65"/>
      <c r="F631" s="153"/>
      <c r="G631" s="153"/>
      <c r="H631" s="70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65"/>
      <c r="B632" s="65"/>
      <c r="C632" s="65"/>
      <c r="D632" s="153"/>
      <c r="E632" s="65"/>
      <c r="F632" s="153"/>
      <c r="G632" s="153"/>
      <c r="H632" s="70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65"/>
      <c r="B633" s="65"/>
      <c r="C633" s="65"/>
      <c r="D633" s="153"/>
      <c r="E633" s="65"/>
      <c r="F633" s="153"/>
      <c r="G633" s="153"/>
      <c r="H633" s="70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65"/>
      <c r="B634" s="65"/>
      <c r="C634" s="65"/>
      <c r="D634" s="153"/>
      <c r="E634" s="65"/>
      <c r="F634" s="153"/>
      <c r="G634" s="153"/>
      <c r="H634" s="70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65"/>
      <c r="B635" s="65"/>
      <c r="C635" s="65"/>
      <c r="D635" s="153"/>
      <c r="E635" s="65"/>
      <c r="F635" s="153"/>
      <c r="G635" s="153"/>
      <c r="H635" s="70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65"/>
      <c r="B636" s="65"/>
      <c r="C636" s="65"/>
      <c r="D636" s="153"/>
      <c r="E636" s="65"/>
      <c r="F636" s="153"/>
      <c r="G636" s="153"/>
      <c r="H636" s="70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65"/>
      <c r="B637" s="65"/>
      <c r="C637" s="65"/>
      <c r="D637" s="153"/>
      <c r="E637" s="65"/>
      <c r="F637" s="153"/>
      <c r="G637" s="153"/>
      <c r="H637" s="70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65"/>
      <c r="B638" s="65"/>
      <c r="C638" s="65"/>
      <c r="D638" s="153"/>
      <c r="E638" s="65"/>
      <c r="F638" s="153"/>
      <c r="G638" s="153"/>
      <c r="H638" s="70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65"/>
      <c r="B639" s="65"/>
      <c r="C639" s="65"/>
      <c r="D639" s="153"/>
      <c r="E639" s="65"/>
      <c r="F639" s="153"/>
      <c r="G639" s="153"/>
      <c r="H639" s="70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65"/>
      <c r="B640" s="65"/>
      <c r="C640" s="65"/>
      <c r="D640" s="153"/>
      <c r="E640" s="65"/>
      <c r="F640" s="153"/>
      <c r="G640" s="153"/>
      <c r="H640" s="70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65"/>
      <c r="B641" s="65"/>
      <c r="C641" s="65"/>
      <c r="D641" s="153"/>
      <c r="E641" s="65"/>
      <c r="F641" s="153"/>
      <c r="G641" s="153"/>
      <c r="H641" s="70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65"/>
      <c r="B642" s="65"/>
      <c r="C642" s="65"/>
      <c r="D642" s="153"/>
      <c r="E642" s="65"/>
      <c r="F642" s="153"/>
      <c r="G642" s="153"/>
      <c r="H642" s="70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65"/>
      <c r="B643" s="65"/>
      <c r="C643" s="65"/>
      <c r="D643" s="153"/>
      <c r="E643" s="65"/>
      <c r="F643" s="153"/>
      <c r="G643" s="153"/>
      <c r="H643" s="70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65"/>
      <c r="B644" s="65"/>
      <c r="C644" s="65"/>
      <c r="D644" s="153"/>
      <c r="E644" s="65"/>
      <c r="F644" s="153"/>
      <c r="G644" s="153"/>
      <c r="H644" s="70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65"/>
      <c r="B645" s="65"/>
      <c r="C645" s="65"/>
      <c r="D645" s="153"/>
      <c r="E645" s="65"/>
      <c r="F645" s="153"/>
      <c r="G645" s="153"/>
      <c r="H645" s="70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65"/>
      <c r="B646" s="65"/>
      <c r="C646" s="65"/>
      <c r="D646" s="153"/>
      <c r="E646" s="65"/>
      <c r="F646" s="153"/>
      <c r="G646" s="153"/>
      <c r="H646" s="70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65"/>
      <c r="B647" s="65"/>
      <c r="C647" s="65"/>
      <c r="D647" s="153"/>
      <c r="E647" s="65"/>
      <c r="F647" s="153"/>
      <c r="G647" s="153"/>
      <c r="H647" s="70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65"/>
      <c r="B648" s="65"/>
      <c r="C648" s="65"/>
      <c r="D648" s="153"/>
      <c r="E648" s="65"/>
      <c r="F648" s="153"/>
      <c r="G648" s="153"/>
      <c r="H648" s="70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65"/>
      <c r="B649" s="65"/>
      <c r="C649" s="65"/>
      <c r="D649" s="153"/>
      <c r="E649" s="65"/>
      <c r="F649" s="153"/>
      <c r="G649" s="153"/>
      <c r="H649" s="70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65"/>
      <c r="B650" s="65"/>
      <c r="C650" s="65"/>
      <c r="D650" s="153"/>
      <c r="E650" s="65"/>
      <c r="F650" s="153"/>
      <c r="G650" s="153"/>
      <c r="H650" s="70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65"/>
      <c r="B651" s="65"/>
      <c r="C651" s="65"/>
      <c r="D651" s="153"/>
      <c r="E651" s="65"/>
      <c r="F651" s="153"/>
      <c r="G651" s="153"/>
      <c r="H651" s="70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65"/>
      <c r="B652" s="65"/>
      <c r="C652" s="65"/>
      <c r="D652" s="153"/>
      <c r="E652" s="65"/>
      <c r="F652" s="153"/>
      <c r="G652" s="153"/>
      <c r="H652" s="70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65"/>
      <c r="B653" s="65"/>
      <c r="C653" s="65"/>
      <c r="D653" s="153"/>
      <c r="E653" s="65"/>
      <c r="F653" s="153"/>
      <c r="G653" s="153"/>
      <c r="H653" s="70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65"/>
      <c r="B654" s="65"/>
      <c r="C654" s="65"/>
      <c r="D654" s="153"/>
      <c r="E654" s="65"/>
      <c r="F654" s="153"/>
      <c r="G654" s="153"/>
      <c r="H654" s="70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65"/>
      <c r="B655" s="65"/>
      <c r="C655" s="65"/>
      <c r="D655" s="153"/>
      <c r="E655" s="65"/>
      <c r="F655" s="153"/>
      <c r="G655" s="153"/>
      <c r="H655" s="70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65"/>
      <c r="B656" s="65"/>
      <c r="C656" s="65"/>
      <c r="D656" s="153"/>
      <c r="E656" s="65"/>
      <c r="F656" s="153"/>
      <c r="G656" s="153"/>
      <c r="H656" s="70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65"/>
      <c r="B657" s="65"/>
      <c r="C657" s="65"/>
      <c r="D657" s="153"/>
      <c r="E657" s="65"/>
      <c r="F657" s="153"/>
      <c r="G657" s="153"/>
      <c r="H657" s="70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65"/>
      <c r="B658" s="65"/>
      <c r="C658" s="65"/>
      <c r="D658" s="153"/>
      <c r="E658" s="65"/>
      <c r="F658" s="153"/>
      <c r="G658" s="153"/>
      <c r="H658" s="70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65"/>
      <c r="B659" s="65"/>
      <c r="C659" s="65"/>
      <c r="D659" s="153"/>
      <c r="E659" s="65"/>
      <c r="F659" s="153"/>
      <c r="G659" s="153"/>
      <c r="H659" s="70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65"/>
      <c r="B660" s="65"/>
      <c r="C660" s="65"/>
      <c r="D660" s="153"/>
      <c r="E660" s="65"/>
      <c r="F660" s="153"/>
      <c r="G660" s="153"/>
      <c r="H660" s="70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65"/>
      <c r="B661" s="65"/>
      <c r="C661" s="65"/>
      <c r="D661" s="153"/>
      <c r="E661" s="65"/>
      <c r="F661" s="153"/>
      <c r="G661" s="153"/>
      <c r="H661" s="70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65"/>
      <c r="B662" s="65"/>
      <c r="C662" s="65"/>
      <c r="D662" s="153"/>
      <c r="E662" s="65"/>
      <c r="F662" s="153"/>
      <c r="G662" s="153"/>
      <c r="H662" s="70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65"/>
      <c r="B663" s="65"/>
      <c r="C663" s="65"/>
      <c r="D663" s="153"/>
      <c r="E663" s="65"/>
      <c r="F663" s="153"/>
      <c r="G663" s="153"/>
      <c r="H663" s="70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65"/>
      <c r="B664" s="65"/>
      <c r="C664" s="65"/>
      <c r="D664" s="153"/>
      <c r="E664" s="65"/>
      <c r="F664" s="153"/>
      <c r="G664" s="153"/>
      <c r="H664" s="70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65"/>
      <c r="B665" s="65"/>
      <c r="C665" s="65"/>
      <c r="D665" s="153"/>
      <c r="E665" s="65"/>
      <c r="F665" s="153"/>
      <c r="G665" s="153"/>
      <c r="H665" s="70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65"/>
      <c r="B666" s="65"/>
      <c r="C666" s="65"/>
      <c r="D666" s="153"/>
      <c r="E666" s="65"/>
      <c r="F666" s="153"/>
      <c r="G666" s="153"/>
      <c r="H666" s="70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65"/>
      <c r="B667" s="65"/>
      <c r="C667" s="65"/>
      <c r="D667" s="153"/>
      <c r="E667" s="65"/>
      <c r="F667" s="153"/>
      <c r="G667" s="153"/>
      <c r="H667" s="70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65"/>
      <c r="B668" s="65"/>
      <c r="C668" s="65"/>
      <c r="D668" s="153"/>
      <c r="E668" s="65"/>
      <c r="F668" s="153"/>
      <c r="G668" s="153"/>
      <c r="H668" s="70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65"/>
      <c r="B669" s="65"/>
      <c r="C669" s="65"/>
      <c r="D669" s="153"/>
      <c r="E669" s="65"/>
      <c r="F669" s="153"/>
      <c r="G669" s="153"/>
      <c r="H669" s="70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65"/>
      <c r="B670" s="65"/>
      <c r="C670" s="65"/>
      <c r="D670" s="153"/>
      <c r="E670" s="65"/>
      <c r="F670" s="153"/>
      <c r="G670" s="153"/>
      <c r="H670" s="70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65"/>
      <c r="B671" s="65"/>
      <c r="C671" s="65"/>
      <c r="D671" s="153"/>
      <c r="E671" s="65"/>
      <c r="F671" s="153"/>
      <c r="G671" s="153"/>
      <c r="H671" s="70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65"/>
      <c r="B672" s="65"/>
      <c r="C672" s="65"/>
      <c r="D672" s="153"/>
      <c r="E672" s="65"/>
      <c r="F672" s="153"/>
      <c r="G672" s="153"/>
      <c r="H672" s="70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65"/>
      <c r="B673" s="65"/>
      <c r="C673" s="65"/>
      <c r="D673" s="153"/>
      <c r="E673" s="65"/>
      <c r="F673" s="153"/>
      <c r="G673" s="153"/>
      <c r="H673" s="70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65"/>
      <c r="B674" s="65"/>
      <c r="C674" s="65"/>
      <c r="D674" s="153"/>
      <c r="E674" s="65"/>
      <c r="F674" s="153"/>
      <c r="G674" s="153"/>
      <c r="H674" s="70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65"/>
      <c r="B675" s="65"/>
      <c r="C675" s="65"/>
      <c r="D675" s="153"/>
      <c r="E675" s="65"/>
      <c r="F675" s="153"/>
      <c r="G675" s="153"/>
      <c r="H675" s="70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65"/>
      <c r="B676" s="65"/>
      <c r="C676" s="65"/>
      <c r="D676" s="153"/>
      <c r="E676" s="65"/>
      <c r="F676" s="153"/>
      <c r="G676" s="153"/>
      <c r="H676" s="70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65"/>
      <c r="B677" s="65"/>
      <c r="C677" s="65"/>
      <c r="D677" s="153"/>
      <c r="E677" s="65"/>
      <c r="F677" s="153"/>
      <c r="G677" s="153"/>
      <c r="H677" s="70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65"/>
      <c r="B678" s="65"/>
      <c r="C678" s="65"/>
      <c r="D678" s="153"/>
      <c r="E678" s="65"/>
      <c r="F678" s="153"/>
      <c r="G678" s="153"/>
      <c r="H678" s="70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65"/>
      <c r="B679" s="65"/>
      <c r="C679" s="65"/>
      <c r="D679" s="153"/>
      <c r="E679" s="65"/>
      <c r="F679" s="153"/>
      <c r="G679" s="153"/>
      <c r="H679" s="70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65"/>
      <c r="B680" s="65"/>
      <c r="C680" s="65"/>
      <c r="D680" s="153"/>
      <c r="E680" s="65"/>
      <c r="F680" s="153"/>
      <c r="G680" s="153"/>
      <c r="H680" s="70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65"/>
      <c r="B681" s="65"/>
      <c r="C681" s="65"/>
      <c r="D681" s="153"/>
      <c r="E681" s="65"/>
      <c r="F681" s="153"/>
      <c r="G681" s="153"/>
      <c r="H681" s="70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65"/>
      <c r="B682" s="65"/>
      <c r="C682" s="65"/>
      <c r="D682" s="153"/>
      <c r="E682" s="65"/>
      <c r="F682" s="153"/>
      <c r="G682" s="153"/>
      <c r="H682" s="70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65"/>
      <c r="B683" s="65"/>
      <c r="C683" s="65"/>
      <c r="D683" s="153"/>
      <c r="E683" s="65"/>
      <c r="F683" s="153"/>
      <c r="G683" s="153"/>
      <c r="H683" s="70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65"/>
      <c r="B684" s="65"/>
      <c r="C684" s="65"/>
      <c r="D684" s="153"/>
      <c r="E684" s="65"/>
      <c r="F684" s="153"/>
      <c r="G684" s="153"/>
      <c r="H684" s="70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65"/>
      <c r="B685" s="65"/>
      <c r="C685" s="65"/>
      <c r="D685" s="153"/>
      <c r="E685" s="65"/>
      <c r="F685" s="153"/>
      <c r="G685" s="153"/>
      <c r="H685" s="70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65"/>
      <c r="B686" s="65"/>
      <c r="C686" s="65"/>
      <c r="D686" s="153"/>
      <c r="E686" s="65"/>
      <c r="F686" s="153"/>
      <c r="G686" s="153"/>
      <c r="H686" s="70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65"/>
      <c r="B687" s="65"/>
      <c r="C687" s="65"/>
      <c r="D687" s="153"/>
      <c r="E687" s="65"/>
      <c r="F687" s="153"/>
      <c r="G687" s="153"/>
      <c r="H687" s="70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65"/>
      <c r="B688" s="65"/>
      <c r="C688" s="65"/>
      <c r="D688" s="153"/>
      <c r="E688" s="65"/>
      <c r="F688" s="153"/>
      <c r="G688" s="153"/>
      <c r="H688" s="70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65"/>
      <c r="B689" s="65"/>
      <c r="C689" s="65"/>
      <c r="D689" s="153"/>
      <c r="E689" s="65"/>
      <c r="F689" s="153"/>
      <c r="G689" s="153"/>
      <c r="H689" s="70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65"/>
      <c r="B690" s="65"/>
      <c r="C690" s="65"/>
      <c r="D690" s="153"/>
      <c r="E690" s="65"/>
      <c r="F690" s="153"/>
      <c r="G690" s="153"/>
      <c r="H690" s="70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65"/>
      <c r="B691" s="65"/>
      <c r="C691" s="65"/>
      <c r="D691" s="153"/>
      <c r="E691" s="65"/>
      <c r="F691" s="153"/>
      <c r="G691" s="153"/>
      <c r="H691" s="70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65"/>
      <c r="B692" s="65"/>
      <c r="C692" s="65"/>
      <c r="D692" s="153"/>
      <c r="E692" s="65"/>
      <c r="F692" s="153"/>
      <c r="G692" s="153"/>
      <c r="H692" s="70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65"/>
      <c r="B693" s="65"/>
      <c r="C693" s="65"/>
      <c r="D693" s="153"/>
      <c r="E693" s="65"/>
      <c r="F693" s="153"/>
      <c r="G693" s="153"/>
      <c r="H693" s="70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65"/>
      <c r="B694" s="65"/>
      <c r="C694" s="65"/>
      <c r="D694" s="153"/>
      <c r="E694" s="65"/>
      <c r="F694" s="153"/>
      <c r="G694" s="153"/>
      <c r="H694" s="70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65"/>
      <c r="B695" s="65"/>
      <c r="C695" s="65"/>
      <c r="D695" s="153"/>
      <c r="E695" s="65"/>
      <c r="F695" s="153"/>
      <c r="G695" s="153"/>
      <c r="H695" s="70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65"/>
      <c r="B696" s="65"/>
      <c r="C696" s="65"/>
      <c r="D696" s="153"/>
      <c r="E696" s="65"/>
      <c r="F696" s="153"/>
      <c r="G696" s="153"/>
      <c r="H696" s="70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65"/>
      <c r="B697" s="65"/>
      <c r="C697" s="65"/>
      <c r="D697" s="153"/>
      <c r="E697" s="65"/>
      <c r="F697" s="153"/>
      <c r="G697" s="153"/>
      <c r="H697" s="70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65"/>
      <c r="B698" s="65"/>
      <c r="C698" s="65"/>
      <c r="D698" s="153"/>
      <c r="E698" s="65"/>
      <c r="F698" s="153"/>
      <c r="G698" s="153"/>
      <c r="H698" s="70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65"/>
      <c r="B699" s="65"/>
      <c r="C699" s="65"/>
      <c r="D699" s="153"/>
      <c r="E699" s="65"/>
      <c r="F699" s="153"/>
      <c r="G699" s="153"/>
      <c r="H699" s="70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65"/>
      <c r="B700" s="65"/>
      <c r="C700" s="65"/>
      <c r="D700" s="153"/>
      <c r="E700" s="65"/>
      <c r="F700" s="153"/>
      <c r="G700" s="153"/>
      <c r="H700" s="70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65"/>
      <c r="B701" s="65"/>
      <c r="C701" s="65"/>
      <c r="D701" s="153"/>
      <c r="E701" s="65"/>
      <c r="F701" s="153"/>
      <c r="G701" s="153"/>
      <c r="H701" s="70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65"/>
      <c r="B702" s="65"/>
      <c r="C702" s="65"/>
      <c r="D702" s="153"/>
      <c r="E702" s="65"/>
      <c r="F702" s="153"/>
      <c r="G702" s="153"/>
      <c r="H702" s="70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65"/>
      <c r="B703" s="65"/>
      <c r="C703" s="65"/>
      <c r="D703" s="153"/>
      <c r="E703" s="65"/>
      <c r="F703" s="153"/>
      <c r="G703" s="153"/>
      <c r="H703" s="70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65"/>
      <c r="B704" s="65"/>
      <c r="C704" s="65"/>
      <c r="D704" s="153"/>
      <c r="E704" s="65"/>
      <c r="F704" s="153"/>
      <c r="G704" s="153"/>
      <c r="H704" s="70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65"/>
      <c r="B705" s="65"/>
      <c r="C705" s="65"/>
      <c r="D705" s="153"/>
      <c r="E705" s="65"/>
      <c r="F705" s="153"/>
      <c r="G705" s="153"/>
      <c r="H705" s="70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65"/>
      <c r="B706" s="65"/>
      <c r="C706" s="65"/>
      <c r="D706" s="153"/>
      <c r="E706" s="65"/>
      <c r="F706" s="153"/>
      <c r="G706" s="153"/>
      <c r="H706" s="70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65"/>
      <c r="B707" s="65"/>
      <c r="C707" s="65"/>
      <c r="D707" s="153"/>
      <c r="E707" s="65"/>
      <c r="F707" s="153"/>
      <c r="G707" s="153"/>
      <c r="H707" s="70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65"/>
      <c r="B708" s="65"/>
      <c r="C708" s="65"/>
      <c r="D708" s="153"/>
      <c r="E708" s="65"/>
      <c r="F708" s="153"/>
      <c r="G708" s="153"/>
      <c r="H708" s="70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65"/>
      <c r="B709" s="65"/>
      <c r="C709" s="65"/>
      <c r="D709" s="153"/>
      <c r="E709" s="65"/>
      <c r="F709" s="153"/>
      <c r="G709" s="153"/>
      <c r="H709" s="70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65"/>
      <c r="B710" s="65"/>
      <c r="C710" s="65"/>
      <c r="D710" s="153"/>
      <c r="E710" s="65"/>
      <c r="F710" s="153"/>
      <c r="G710" s="153"/>
      <c r="H710" s="70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65"/>
      <c r="B711" s="65"/>
      <c r="C711" s="65"/>
      <c r="D711" s="153"/>
      <c r="E711" s="65"/>
      <c r="F711" s="153"/>
      <c r="G711" s="153"/>
      <c r="H711" s="70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65"/>
      <c r="B712" s="65"/>
      <c r="C712" s="65"/>
      <c r="D712" s="153"/>
      <c r="E712" s="65"/>
      <c r="F712" s="153"/>
      <c r="G712" s="153"/>
      <c r="H712" s="70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65"/>
      <c r="B713" s="65"/>
      <c r="C713" s="65"/>
      <c r="D713" s="153"/>
      <c r="E713" s="65"/>
      <c r="F713" s="153"/>
      <c r="G713" s="153"/>
      <c r="H713" s="70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65"/>
      <c r="B714" s="65"/>
      <c r="C714" s="65"/>
      <c r="D714" s="153"/>
      <c r="E714" s="65"/>
      <c r="F714" s="153"/>
      <c r="G714" s="153"/>
      <c r="H714" s="70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65"/>
      <c r="B715" s="65"/>
      <c r="C715" s="65"/>
      <c r="D715" s="153"/>
      <c r="E715" s="65"/>
      <c r="F715" s="153"/>
      <c r="G715" s="153"/>
      <c r="H715" s="70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65"/>
      <c r="B716" s="65"/>
      <c r="C716" s="65"/>
      <c r="D716" s="153"/>
      <c r="E716" s="65"/>
      <c r="F716" s="153"/>
      <c r="G716" s="153"/>
      <c r="H716" s="70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65"/>
      <c r="B717" s="65"/>
      <c r="C717" s="65"/>
      <c r="D717" s="153"/>
      <c r="E717" s="65"/>
      <c r="F717" s="153"/>
      <c r="G717" s="153"/>
      <c r="H717" s="70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65"/>
      <c r="B718" s="65"/>
      <c r="C718" s="65"/>
      <c r="D718" s="153"/>
      <c r="E718" s="65"/>
      <c r="F718" s="153"/>
      <c r="G718" s="153"/>
      <c r="H718" s="70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65"/>
      <c r="B719" s="65"/>
      <c r="C719" s="65"/>
      <c r="D719" s="153"/>
      <c r="E719" s="65"/>
      <c r="F719" s="153"/>
      <c r="G719" s="153"/>
      <c r="H719" s="70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65"/>
      <c r="B720" s="65"/>
      <c r="C720" s="65"/>
      <c r="D720" s="153"/>
      <c r="E720" s="65"/>
      <c r="F720" s="153"/>
      <c r="G720" s="153"/>
      <c r="H720" s="70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65"/>
      <c r="B721" s="65"/>
      <c r="C721" s="65"/>
      <c r="D721" s="153"/>
      <c r="E721" s="65"/>
      <c r="F721" s="153"/>
      <c r="G721" s="153"/>
      <c r="H721" s="70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65"/>
      <c r="B722" s="65"/>
      <c r="C722" s="65"/>
      <c r="D722" s="153"/>
      <c r="E722" s="65"/>
      <c r="F722" s="153"/>
      <c r="G722" s="153"/>
      <c r="H722" s="70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65"/>
      <c r="B723" s="65"/>
      <c r="C723" s="65"/>
      <c r="D723" s="153"/>
      <c r="E723" s="65"/>
      <c r="F723" s="153"/>
      <c r="G723" s="153"/>
      <c r="H723" s="70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65"/>
      <c r="B724" s="65"/>
      <c r="C724" s="65"/>
      <c r="D724" s="153"/>
      <c r="E724" s="65"/>
      <c r="F724" s="153"/>
      <c r="G724" s="153"/>
      <c r="H724" s="70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65"/>
      <c r="B725" s="65"/>
      <c r="C725" s="65"/>
      <c r="D725" s="153"/>
      <c r="E725" s="65"/>
      <c r="F725" s="153"/>
      <c r="G725" s="153"/>
      <c r="H725" s="70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65"/>
      <c r="B726" s="65"/>
      <c r="C726" s="65"/>
      <c r="D726" s="153"/>
      <c r="E726" s="65"/>
      <c r="F726" s="153"/>
      <c r="G726" s="153"/>
      <c r="H726" s="70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65"/>
      <c r="B727" s="65"/>
      <c r="C727" s="65"/>
      <c r="D727" s="153"/>
      <c r="E727" s="65"/>
      <c r="F727" s="153"/>
      <c r="G727" s="153"/>
      <c r="H727" s="70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65"/>
      <c r="B728" s="65"/>
      <c r="C728" s="65"/>
      <c r="D728" s="153"/>
      <c r="E728" s="65"/>
      <c r="F728" s="153"/>
      <c r="G728" s="153"/>
      <c r="H728" s="70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65"/>
      <c r="B729" s="65"/>
      <c r="C729" s="65"/>
      <c r="D729" s="153"/>
      <c r="E729" s="65"/>
      <c r="F729" s="153"/>
      <c r="G729" s="153"/>
      <c r="H729" s="70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65"/>
      <c r="B730" s="65"/>
      <c r="C730" s="65"/>
      <c r="D730" s="153"/>
      <c r="E730" s="65"/>
      <c r="F730" s="153"/>
      <c r="G730" s="153"/>
      <c r="H730" s="70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65"/>
      <c r="B731" s="65"/>
      <c r="C731" s="65"/>
      <c r="D731" s="153"/>
      <c r="E731" s="65"/>
      <c r="F731" s="153"/>
      <c r="G731" s="153"/>
      <c r="H731" s="70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65"/>
      <c r="B732" s="65"/>
      <c r="C732" s="65"/>
      <c r="D732" s="153"/>
      <c r="E732" s="65"/>
      <c r="F732" s="153"/>
      <c r="G732" s="153"/>
      <c r="H732" s="70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65"/>
      <c r="B733" s="65"/>
      <c r="C733" s="65"/>
      <c r="D733" s="153"/>
      <c r="E733" s="65"/>
      <c r="F733" s="153"/>
      <c r="G733" s="153"/>
      <c r="H733" s="70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65"/>
      <c r="B734" s="65"/>
      <c r="C734" s="65"/>
      <c r="D734" s="153"/>
      <c r="E734" s="65"/>
      <c r="F734" s="153"/>
      <c r="G734" s="153"/>
      <c r="H734" s="70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65"/>
      <c r="B735" s="65"/>
      <c r="C735" s="65"/>
      <c r="D735" s="153"/>
      <c r="E735" s="65"/>
      <c r="F735" s="153"/>
      <c r="G735" s="153"/>
      <c r="H735" s="70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65"/>
      <c r="B736" s="65"/>
      <c r="C736" s="65"/>
      <c r="D736" s="153"/>
      <c r="E736" s="65"/>
      <c r="F736" s="153"/>
      <c r="G736" s="153"/>
      <c r="H736" s="70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65"/>
      <c r="B737" s="65"/>
      <c r="C737" s="65"/>
      <c r="D737" s="153"/>
      <c r="E737" s="65"/>
      <c r="F737" s="153"/>
      <c r="G737" s="153"/>
      <c r="H737" s="70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65"/>
      <c r="B738" s="65"/>
      <c r="C738" s="65"/>
      <c r="D738" s="153"/>
      <c r="E738" s="65"/>
      <c r="F738" s="153"/>
      <c r="G738" s="153"/>
      <c r="H738" s="70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65"/>
      <c r="B739" s="65"/>
      <c r="C739" s="65"/>
      <c r="D739" s="153"/>
      <c r="E739" s="65"/>
      <c r="F739" s="153"/>
      <c r="G739" s="153"/>
      <c r="H739" s="70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65"/>
      <c r="B740" s="65"/>
      <c r="C740" s="65"/>
      <c r="D740" s="153"/>
      <c r="E740" s="65"/>
      <c r="F740" s="153"/>
      <c r="G740" s="153"/>
      <c r="H740" s="70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65"/>
      <c r="B741" s="65"/>
      <c r="C741" s="65"/>
      <c r="D741" s="153"/>
      <c r="E741" s="65"/>
      <c r="F741" s="153"/>
      <c r="G741" s="153"/>
      <c r="H741" s="70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65"/>
      <c r="B742" s="65"/>
      <c r="C742" s="65"/>
      <c r="D742" s="153"/>
      <c r="E742" s="65"/>
      <c r="F742" s="153"/>
      <c r="G742" s="153"/>
      <c r="H742" s="70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65"/>
      <c r="B743" s="65"/>
      <c r="C743" s="65"/>
      <c r="D743" s="153"/>
      <c r="E743" s="65"/>
      <c r="F743" s="153"/>
      <c r="G743" s="153"/>
      <c r="H743" s="70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65"/>
      <c r="B744" s="65"/>
      <c r="C744" s="65"/>
      <c r="D744" s="153"/>
      <c r="E744" s="65"/>
      <c r="F744" s="153"/>
      <c r="G744" s="153"/>
      <c r="H744" s="70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65"/>
      <c r="B745" s="65"/>
      <c r="C745" s="65"/>
      <c r="D745" s="153"/>
      <c r="E745" s="65"/>
      <c r="F745" s="153"/>
      <c r="G745" s="153"/>
      <c r="H745" s="70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65"/>
      <c r="B746" s="65"/>
      <c r="C746" s="65"/>
      <c r="D746" s="153"/>
      <c r="E746" s="65"/>
      <c r="F746" s="153"/>
      <c r="G746" s="153"/>
      <c r="H746" s="70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65"/>
      <c r="B747" s="65"/>
      <c r="C747" s="65"/>
      <c r="D747" s="153"/>
      <c r="E747" s="65"/>
      <c r="F747" s="153"/>
      <c r="G747" s="153"/>
      <c r="H747" s="70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65"/>
      <c r="B748" s="65"/>
      <c r="C748" s="65"/>
      <c r="D748" s="153"/>
      <c r="E748" s="65"/>
      <c r="F748" s="153"/>
      <c r="G748" s="153"/>
      <c r="H748" s="70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65"/>
      <c r="B749" s="65"/>
      <c r="C749" s="65"/>
      <c r="D749" s="153"/>
      <c r="E749" s="65"/>
      <c r="F749" s="153"/>
      <c r="G749" s="153"/>
      <c r="H749" s="70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65"/>
      <c r="B750" s="65"/>
      <c r="C750" s="65"/>
      <c r="D750" s="153"/>
      <c r="E750" s="65"/>
      <c r="F750" s="153"/>
      <c r="G750" s="153"/>
      <c r="H750" s="70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65"/>
      <c r="B751" s="65"/>
      <c r="C751" s="65"/>
      <c r="D751" s="153"/>
      <c r="E751" s="65"/>
      <c r="F751" s="153"/>
      <c r="G751" s="153"/>
      <c r="H751" s="70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65"/>
      <c r="B752" s="65"/>
      <c r="C752" s="65"/>
      <c r="D752" s="153"/>
      <c r="E752" s="65"/>
      <c r="F752" s="153"/>
      <c r="G752" s="153"/>
      <c r="H752" s="70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65"/>
      <c r="B753" s="65"/>
      <c r="C753" s="65"/>
      <c r="D753" s="153"/>
      <c r="E753" s="65"/>
      <c r="F753" s="153"/>
      <c r="G753" s="153"/>
      <c r="H753" s="70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65"/>
      <c r="B754" s="65"/>
      <c r="C754" s="65"/>
      <c r="D754" s="153"/>
      <c r="E754" s="65"/>
      <c r="F754" s="153"/>
      <c r="G754" s="153"/>
      <c r="H754" s="70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65"/>
      <c r="B755" s="65"/>
      <c r="C755" s="65"/>
      <c r="D755" s="153"/>
      <c r="E755" s="65"/>
      <c r="F755" s="153"/>
      <c r="G755" s="153"/>
      <c r="H755" s="70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65"/>
      <c r="B756" s="65"/>
      <c r="C756" s="65"/>
      <c r="D756" s="153"/>
      <c r="E756" s="65"/>
      <c r="F756" s="153"/>
      <c r="G756" s="153"/>
      <c r="H756" s="70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65"/>
      <c r="B757" s="65"/>
      <c r="C757" s="65"/>
      <c r="D757" s="153"/>
      <c r="E757" s="65"/>
      <c r="F757" s="153"/>
      <c r="G757" s="153"/>
      <c r="H757" s="70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65"/>
      <c r="B758" s="65"/>
      <c r="C758" s="65"/>
      <c r="D758" s="153"/>
      <c r="E758" s="65"/>
      <c r="F758" s="153"/>
      <c r="G758" s="153"/>
      <c r="H758" s="70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65"/>
      <c r="B759" s="65"/>
      <c r="C759" s="65"/>
      <c r="D759" s="153"/>
      <c r="E759" s="65"/>
      <c r="F759" s="153"/>
      <c r="G759" s="153"/>
      <c r="H759" s="70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65"/>
      <c r="B760" s="65"/>
      <c r="C760" s="65"/>
      <c r="D760" s="153"/>
      <c r="E760" s="65"/>
      <c r="F760" s="153"/>
      <c r="G760" s="153"/>
      <c r="H760" s="70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65"/>
      <c r="B761" s="65"/>
      <c r="C761" s="65"/>
      <c r="D761" s="153"/>
      <c r="E761" s="65"/>
      <c r="F761" s="153"/>
      <c r="G761" s="153"/>
      <c r="H761" s="70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65"/>
      <c r="B762" s="65"/>
      <c r="C762" s="65"/>
      <c r="D762" s="153"/>
      <c r="E762" s="65"/>
      <c r="F762" s="153"/>
      <c r="G762" s="153"/>
      <c r="H762" s="70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65"/>
      <c r="B763" s="65"/>
      <c r="C763" s="65"/>
      <c r="D763" s="153"/>
      <c r="E763" s="65"/>
      <c r="F763" s="153"/>
      <c r="G763" s="153"/>
      <c r="H763" s="70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65"/>
      <c r="B764" s="65"/>
      <c r="C764" s="65"/>
      <c r="D764" s="153"/>
      <c r="E764" s="65"/>
      <c r="F764" s="153"/>
      <c r="G764" s="153"/>
      <c r="H764" s="70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65"/>
      <c r="B765" s="65"/>
      <c r="C765" s="65"/>
      <c r="D765" s="153"/>
      <c r="E765" s="65"/>
      <c r="F765" s="153"/>
      <c r="G765" s="153"/>
      <c r="H765" s="70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65"/>
      <c r="B766" s="65"/>
      <c r="C766" s="65"/>
      <c r="D766" s="153"/>
      <c r="E766" s="65"/>
      <c r="F766" s="153"/>
      <c r="G766" s="153"/>
      <c r="H766" s="70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65"/>
      <c r="B767" s="65"/>
      <c r="C767" s="65"/>
      <c r="D767" s="153"/>
      <c r="E767" s="65"/>
      <c r="F767" s="153"/>
      <c r="G767" s="153"/>
      <c r="H767" s="70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65"/>
      <c r="B768" s="65"/>
      <c r="C768" s="65"/>
      <c r="D768" s="153"/>
      <c r="E768" s="65"/>
      <c r="F768" s="153"/>
      <c r="G768" s="153"/>
      <c r="H768" s="70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65"/>
      <c r="B769" s="65"/>
      <c r="C769" s="65"/>
      <c r="D769" s="153"/>
      <c r="E769" s="65"/>
      <c r="F769" s="153"/>
      <c r="G769" s="153"/>
      <c r="H769" s="70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65"/>
      <c r="B770" s="65"/>
      <c r="C770" s="65"/>
      <c r="D770" s="153"/>
      <c r="E770" s="65"/>
      <c r="F770" s="153"/>
      <c r="G770" s="153"/>
      <c r="H770" s="70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65"/>
      <c r="B771" s="65"/>
      <c r="C771" s="65"/>
      <c r="D771" s="153"/>
      <c r="E771" s="65"/>
      <c r="F771" s="153"/>
      <c r="G771" s="153"/>
      <c r="H771" s="70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65"/>
      <c r="B772" s="65"/>
      <c r="C772" s="65"/>
      <c r="D772" s="153"/>
      <c r="E772" s="65"/>
      <c r="F772" s="153"/>
      <c r="G772" s="153"/>
      <c r="H772" s="70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65"/>
      <c r="B773" s="65"/>
      <c r="C773" s="65"/>
      <c r="D773" s="153"/>
      <c r="E773" s="65"/>
      <c r="F773" s="153"/>
      <c r="G773" s="153"/>
      <c r="H773" s="70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65"/>
      <c r="B774" s="65"/>
      <c r="C774" s="65"/>
      <c r="D774" s="153"/>
      <c r="E774" s="65"/>
      <c r="F774" s="153"/>
      <c r="G774" s="153"/>
      <c r="H774" s="70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65"/>
      <c r="B775" s="65"/>
      <c r="C775" s="65"/>
      <c r="D775" s="153"/>
      <c r="E775" s="65"/>
      <c r="F775" s="153"/>
      <c r="G775" s="153"/>
      <c r="H775" s="70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65"/>
      <c r="B776" s="65"/>
      <c r="C776" s="65"/>
      <c r="D776" s="153"/>
      <c r="E776" s="65"/>
      <c r="F776" s="153"/>
      <c r="G776" s="153"/>
      <c r="H776" s="70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65"/>
      <c r="B777" s="65"/>
      <c r="C777" s="65"/>
      <c r="D777" s="153"/>
      <c r="E777" s="65"/>
      <c r="F777" s="153"/>
      <c r="G777" s="153"/>
      <c r="H777" s="70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65"/>
      <c r="B778" s="65"/>
      <c r="C778" s="65"/>
      <c r="D778" s="153"/>
      <c r="E778" s="65"/>
      <c r="F778" s="153"/>
      <c r="G778" s="153"/>
      <c r="H778" s="70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65"/>
      <c r="B779" s="65"/>
      <c r="C779" s="65"/>
      <c r="D779" s="153"/>
      <c r="E779" s="65"/>
      <c r="F779" s="153"/>
      <c r="G779" s="153"/>
      <c r="H779" s="70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65"/>
      <c r="B780" s="65"/>
      <c r="C780" s="65"/>
      <c r="D780" s="153"/>
      <c r="E780" s="65"/>
      <c r="F780" s="153"/>
      <c r="G780" s="153"/>
      <c r="H780" s="70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65"/>
      <c r="B781" s="65"/>
      <c r="C781" s="65"/>
      <c r="D781" s="153"/>
      <c r="E781" s="65"/>
      <c r="F781" s="153"/>
      <c r="G781" s="153"/>
      <c r="H781" s="70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65"/>
      <c r="B782" s="65"/>
      <c r="C782" s="65"/>
      <c r="D782" s="153"/>
      <c r="E782" s="65"/>
      <c r="F782" s="153"/>
      <c r="G782" s="153"/>
      <c r="H782" s="70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65"/>
      <c r="B783" s="65"/>
      <c r="C783" s="65"/>
      <c r="D783" s="153"/>
      <c r="E783" s="65"/>
      <c r="F783" s="153"/>
      <c r="G783" s="153"/>
      <c r="H783" s="70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65"/>
      <c r="B784" s="65"/>
      <c r="C784" s="65"/>
      <c r="D784" s="153"/>
      <c r="E784" s="65"/>
      <c r="F784" s="153"/>
      <c r="G784" s="153"/>
      <c r="H784" s="70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65"/>
      <c r="B785" s="65"/>
      <c r="C785" s="65"/>
      <c r="D785" s="153"/>
      <c r="E785" s="65"/>
      <c r="F785" s="153"/>
      <c r="G785" s="153"/>
      <c r="H785" s="70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65"/>
      <c r="B786" s="65"/>
      <c r="C786" s="65"/>
      <c r="D786" s="153"/>
      <c r="E786" s="65"/>
      <c r="F786" s="153"/>
      <c r="G786" s="153"/>
      <c r="H786" s="70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65"/>
      <c r="B787" s="65"/>
      <c r="C787" s="65"/>
      <c r="D787" s="153"/>
      <c r="E787" s="65"/>
      <c r="F787" s="153"/>
      <c r="G787" s="153"/>
      <c r="H787" s="70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65"/>
      <c r="B788" s="65"/>
      <c r="C788" s="65"/>
      <c r="D788" s="153"/>
      <c r="E788" s="65"/>
      <c r="F788" s="153"/>
      <c r="G788" s="153"/>
      <c r="H788" s="70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65"/>
      <c r="B789" s="65"/>
      <c r="C789" s="65"/>
      <c r="D789" s="153"/>
      <c r="E789" s="65"/>
      <c r="F789" s="153"/>
      <c r="G789" s="153"/>
      <c r="H789" s="70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65"/>
      <c r="B790" s="65"/>
      <c r="C790" s="65"/>
      <c r="D790" s="153"/>
      <c r="E790" s="65"/>
      <c r="F790" s="153"/>
      <c r="G790" s="153"/>
      <c r="H790" s="70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65"/>
      <c r="B791" s="65"/>
      <c r="C791" s="65"/>
      <c r="D791" s="153"/>
      <c r="E791" s="65"/>
      <c r="F791" s="153"/>
      <c r="G791" s="153"/>
      <c r="H791" s="70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65"/>
      <c r="B792" s="65"/>
      <c r="C792" s="65"/>
      <c r="D792" s="153"/>
      <c r="E792" s="65"/>
      <c r="F792" s="153"/>
      <c r="G792" s="153"/>
      <c r="H792" s="70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65"/>
      <c r="B793" s="65"/>
      <c r="C793" s="65"/>
      <c r="D793" s="153"/>
      <c r="E793" s="65"/>
      <c r="F793" s="153"/>
      <c r="G793" s="153"/>
      <c r="H793" s="70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65"/>
      <c r="B794" s="65"/>
      <c r="C794" s="65"/>
      <c r="D794" s="153"/>
      <c r="E794" s="65"/>
      <c r="F794" s="153"/>
      <c r="G794" s="153"/>
      <c r="H794" s="70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65"/>
      <c r="B795" s="65"/>
      <c r="C795" s="65"/>
      <c r="D795" s="153"/>
      <c r="E795" s="65"/>
      <c r="F795" s="153"/>
      <c r="G795" s="153"/>
      <c r="H795" s="70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65"/>
      <c r="B796" s="65"/>
      <c r="C796" s="65"/>
      <c r="D796" s="153"/>
      <c r="E796" s="65"/>
      <c r="F796" s="153"/>
      <c r="G796" s="153"/>
      <c r="H796" s="70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65"/>
      <c r="B797" s="65"/>
      <c r="C797" s="65"/>
      <c r="D797" s="153"/>
      <c r="E797" s="65"/>
      <c r="F797" s="153"/>
      <c r="G797" s="153"/>
      <c r="H797" s="70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65"/>
      <c r="B798" s="65"/>
      <c r="C798" s="65"/>
      <c r="D798" s="153"/>
      <c r="E798" s="65"/>
      <c r="F798" s="153"/>
      <c r="G798" s="153"/>
      <c r="H798" s="70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65"/>
      <c r="B799" s="65"/>
      <c r="C799" s="65"/>
      <c r="D799" s="153"/>
      <c r="E799" s="65"/>
      <c r="F799" s="153"/>
      <c r="G799" s="153"/>
      <c r="H799" s="70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65"/>
      <c r="B800" s="65"/>
      <c r="C800" s="65"/>
      <c r="D800" s="153"/>
      <c r="E800" s="65"/>
      <c r="F800" s="153"/>
      <c r="G800" s="153"/>
      <c r="H800" s="70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65"/>
      <c r="B801" s="65"/>
      <c r="C801" s="65"/>
      <c r="D801" s="153"/>
      <c r="E801" s="65"/>
      <c r="F801" s="153"/>
      <c r="G801" s="153"/>
      <c r="H801" s="70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65"/>
      <c r="B802" s="65"/>
      <c r="C802" s="65"/>
      <c r="D802" s="153"/>
      <c r="E802" s="65"/>
      <c r="F802" s="153"/>
      <c r="G802" s="153"/>
      <c r="H802" s="70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65"/>
      <c r="B803" s="65"/>
      <c r="C803" s="65"/>
      <c r="D803" s="153"/>
      <c r="E803" s="65"/>
      <c r="F803" s="153"/>
      <c r="G803" s="153"/>
      <c r="H803" s="70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65"/>
      <c r="B804" s="65"/>
      <c r="C804" s="65"/>
      <c r="D804" s="153"/>
      <c r="E804" s="65"/>
      <c r="F804" s="153"/>
      <c r="G804" s="153"/>
      <c r="H804" s="70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65"/>
      <c r="B805" s="65"/>
      <c r="C805" s="65"/>
      <c r="D805" s="153"/>
      <c r="E805" s="65"/>
      <c r="F805" s="153"/>
      <c r="G805" s="153"/>
      <c r="H805" s="70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65"/>
      <c r="B806" s="65"/>
      <c r="C806" s="65"/>
      <c r="D806" s="153"/>
      <c r="E806" s="65"/>
      <c r="F806" s="153"/>
      <c r="G806" s="153"/>
      <c r="H806" s="70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65"/>
      <c r="B807" s="65"/>
      <c r="C807" s="65"/>
      <c r="D807" s="153"/>
      <c r="E807" s="65"/>
      <c r="F807" s="153"/>
      <c r="G807" s="153"/>
      <c r="H807" s="70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65"/>
      <c r="B808" s="65"/>
      <c r="C808" s="65"/>
      <c r="D808" s="153"/>
      <c r="E808" s="65"/>
      <c r="F808" s="153"/>
      <c r="G808" s="153"/>
      <c r="H808" s="70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65"/>
      <c r="B809" s="65"/>
      <c r="C809" s="65"/>
      <c r="D809" s="153"/>
      <c r="E809" s="65"/>
      <c r="F809" s="153"/>
      <c r="G809" s="153"/>
      <c r="H809" s="70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65"/>
      <c r="B810" s="65"/>
      <c r="C810" s="65"/>
      <c r="D810" s="153"/>
      <c r="E810" s="65"/>
      <c r="F810" s="153"/>
      <c r="G810" s="153"/>
      <c r="H810" s="70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65"/>
      <c r="B811" s="65"/>
      <c r="C811" s="65"/>
      <c r="D811" s="153"/>
      <c r="E811" s="65"/>
      <c r="F811" s="153"/>
      <c r="G811" s="153"/>
      <c r="H811" s="70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65"/>
      <c r="B812" s="65"/>
      <c r="C812" s="65"/>
      <c r="D812" s="153"/>
      <c r="E812" s="65"/>
      <c r="F812" s="153"/>
      <c r="G812" s="153"/>
      <c r="H812" s="70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65"/>
      <c r="B813" s="65"/>
      <c r="C813" s="65"/>
      <c r="D813" s="153"/>
      <c r="E813" s="65"/>
      <c r="F813" s="153"/>
      <c r="G813" s="153"/>
      <c r="H813" s="70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65"/>
      <c r="B814" s="65"/>
      <c r="C814" s="65"/>
      <c r="D814" s="153"/>
      <c r="E814" s="65"/>
      <c r="F814" s="153"/>
      <c r="G814" s="153"/>
      <c r="H814" s="70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65"/>
      <c r="B815" s="65"/>
      <c r="C815" s="65"/>
      <c r="D815" s="153"/>
      <c r="E815" s="65"/>
      <c r="F815" s="153"/>
      <c r="G815" s="153"/>
      <c r="H815" s="70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65"/>
      <c r="B816" s="65"/>
      <c r="C816" s="65"/>
      <c r="D816" s="153"/>
      <c r="E816" s="65"/>
      <c r="F816" s="153"/>
      <c r="G816" s="153"/>
      <c r="H816" s="70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65"/>
      <c r="B817" s="65"/>
      <c r="C817" s="65"/>
      <c r="D817" s="153"/>
      <c r="E817" s="65"/>
      <c r="F817" s="153"/>
      <c r="G817" s="153"/>
      <c r="H817" s="70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65"/>
      <c r="B818" s="65"/>
      <c r="C818" s="65"/>
      <c r="D818" s="153"/>
      <c r="E818" s="65"/>
      <c r="F818" s="153"/>
      <c r="G818" s="153"/>
      <c r="H818" s="70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65"/>
      <c r="B819" s="65"/>
      <c r="C819" s="65"/>
      <c r="D819" s="153"/>
      <c r="E819" s="65"/>
      <c r="F819" s="153"/>
      <c r="G819" s="153"/>
      <c r="H819" s="70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65"/>
      <c r="B820" s="65"/>
      <c r="C820" s="65"/>
      <c r="D820" s="153"/>
      <c r="E820" s="65"/>
      <c r="F820" s="153"/>
      <c r="G820" s="153"/>
      <c r="H820" s="70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65"/>
      <c r="B821" s="65"/>
      <c r="C821" s="65"/>
      <c r="D821" s="153"/>
      <c r="E821" s="65"/>
      <c r="F821" s="153"/>
      <c r="G821" s="153"/>
      <c r="H821" s="70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65"/>
      <c r="B822" s="65"/>
      <c r="C822" s="65"/>
      <c r="D822" s="153"/>
      <c r="E822" s="65"/>
      <c r="F822" s="153"/>
      <c r="G822" s="153"/>
      <c r="H822" s="70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65"/>
      <c r="B823" s="65"/>
      <c r="C823" s="65"/>
      <c r="D823" s="153"/>
      <c r="E823" s="65"/>
      <c r="F823" s="153"/>
      <c r="G823" s="153"/>
      <c r="H823" s="70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65"/>
      <c r="B824" s="65"/>
      <c r="C824" s="65"/>
      <c r="D824" s="153"/>
      <c r="E824" s="65"/>
      <c r="F824" s="153"/>
      <c r="G824" s="153"/>
      <c r="H824" s="70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65"/>
      <c r="B825" s="65"/>
      <c r="C825" s="65"/>
      <c r="D825" s="153"/>
      <c r="E825" s="65"/>
      <c r="F825" s="153"/>
      <c r="G825" s="153"/>
      <c r="H825" s="70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65"/>
      <c r="B826" s="65"/>
      <c r="C826" s="65"/>
      <c r="D826" s="153"/>
      <c r="E826" s="65"/>
      <c r="F826" s="153"/>
      <c r="G826" s="153"/>
      <c r="H826" s="70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65"/>
      <c r="B827" s="65"/>
      <c r="C827" s="65"/>
      <c r="D827" s="153"/>
      <c r="E827" s="65"/>
      <c r="F827" s="153"/>
      <c r="G827" s="153"/>
      <c r="H827" s="70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65"/>
      <c r="B828" s="65"/>
      <c r="C828" s="65"/>
      <c r="D828" s="153"/>
      <c r="E828" s="65"/>
      <c r="F828" s="153"/>
      <c r="G828" s="153"/>
      <c r="H828" s="70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65"/>
      <c r="B829" s="65"/>
      <c r="C829" s="65"/>
      <c r="D829" s="153"/>
      <c r="E829" s="65"/>
      <c r="F829" s="153"/>
      <c r="G829" s="153"/>
      <c r="H829" s="70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65"/>
      <c r="B830" s="65"/>
      <c r="C830" s="65"/>
      <c r="D830" s="153"/>
      <c r="E830" s="65"/>
      <c r="F830" s="153"/>
      <c r="G830" s="153"/>
      <c r="H830" s="70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65"/>
      <c r="B831" s="65"/>
      <c r="C831" s="65"/>
      <c r="D831" s="153"/>
      <c r="E831" s="65"/>
      <c r="F831" s="153"/>
      <c r="G831" s="153"/>
      <c r="H831" s="70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65"/>
      <c r="B832" s="65"/>
      <c r="C832" s="65"/>
      <c r="D832" s="153"/>
      <c r="E832" s="65"/>
      <c r="F832" s="153"/>
      <c r="G832" s="153"/>
      <c r="H832" s="70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65"/>
      <c r="B833" s="65"/>
      <c r="C833" s="65"/>
      <c r="D833" s="153"/>
      <c r="E833" s="65"/>
      <c r="F833" s="153"/>
      <c r="G833" s="153"/>
      <c r="H833" s="70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65"/>
      <c r="B834" s="65"/>
      <c r="C834" s="65"/>
      <c r="D834" s="153"/>
      <c r="E834" s="65"/>
      <c r="F834" s="153"/>
      <c r="G834" s="153"/>
      <c r="H834" s="70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65"/>
      <c r="B835" s="65"/>
      <c r="C835" s="65"/>
      <c r="D835" s="153"/>
      <c r="E835" s="65"/>
      <c r="F835" s="153"/>
      <c r="G835" s="153"/>
      <c r="H835" s="70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65"/>
      <c r="B836" s="65"/>
      <c r="C836" s="65"/>
      <c r="D836" s="153"/>
      <c r="E836" s="65"/>
      <c r="F836" s="153"/>
      <c r="G836" s="153"/>
      <c r="H836" s="70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65"/>
      <c r="B837" s="65"/>
      <c r="C837" s="65"/>
      <c r="D837" s="153"/>
      <c r="E837" s="65"/>
      <c r="F837" s="153"/>
      <c r="G837" s="153"/>
      <c r="H837" s="70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65"/>
      <c r="B838" s="65"/>
      <c r="C838" s="65"/>
      <c r="D838" s="153"/>
      <c r="E838" s="65"/>
      <c r="F838" s="153"/>
      <c r="G838" s="153"/>
      <c r="H838" s="70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65"/>
      <c r="B839" s="65"/>
      <c r="C839" s="65"/>
      <c r="D839" s="153"/>
      <c r="E839" s="65"/>
      <c r="F839" s="153"/>
      <c r="G839" s="153"/>
      <c r="H839" s="70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65"/>
      <c r="B840" s="65"/>
      <c r="C840" s="65"/>
      <c r="D840" s="153"/>
      <c r="E840" s="65"/>
      <c r="F840" s="153"/>
      <c r="G840" s="153"/>
      <c r="H840" s="70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65"/>
      <c r="B841" s="65"/>
      <c r="C841" s="65"/>
      <c r="D841" s="153"/>
      <c r="E841" s="65"/>
      <c r="F841" s="153"/>
      <c r="G841" s="153"/>
      <c r="H841" s="70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65"/>
      <c r="B842" s="65"/>
      <c r="C842" s="65"/>
      <c r="D842" s="153"/>
      <c r="E842" s="65"/>
      <c r="F842" s="153"/>
      <c r="G842" s="153"/>
      <c r="H842" s="70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65"/>
      <c r="B843" s="65"/>
      <c r="C843" s="65"/>
      <c r="D843" s="153"/>
      <c r="E843" s="65"/>
      <c r="F843" s="153"/>
      <c r="G843" s="153"/>
      <c r="H843" s="70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65"/>
      <c r="B844" s="65"/>
      <c r="C844" s="65"/>
      <c r="D844" s="153"/>
      <c r="E844" s="65"/>
      <c r="F844" s="153"/>
      <c r="G844" s="153"/>
      <c r="H844" s="70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65"/>
      <c r="B845" s="65"/>
      <c r="C845" s="65"/>
      <c r="D845" s="153"/>
      <c r="E845" s="65"/>
      <c r="F845" s="153"/>
      <c r="G845" s="153"/>
      <c r="H845" s="70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65"/>
      <c r="B846" s="65"/>
      <c r="C846" s="65"/>
      <c r="D846" s="153"/>
      <c r="E846" s="65"/>
      <c r="F846" s="153"/>
      <c r="G846" s="153"/>
      <c r="H846" s="70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65"/>
      <c r="B847" s="65"/>
      <c r="C847" s="65"/>
      <c r="D847" s="153"/>
      <c r="E847" s="65"/>
      <c r="F847" s="153"/>
      <c r="G847" s="153"/>
      <c r="H847" s="70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65"/>
      <c r="B848" s="65"/>
      <c r="C848" s="65"/>
      <c r="D848" s="153"/>
      <c r="E848" s="65"/>
      <c r="F848" s="153"/>
      <c r="G848" s="153"/>
      <c r="H848" s="70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65"/>
      <c r="B849" s="65"/>
      <c r="C849" s="65"/>
      <c r="D849" s="153"/>
      <c r="E849" s="65"/>
      <c r="F849" s="153"/>
      <c r="G849" s="153"/>
      <c r="H849" s="70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65"/>
      <c r="B850" s="65"/>
      <c r="C850" s="65"/>
      <c r="D850" s="153"/>
      <c r="E850" s="65"/>
      <c r="F850" s="153"/>
      <c r="G850" s="153"/>
      <c r="H850" s="70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65"/>
      <c r="B851" s="65"/>
      <c r="C851" s="65"/>
      <c r="D851" s="153"/>
      <c r="E851" s="65"/>
      <c r="F851" s="153"/>
      <c r="G851" s="153"/>
      <c r="H851" s="70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65"/>
      <c r="B852" s="65"/>
      <c r="C852" s="65"/>
      <c r="D852" s="153"/>
      <c r="E852" s="65"/>
      <c r="F852" s="153"/>
      <c r="G852" s="153"/>
      <c r="H852" s="70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65"/>
      <c r="B853" s="65"/>
      <c r="C853" s="65"/>
      <c r="D853" s="153"/>
      <c r="E853" s="65"/>
      <c r="F853" s="153"/>
      <c r="G853" s="153"/>
      <c r="H853" s="70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65"/>
      <c r="B854" s="65"/>
      <c r="C854" s="65"/>
      <c r="D854" s="153"/>
      <c r="E854" s="65"/>
      <c r="F854" s="153"/>
      <c r="G854" s="153"/>
      <c r="H854" s="70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65"/>
      <c r="B855" s="65"/>
      <c r="C855" s="65"/>
      <c r="D855" s="153"/>
      <c r="E855" s="65"/>
      <c r="F855" s="153"/>
      <c r="G855" s="153"/>
      <c r="H855" s="70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65"/>
      <c r="B856" s="65"/>
      <c r="C856" s="65"/>
      <c r="D856" s="153"/>
      <c r="E856" s="65"/>
      <c r="F856" s="153"/>
      <c r="G856" s="153"/>
      <c r="H856" s="70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65"/>
      <c r="B857" s="65"/>
      <c r="C857" s="65"/>
      <c r="D857" s="153"/>
      <c r="E857" s="65"/>
      <c r="F857" s="153"/>
      <c r="G857" s="153"/>
      <c r="H857" s="70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65"/>
      <c r="B858" s="65"/>
      <c r="C858" s="65"/>
      <c r="D858" s="153"/>
      <c r="E858" s="65"/>
      <c r="F858" s="153"/>
      <c r="G858" s="153"/>
      <c r="H858" s="70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65"/>
      <c r="B859" s="65"/>
      <c r="C859" s="65"/>
      <c r="D859" s="153"/>
      <c r="E859" s="65"/>
      <c r="F859" s="153"/>
      <c r="G859" s="153"/>
      <c r="H859" s="70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65"/>
      <c r="B860" s="65"/>
      <c r="C860" s="65"/>
      <c r="D860" s="153"/>
      <c r="E860" s="65"/>
      <c r="F860" s="153"/>
      <c r="G860" s="153"/>
      <c r="H860" s="70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65"/>
      <c r="B861" s="65"/>
      <c r="C861" s="65"/>
      <c r="D861" s="153"/>
      <c r="E861" s="65"/>
      <c r="F861" s="153"/>
      <c r="G861" s="153"/>
      <c r="H861" s="70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65"/>
      <c r="B862" s="65"/>
      <c r="C862" s="65"/>
      <c r="D862" s="153"/>
      <c r="E862" s="65"/>
      <c r="F862" s="153"/>
      <c r="G862" s="153"/>
      <c r="H862" s="70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65"/>
      <c r="B863" s="65"/>
      <c r="C863" s="65"/>
      <c r="D863" s="153"/>
      <c r="E863" s="65"/>
      <c r="F863" s="153"/>
      <c r="G863" s="153"/>
      <c r="H863" s="70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65"/>
      <c r="B864" s="65"/>
      <c r="C864" s="65"/>
      <c r="D864" s="153"/>
      <c r="E864" s="65"/>
      <c r="F864" s="153"/>
      <c r="G864" s="153"/>
      <c r="H864" s="70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65"/>
      <c r="B865" s="65"/>
      <c r="C865" s="65"/>
      <c r="D865" s="153"/>
      <c r="E865" s="65"/>
      <c r="F865" s="153"/>
      <c r="G865" s="153"/>
      <c r="H865" s="70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65"/>
      <c r="B866" s="65"/>
      <c r="C866" s="65"/>
      <c r="D866" s="153"/>
      <c r="E866" s="65"/>
      <c r="F866" s="153"/>
      <c r="G866" s="153"/>
      <c r="H866" s="70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65"/>
      <c r="B867" s="65"/>
      <c r="C867" s="65"/>
      <c r="D867" s="153"/>
      <c r="E867" s="65"/>
      <c r="F867" s="153"/>
      <c r="G867" s="153"/>
      <c r="H867" s="70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65"/>
      <c r="B868" s="65"/>
      <c r="C868" s="65"/>
      <c r="D868" s="153"/>
      <c r="E868" s="65"/>
      <c r="F868" s="153"/>
      <c r="G868" s="153"/>
      <c r="H868" s="70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65"/>
      <c r="B869" s="65"/>
      <c r="C869" s="65"/>
      <c r="D869" s="153"/>
      <c r="E869" s="65"/>
      <c r="F869" s="153"/>
      <c r="G869" s="153"/>
      <c r="H869" s="70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65"/>
      <c r="B870" s="65"/>
      <c r="C870" s="65"/>
      <c r="D870" s="153"/>
      <c r="E870" s="65"/>
      <c r="F870" s="153"/>
      <c r="G870" s="153"/>
      <c r="H870" s="70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65"/>
      <c r="B871" s="65"/>
      <c r="C871" s="65"/>
      <c r="D871" s="153"/>
      <c r="E871" s="65"/>
      <c r="F871" s="153"/>
      <c r="G871" s="153"/>
      <c r="H871" s="70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65"/>
      <c r="B872" s="65"/>
      <c r="C872" s="65"/>
      <c r="D872" s="153"/>
      <c r="E872" s="65"/>
      <c r="F872" s="153"/>
      <c r="G872" s="153"/>
      <c r="H872" s="70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65"/>
      <c r="B873" s="65"/>
      <c r="C873" s="65"/>
      <c r="D873" s="153"/>
      <c r="E873" s="65"/>
      <c r="F873" s="153"/>
      <c r="G873" s="153"/>
      <c r="H873" s="70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65"/>
      <c r="B874" s="65"/>
      <c r="C874" s="65"/>
      <c r="D874" s="153"/>
      <c r="E874" s="65"/>
      <c r="F874" s="153"/>
      <c r="G874" s="153"/>
      <c r="H874" s="70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65"/>
      <c r="B875" s="65"/>
      <c r="C875" s="65"/>
      <c r="D875" s="153"/>
      <c r="E875" s="65"/>
      <c r="F875" s="153"/>
      <c r="G875" s="153"/>
      <c r="H875" s="70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65"/>
      <c r="B876" s="65"/>
      <c r="C876" s="65"/>
      <c r="D876" s="153"/>
      <c r="E876" s="65"/>
      <c r="F876" s="153"/>
      <c r="G876" s="153"/>
      <c r="H876" s="70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65"/>
      <c r="B877" s="65"/>
      <c r="C877" s="65"/>
      <c r="D877" s="153"/>
      <c r="E877" s="65"/>
      <c r="F877" s="153"/>
      <c r="G877" s="153"/>
      <c r="H877" s="70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65"/>
      <c r="B878" s="65"/>
      <c r="C878" s="65"/>
      <c r="D878" s="153"/>
      <c r="E878" s="65"/>
      <c r="F878" s="153"/>
      <c r="G878" s="153"/>
      <c r="H878" s="70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65"/>
      <c r="B879" s="65"/>
      <c r="C879" s="65"/>
      <c r="D879" s="153"/>
      <c r="E879" s="65"/>
      <c r="F879" s="153"/>
      <c r="G879" s="153"/>
      <c r="H879" s="70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65"/>
      <c r="B880" s="65"/>
      <c r="C880" s="65"/>
      <c r="D880" s="153"/>
      <c r="E880" s="65"/>
      <c r="F880" s="153"/>
      <c r="G880" s="153"/>
      <c r="H880" s="70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65"/>
      <c r="B881" s="65"/>
      <c r="C881" s="65"/>
      <c r="D881" s="153"/>
      <c r="E881" s="65"/>
      <c r="F881" s="153"/>
      <c r="G881" s="153"/>
      <c r="H881" s="70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65"/>
      <c r="B882" s="65"/>
      <c r="C882" s="65"/>
      <c r="D882" s="153"/>
      <c r="E882" s="65"/>
      <c r="F882" s="153"/>
      <c r="G882" s="153"/>
      <c r="H882" s="70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65"/>
      <c r="B883" s="65"/>
      <c r="C883" s="65"/>
      <c r="D883" s="153"/>
      <c r="E883" s="65"/>
      <c r="F883" s="153"/>
      <c r="G883" s="153"/>
      <c r="H883" s="70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65"/>
      <c r="B884" s="65"/>
      <c r="C884" s="65"/>
      <c r="D884" s="153"/>
      <c r="E884" s="65"/>
      <c r="F884" s="153"/>
      <c r="G884" s="153"/>
      <c r="H884" s="70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65"/>
      <c r="B885" s="65"/>
      <c r="C885" s="65"/>
      <c r="D885" s="153"/>
      <c r="E885" s="65"/>
      <c r="F885" s="153"/>
      <c r="G885" s="153"/>
      <c r="H885" s="70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65"/>
      <c r="B886" s="65"/>
      <c r="C886" s="65"/>
      <c r="D886" s="153"/>
      <c r="E886" s="65"/>
      <c r="F886" s="153"/>
      <c r="G886" s="153"/>
      <c r="H886" s="70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65"/>
      <c r="B887" s="65"/>
      <c r="C887" s="65"/>
      <c r="D887" s="153"/>
      <c r="E887" s="65"/>
      <c r="F887" s="153"/>
      <c r="G887" s="153"/>
      <c r="H887" s="70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65"/>
      <c r="B888" s="65"/>
      <c r="C888" s="65"/>
      <c r="D888" s="153"/>
      <c r="E888" s="65"/>
      <c r="F888" s="153"/>
      <c r="G888" s="153"/>
      <c r="H888" s="70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65"/>
      <c r="B889" s="65"/>
      <c r="C889" s="65"/>
      <c r="D889" s="153"/>
      <c r="E889" s="65"/>
      <c r="F889" s="153"/>
      <c r="G889" s="153"/>
      <c r="H889" s="70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65"/>
      <c r="B890" s="65"/>
      <c r="C890" s="65"/>
      <c r="D890" s="153"/>
      <c r="E890" s="65"/>
      <c r="F890" s="153"/>
      <c r="G890" s="153"/>
      <c r="H890" s="70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65"/>
      <c r="B891" s="65"/>
      <c r="C891" s="65"/>
      <c r="D891" s="153"/>
      <c r="E891" s="65"/>
      <c r="F891" s="153"/>
      <c r="G891" s="153"/>
      <c r="H891" s="70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65"/>
      <c r="B892" s="65"/>
      <c r="C892" s="65"/>
      <c r="D892" s="153"/>
      <c r="E892" s="65"/>
      <c r="F892" s="153"/>
      <c r="G892" s="153"/>
      <c r="H892" s="70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65"/>
      <c r="B893" s="65"/>
      <c r="C893" s="65"/>
      <c r="D893" s="153"/>
      <c r="E893" s="65"/>
      <c r="F893" s="153"/>
      <c r="G893" s="153"/>
      <c r="H893" s="70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65"/>
      <c r="B894" s="65"/>
      <c r="C894" s="65"/>
      <c r="D894" s="153"/>
      <c r="E894" s="65"/>
      <c r="F894" s="153"/>
      <c r="G894" s="153"/>
      <c r="H894" s="70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65"/>
      <c r="B895" s="65"/>
      <c r="C895" s="65"/>
      <c r="D895" s="153"/>
      <c r="E895" s="65"/>
      <c r="F895" s="153"/>
      <c r="G895" s="153"/>
      <c r="H895" s="70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65"/>
      <c r="B896" s="65"/>
      <c r="C896" s="65"/>
      <c r="D896" s="153"/>
      <c r="E896" s="65"/>
      <c r="F896" s="153"/>
      <c r="G896" s="153"/>
      <c r="H896" s="70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65"/>
      <c r="B897" s="65"/>
      <c r="C897" s="65"/>
      <c r="D897" s="153"/>
      <c r="E897" s="65"/>
      <c r="F897" s="153"/>
      <c r="G897" s="153"/>
      <c r="H897" s="70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65"/>
      <c r="B898" s="65"/>
      <c r="C898" s="65"/>
      <c r="D898" s="153"/>
      <c r="E898" s="65"/>
      <c r="F898" s="153"/>
      <c r="G898" s="153"/>
      <c r="H898" s="70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65"/>
      <c r="B899" s="65"/>
      <c r="C899" s="65"/>
      <c r="D899" s="153"/>
      <c r="E899" s="65"/>
      <c r="F899" s="153"/>
      <c r="G899" s="153"/>
      <c r="H899" s="70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65"/>
      <c r="B900" s="65"/>
      <c r="C900" s="65"/>
      <c r="D900" s="153"/>
      <c r="E900" s="65"/>
      <c r="F900" s="153"/>
      <c r="G900" s="153"/>
      <c r="H900" s="70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65"/>
      <c r="B901" s="65"/>
      <c r="C901" s="65"/>
      <c r="D901" s="153"/>
      <c r="E901" s="65"/>
      <c r="F901" s="153"/>
      <c r="G901" s="153"/>
      <c r="H901" s="70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65"/>
      <c r="B902" s="65"/>
      <c r="C902" s="65"/>
      <c r="D902" s="153"/>
      <c r="E902" s="65"/>
      <c r="F902" s="153"/>
      <c r="G902" s="153"/>
      <c r="H902" s="70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65"/>
      <c r="B903" s="65"/>
      <c r="C903" s="65"/>
      <c r="D903" s="153"/>
      <c r="E903" s="65"/>
      <c r="F903" s="153"/>
      <c r="G903" s="153"/>
      <c r="H903" s="70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65"/>
      <c r="B904" s="65"/>
      <c r="C904" s="65"/>
      <c r="D904" s="153"/>
      <c r="E904" s="65"/>
      <c r="F904" s="153"/>
      <c r="G904" s="153"/>
      <c r="H904" s="70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65"/>
      <c r="B905" s="65"/>
      <c r="C905" s="65"/>
      <c r="D905" s="153"/>
      <c r="E905" s="65"/>
      <c r="F905" s="153"/>
      <c r="G905" s="153"/>
      <c r="H905" s="70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65"/>
      <c r="B906" s="65"/>
      <c r="C906" s="65"/>
      <c r="D906" s="153"/>
      <c r="E906" s="65"/>
      <c r="F906" s="153"/>
      <c r="G906" s="153"/>
      <c r="H906" s="70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65"/>
      <c r="B907" s="65"/>
      <c r="C907" s="65"/>
      <c r="D907" s="153"/>
      <c r="E907" s="65"/>
      <c r="F907" s="153"/>
      <c r="G907" s="153"/>
      <c r="H907" s="70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65"/>
      <c r="B908" s="65"/>
      <c r="C908" s="65"/>
      <c r="D908" s="153"/>
      <c r="E908" s="65"/>
      <c r="F908" s="153"/>
      <c r="G908" s="153"/>
      <c r="H908" s="70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65"/>
      <c r="B909" s="65"/>
      <c r="C909" s="65"/>
      <c r="D909" s="153"/>
      <c r="E909" s="65"/>
      <c r="F909" s="153"/>
      <c r="G909" s="153"/>
      <c r="H909" s="70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65"/>
      <c r="B910" s="65"/>
      <c r="C910" s="65"/>
      <c r="D910" s="153"/>
      <c r="E910" s="65"/>
      <c r="F910" s="153"/>
      <c r="G910" s="153"/>
      <c r="H910" s="70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65"/>
      <c r="B911" s="65"/>
      <c r="C911" s="65"/>
      <c r="D911" s="153"/>
      <c r="E911" s="65"/>
      <c r="F911" s="153"/>
      <c r="G911" s="153"/>
      <c r="H911" s="70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65"/>
      <c r="B912" s="65"/>
      <c r="C912" s="65"/>
      <c r="D912" s="153"/>
      <c r="E912" s="65"/>
      <c r="F912" s="153"/>
      <c r="G912" s="153"/>
      <c r="H912" s="70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65"/>
      <c r="B913" s="65"/>
      <c r="C913" s="65"/>
      <c r="D913" s="153"/>
      <c r="E913" s="65"/>
      <c r="F913" s="153"/>
      <c r="G913" s="153"/>
      <c r="H913" s="70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65"/>
      <c r="B914" s="65"/>
      <c r="C914" s="65"/>
      <c r="D914" s="153"/>
      <c r="E914" s="65"/>
      <c r="F914" s="153"/>
      <c r="G914" s="153"/>
      <c r="H914" s="70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65"/>
      <c r="B915" s="65"/>
      <c r="C915" s="65"/>
      <c r="D915" s="153"/>
      <c r="E915" s="65"/>
      <c r="F915" s="153"/>
      <c r="G915" s="153"/>
      <c r="H915" s="70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65"/>
      <c r="B916" s="65"/>
      <c r="C916" s="65"/>
      <c r="D916" s="153"/>
      <c r="E916" s="65"/>
      <c r="F916" s="153"/>
      <c r="G916" s="153"/>
      <c r="H916" s="70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65"/>
      <c r="B917" s="65"/>
      <c r="C917" s="65"/>
      <c r="D917" s="153"/>
      <c r="E917" s="65"/>
      <c r="F917" s="153"/>
      <c r="G917" s="153"/>
      <c r="H917" s="70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65"/>
      <c r="B918" s="65"/>
      <c r="C918" s="65"/>
      <c r="D918" s="153"/>
      <c r="E918" s="65"/>
      <c r="F918" s="153"/>
      <c r="G918" s="153"/>
      <c r="H918" s="70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65"/>
      <c r="B919" s="65"/>
      <c r="C919" s="65"/>
      <c r="D919" s="153"/>
      <c r="E919" s="65"/>
      <c r="F919" s="153"/>
      <c r="G919" s="153"/>
      <c r="H919" s="70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65"/>
      <c r="B920" s="65"/>
      <c r="C920" s="65"/>
      <c r="D920" s="153"/>
      <c r="E920" s="65"/>
      <c r="F920" s="153"/>
      <c r="G920" s="153"/>
      <c r="H920" s="70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65"/>
      <c r="B921" s="65"/>
      <c r="C921" s="65"/>
      <c r="D921" s="153"/>
      <c r="E921" s="65"/>
      <c r="F921" s="153"/>
      <c r="G921" s="153"/>
      <c r="H921" s="70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65"/>
      <c r="B922" s="65"/>
      <c r="C922" s="65"/>
      <c r="D922" s="153"/>
      <c r="E922" s="65"/>
      <c r="F922" s="153"/>
      <c r="G922" s="153"/>
      <c r="H922" s="70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65"/>
      <c r="B923" s="65"/>
      <c r="C923" s="65"/>
      <c r="D923" s="153"/>
      <c r="E923" s="65"/>
      <c r="F923" s="153"/>
      <c r="G923" s="153"/>
      <c r="H923" s="70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65"/>
      <c r="B924" s="65"/>
      <c r="C924" s="65"/>
      <c r="D924" s="153"/>
      <c r="E924" s="65"/>
      <c r="F924" s="153"/>
      <c r="G924" s="153"/>
      <c r="H924" s="70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65"/>
      <c r="B925" s="65"/>
      <c r="C925" s="65"/>
      <c r="D925" s="153"/>
      <c r="E925" s="65"/>
      <c r="F925" s="153"/>
      <c r="G925" s="153"/>
      <c r="H925" s="70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65"/>
      <c r="B926" s="65"/>
      <c r="C926" s="65"/>
      <c r="D926" s="153"/>
      <c r="E926" s="65"/>
      <c r="F926" s="153"/>
      <c r="G926" s="153"/>
      <c r="H926" s="70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65"/>
      <c r="B927" s="65"/>
      <c r="C927" s="65"/>
      <c r="D927" s="153"/>
      <c r="E927" s="65"/>
      <c r="F927" s="153"/>
      <c r="G927" s="153"/>
      <c r="H927" s="70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65"/>
      <c r="B928" s="65"/>
      <c r="C928" s="65"/>
      <c r="D928" s="153"/>
      <c r="E928" s="65"/>
      <c r="F928" s="153"/>
      <c r="G928" s="153"/>
      <c r="H928" s="70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65"/>
      <c r="B929" s="65"/>
      <c r="C929" s="65"/>
      <c r="D929" s="153"/>
      <c r="E929" s="65"/>
      <c r="F929" s="153"/>
      <c r="G929" s="153"/>
      <c r="H929" s="70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65"/>
      <c r="B930" s="65"/>
      <c r="C930" s="65"/>
      <c r="D930" s="153"/>
      <c r="E930" s="65"/>
      <c r="F930" s="153"/>
      <c r="G930" s="153"/>
      <c r="H930" s="70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65"/>
      <c r="B931" s="65"/>
      <c r="C931" s="65"/>
      <c r="D931" s="153"/>
      <c r="E931" s="65"/>
      <c r="F931" s="153"/>
      <c r="G931" s="153"/>
      <c r="H931" s="70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65"/>
      <c r="B932" s="65"/>
      <c r="C932" s="65"/>
      <c r="D932" s="153"/>
      <c r="E932" s="65"/>
      <c r="F932" s="153"/>
      <c r="G932" s="153"/>
      <c r="H932" s="70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65"/>
      <c r="B933" s="65"/>
      <c r="C933" s="65"/>
      <c r="D933" s="153"/>
      <c r="E933" s="65"/>
      <c r="F933" s="153"/>
      <c r="G933" s="153"/>
      <c r="H933" s="70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65"/>
      <c r="B934" s="65"/>
      <c r="C934" s="65"/>
      <c r="D934" s="153"/>
      <c r="E934" s="65"/>
      <c r="F934" s="153"/>
      <c r="G934" s="153"/>
      <c r="H934" s="70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65"/>
      <c r="B935" s="65"/>
      <c r="C935" s="65"/>
      <c r="D935" s="153"/>
      <c r="E935" s="65"/>
      <c r="F935" s="153"/>
      <c r="G935" s="153"/>
      <c r="H935" s="70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65"/>
      <c r="B936" s="65"/>
      <c r="C936" s="65"/>
      <c r="D936" s="153"/>
      <c r="E936" s="65"/>
      <c r="F936" s="153"/>
      <c r="G936" s="153"/>
      <c r="H936" s="70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65"/>
      <c r="B937" s="65"/>
      <c r="C937" s="65"/>
      <c r="D937" s="153"/>
      <c r="E937" s="65"/>
      <c r="F937" s="153"/>
      <c r="G937" s="153"/>
      <c r="H937" s="70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65"/>
      <c r="B938" s="65"/>
      <c r="C938" s="65"/>
      <c r="D938" s="153"/>
      <c r="E938" s="65"/>
      <c r="F938" s="153"/>
      <c r="G938" s="153"/>
      <c r="H938" s="70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65"/>
      <c r="B939" s="65"/>
      <c r="C939" s="65"/>
      <c r="D939" s="153"/>
      <c r="E939" s="65"/>
      <c r="F939" s="153"/>
      <c r="G939" s="153"/>
      <c r="H939" s="70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65"/>
      <c r="B940" s="65"/>
      <c r="C940" s="65"/>
      <c r="D940" s="153"/>
      <c r="E940" s="65"/>
      <c r="F940" s="153"/>
      <c r="G940" s="153"/>
      <c r="H940" s="70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65"/>
      <c r="B941" s="65"/>
      <c r="C941" s="65"/>
      <c r="D941" s="153"/>
      <c r="E941" s="65"/>
      <c r="F941" s="153"/>
      <c r="G941" s="153"/>
      <c r="H941" s="70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65"/>
      <c r="B942" s="65"/>
      <c r="C942" s="65"/>
      <c r="D942" s="153"/>
      <c r="E942" s="65"/>
      <c r="F942" s="153"/>
      <c r="G942" s="153"/>
      <c r="H942" s="70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65"/>
      <c r="B943" s="65"/>
      <c r="C943" s="65"/>
      <c r="D943" s="153"/>
      <c r="E943" s="65"/>
      <c r="F943" s="153"/>
      <c r="G943" s="153"/>
      <c r="H943" s="70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65"/>
      <c r="B944" s="65"/>
      <c r="C944" s="65"/>
      <c r="D944" s="153"/>
      <c r="E944" s="65"/>
      <c r="F944" s="153"/>
      <c r="G944" s="153"/>
      <c r="H944" s="70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65"/>
      <c r="B945" s="65"/>
      <c r="C945" s="65"/>
      <c r="D945" s="153"/>
      <c r="E945" s="65"/>
      <c r="F945" s="153"/>
      <c r="G945" s="153"/>
      <c r="H945" s="70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65"/>
      <c r="B946" s="65"/>
      <c r="C946" s="65"/>
      <c r="D946" s="153"/>
      <c r="E946" s="65"/>
      <c r="F946" s="153"/>
      <c r="G946" s="153"/>
      <c r="H946" s="70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65"/>
      <c r="B947" s="65"/>
      <c r="C947" s="65"/>
      <c r="D947" s="153"/>
      <c r="E947" s="65"/>
      <c r="F947" s="153"/>
      <c r="G947" s="153"/>
      <c r="H947" s="70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65"/>
      <c r="B948" s="65"/>
      <c r="C948" s="65"/>
      <c r="D948" s="153"/>
      <c r="E948" s="65"/>
      <c r="F948" s="153"/>
      <c r="G948" s="153"/>
      <c r="H948" s="70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65"/>
      <c r="B949" s="65"/>
      <c r="C949" s="65"/>
      <c r="D949" s="153"/>
      <c r="E949" s="65"/>
      <c r="F949" s="153"/>
      <c r="G949" s="153"/>
      <c r="H949" s="70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65"/>
      <c r="B950" s="65"/>
      <c r="C950" s="65"/>
      <c r="D950" s="153"/>
      <c r="E950" s="65"/>
      <c r="F950" s="153"/>
      <c r="G950" s="153"/>
      <c r="H950" s="70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65"/>
      <c r="B951" s="65"/>
      <c r="C951" s="65"/>
      <c r="D951" s="153"/>
      <c r="E951" s="65"/>
      <c r="F951" s="153"/>
      <c r="G951" s="153"/>
      <c r="H951" s="70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65"/>
      <c r="B952" s="65"/>
      <c r="C952" s="65"/>
      <c r="D952" s="153"/>
      <c r="E952" s="65"/>
      <c r="F952" s="153"/>
      <c r="G952" s="153"/>
      <c r="H952" s="70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65"/>
      <c r="B953" s="65"/>
      <c r="C953" s="65"/>
      <c r="D953" s="153"/>
      <c r="E953" s="65"/>
      <c r="F953" s="153"/>
      <c r="G953" s="153"/>
      <c r="H953" s="70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65"/>
      <c r="B954" s="65"/>
      <c r="C954" s="65"/>
      <c r="D954" s="153"/>
      <c r="E954" s="65"/>
      <c r="F954" s="153"/>
      <c r="G954" s="153"/>
      <c r="H954" s="70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65"/>
      <c r="B955" s="65"/>
      <c r="C955" s="65"/>
      <c r="D955" s="153"/>
      <c r="E955" s="65"/>
      <c r="F955" s="153"/>
      <c r="G955" s="153"/>
      <c r="H955" s="70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65"/>
      <c r="B956" s="65"/>
      <c r="C956" s="65"/>
      <c r="D956" s="153"/>
      <c r="E956" s="65"/>
      <c r="F956" s="153"/>
      <c r="G956" s="153"/>
      <c r="H956" s="70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65"/>
      <c r="B957" s="65"/>
      <c r="C957" s="65"/>
      <c r="D957" s="153"/>
      <c r="E957" s="65"/>
      <c r="F957" s="153"/>
      <c r="G957" s="153"/>
      <c r="H957" s="70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65"/>
      <c r="B958" s="65"/>
      <c r="C958" s="65"/>
      <c r="D958" s="153"/>
      <c r="E958" s="65"/>
      <c r="F958" s="153"/>
      <c r="G958" s="153"/>
      <c r="H958" s="70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65"/>
      <c r="B959" s="65"/>
      <c r="C959" s="65"/>
      <c r="D959" s="153"/>
      <c r="E959" s="65"/>
      <c r="F959" s="153"/>
      <c r="G959" s="153"/>
      <c r="H959" s="70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65"/>
      <c r="B960" s="65"/>
      <c r="C960" s="65"/>
      <c r="D960" s="153"/>
      <c r="E960" s="65"/>
      <c r="F960" s="153"/>
      <c r="G960" s="153"/>
      <c r="H960" s="70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65"/>
      <c r="B961" s="65"/>
      <c r="C961" s="65"/>
      <c r="D961" s="153"/>
      <c r="E961" s="65"/>
      <c r="F961" s="153"/>
      <c r="G961" s="153"/>
      <c r="H961" s="70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65"/>
      <c r="B962" s="65"/>
      <c r="C962" s="65"/>
      <c r="D962" s="153"/>
      <c r="E962" s="65"/>
      <c r="F962" s="153"/>
      <c r="G962" s="153"/>
      <c r="H962" s="70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65"/>
      <c r="B963" s="65"/>
      <c r="C963" s="65"/>
      <c r="D963" s="153"/>
      <c r="E963" s="65"/>
      <c r="F963" s="153"/>
      <c r="G963" s="153"/>
      <c r="H963" s="70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65"/>
      <c r="B964" s="65"/>
      <c r="C964" s="65"/>
      <c r="D964" s="153"/>
      <c r="E964" s="65"/>
      <c r="F964" s="153"/>
      <c r="G964" s="153"/>
      <c r="H964" s="70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65"/>
      <c r="B965" s="65"/>
      <c r="C965" s="65"/>
      <c r="D965" s="153"/>
      <c r="E965" s="65"/>
      <c r="F965" s="153"/>
      <c r="G965" s="153"/>
      <c r="H965" s="70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65"/>
      <c r="B966" s="65"/>
      <c r="C966" s="65"/>
      <c r="D966" s="153"/>
      <c r="E966" s="65"/>
      <c r="F966" s="153"/>
      <c r="G966" s="153"/>
      <c r="H966" s="70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65"/>
      <c r="B967" s="65"/>
      <c r="C967" s="65"/>
      <c r="D967" s="153"/>
      <c r="E967" s="65"/>
      <c r="F967" s="153"/>
      <c r="G967" s="153"/>
      <c r="H967" s="70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65"/>
      <c r="B968" s="65"/>
      <c r="C968" s="65"/>
      <c r="D968" s="153"/>
      <c r="E968" s="65"/>
      <c r="F968" s="153"/>
      <c r="G968" s="153"/>
      <c r="H968" s="70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65"/>
      <c r="B969" s="65"/>
      <c r="C969" s="65"/>
      <c r="D969" s="153"/>
      <c r="E969" s="65"/>
      <c r="F969" s="153"/>
      <c r="G969" s="153"/>
      <c r="H969" s="70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65"/>
      <c r="B970" s="65"/>
      <c r="C970" s="65"/>
      <c r="D970" s="153"/>
      <c r="E970" s="65"/>
      <c r="F970" s="153"/>
      <c r="G970" s="153"/>
      <c r="H970" s="70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65"/>
      <c r="B971" s="65"/>
      <c r="C971" s="65"/>
      <c r="D971" s="153"/>
      <c r="E971" s="65"/>
      <c r="F971" s="153"/>
      <c r="G971" s="153"/>
      <c r="H971" s="70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65"/>
      <c r="B972" s="65"/>
      <c r="C972" s="65"/>
      <c r="D972" s="153"/>
      <c r="E972" s="65"/>
      <c r="F972" s="153"/>
      <c r="G972" s="153"/>
      <c r="H972" s="70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65"/>
      <c r="B973" s="65"/>
      <c r="C973" s="65"/>
      <c r="D973" s="153"/>
      <c r="E973" s="65"/>
      <c r="F973" s="153"/>
      <c r="G973" s="153"/>
      <c r="H973" s="70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65"/>
      <c r="B974" s="65"/>
      <c r="C974" s="65"/>
      <c r="D974" s="153"/>
      <c r="E974" s="65"/>
      <c r="F974" s="153"/>
      <c r="G974" s="153"/>
      <c r="H974" s="70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65"/>
      <c r="B975" s="65"/>
      <c r="C975" s="65"/>
      <c r="D975" s="153"/>
      <c r="E975" s="65"/>
      <c r="F975" s="153"/>
      <c r="G975" s="153"/>
      <c r="H975" s="70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65"/>
      <c r="B976" s="65"/>
      <c r="C976" s="65"/>
      <c r="D976" s="153"/>
      <c r="E976" s="65"/>
      <c r="F976" s="153"/>
      <c r="G976" s="153"/>
      <c r="H976" s="70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65"/>
      <c r="B977" s="65"/>
      <c r="C977" s="65"/>
      <c r="D977" s="153"/>
      <c r="E977" s="65"/>
      <c r="F977" s="153"/>
      <c r="G977" s="153"/>
      <c r="H977" s="70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65"/>
      <c r="B978" s="65"/>
      <c r="C978" s="65"/>
      <c r="D978" s="153"/>
      <c r="E978" s="65"/>
      <c r="F978" s="153"/>
      <c r="G978" s="153"/>
      <c r="H978" s="70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65"/>
      <c r="B979" s="65"/>
      <c r="C979" s="65"/>
      <c r="D979" s="153"/>
      <c r="E979" s="65"/>
      <c r="F979" s="153"/>
      <c r="G979" s="153"/>
      <c r="H979" s="70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65"/>
      <c r="B980" s="65"/>
      <c r="C980" s="65"/>
      <c r="D980" s="153"/>
      <c r="E980" s="65"/>
      <c r="F980" s="153"/>
      <c r="G980" s="153"/>
      <c r="H980" s="70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65"/>
      <c r="B981" s="65"/>
      <c r="C981" s="65"/>
      <c r="D981" s="153"/>
      <c r="E981" s="65"/>
      <c r="F981" s="153"/>
      <c r="G981" s="153"/>
      <c r="H981" s="70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65"/>
      <c r="B982" s="65"/>
      <c r="C982" s="65"/>
      <c r="D982" s="153"/>
      <c r="E982" s="65"/>
      <c r="F982" s="153"/>
      <c r="G982" s="153"/>
      <c r="H982" s="70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65"/>
      <c r="B983" s="65"/>
      <c r="C983" s="65"/>
      <c r="D983" s="153"/>
      <c r="E983" s="65"/>
      <c r="F983" s="153"/>
      <c r="G983" s="153"/>
      <c r="H983" s="70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65"/>
      <c r="B984" s="65"/>
      <c r="C984" s="65"/>
      <c r="D984" s="153"/>
      <c r="E984" s="65"/>
      <c r="F984" s="153"/>
      <c r="G984" s="153"/>
      <c r="H984" s="70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65"/>
      <c r="B985" s="65"/>
      <c r="C985" s="65"/>
      <c r="D985" s="153"/>
      <c r="E985" s="65"/>
      <c r="F985" s="153"/>
      <c r="G985" s="153"/>
      <c r="H985" s="70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65"/>
      <c r="B986" s="65"/>
      <c r="C986" s="65"/>
      <c r="D986" s="153"/>
      <c r="E986" s="65"/>
      <c r="F986" s="153"/>
      <c r="G986" s="153"/>
      <c r="H986" s="70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65"/>
      <c r="B987" s="65"/>
      <c r="C987" s="65"/>
      <c r="D987" s="153"/>
      <c r="E987" s="65"/>
      <c r="F987" s="153"/>
      <c r="G987" s="153"/>
      <c r="H987" s="70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65"/>
      <c r="B988" s="65"/>
      <c r="C988" s="65"/>
      <c r="D988" s="153"/>
      <c r="E988" s="65"/>
      <c r="F988" s="153"/>
      <c r="G988" s="153"/>
      <c r="H988" s="70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65"/>
      <c r="B989" s="65"/>
      <c r="C989" s="65"/>
      <c r="D989" s="153"/>
      <c r="E989" s="65"/>
      <c r="F989" s="153"/>
      <c r="G989" s="153"/>
      <c r="H989" s="70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65"/>
      <c r="B990" s="65"/>
      <c r="C990" s="65"/>
      <c r="D990" s="153"/>
      <c r="E990" s="65"/>
      <c r="F990" s="153"/>
      <c r="G990" s="153"/>
      <c r="H990" s="70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65"/>
      <c r="B991" s="65"/>
      <c r="C991" s="65"/>
      <c r="D991" s="153"/>
      <c r="E991" s="65"/>
      <c r="F991" s="153"/>
      <c r="G991" s="153"/>
      <c r="H991" s="70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65"/>
      <c r="B992" s="65"/>
      <c r="C992" s="65"/>
      <c r="D992" s="153"/>
      <c r="E992" s="65"/>
      <c r="F992" s="153"/>
      <c r="G992" s="153"/>
      <c r="H992" s="70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65"/>
      <c r="B993" s="65"/>
      <c r="C993" s="65"/>
      <c r="D993" s="153"/>
      <c r="E993" s="65"/>
      <c r="F993" s="153"/>
      <c r="G993" s="153"/>
      <c r="H993" s="70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65"/>
      <c r="B994" s="65"/>
      <c r="C994" s="65"/>
      <c r="D994" s="153"/>
      <c r="E994" s="65"/>
      <c r="F994" s="153"/>
      <c r="G994" s="153"/>
      <c r="H994" s="70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65"/>
      <c r="B995" s="65"/>
      <c r="C995" s="65"/>
      <c r="D995" s="153"/>
      <c r="E995" s="65"/>
      <c r="F995" s="153"/>
      <c r="G995" s="153"/>
      <c r="H995" s="70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65"/>
      <c r="B996" s="65"/>
      <c r="C996" s="65"/>
      <c r="D996" s="153"/>
      <c r="E996" s="65"/>
      <c r="F996" s="153"/>
      <c r="G996" s="153"/>
      <c r="H996" s="70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65"/>
      <c r="B997" s="65"/>
      <c r="C997" s="65"/>
      <c r="D997" s="153"/>
      <c r="E997" s="65"/>
      <c r="F997" s="153"/>
      <c r="G997" s="153"/>
      <c r="H997" s="70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65"/>
      <c r="B998" s="65"/>
      <c r="C998" s="65"/>
      <c r="D998" s="153"/>
      <c r="E998" s="65"/>
      <c r="F998" s="153"/>
      <c r="G998" s="153"/>
      <c r="H998" s="70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65"/>
      <c r="B999" s="65"/>
      <c r="C999" s="65"/>
      <c r="D999" s="153"/>
      <c r="E999" s="65"/>
      <c r="F999" s="153"/>
      <c r="G999" s="153"/>
      <c r="H999" s="70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65"/>
      <c r="B1000" s="65"/>
      <c r="C1000" s="65"/>
      <c r="D1000" s="153"/>
      <c r="E1000" s="65"/>
      <c r="F1000" s="153"/>
      <c r="G1000" s="153"/>
      <c r="H1000" s="70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>
      <c r="A1001" s="65"/>
      <c r="B1001" s="65"/>
      <c r="C1001" s="65"/>
      <c r="D1001" s="153"/>
      <c r="E1001" s="65"/>
      <c r="F1001" s="153"/>
      <c r="G1001" s="153"/>
      <c r="H1001" s="70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>
      <c r="A1002" s="65"/>
      <c r="B1002" s="65"/>
      <c r="C1002" s="65"/>
      <c r="D1002" s="153"/>
      <c r="E1002" s="65"/>
      <c r="F1002" s="153"/>
      <c r="G1002" s="153"/>
      <c r="H1002" s="70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>
      <c r="A1003" s="65"/>
      <c r="B1003" s="65"/>
      <c r="C1003" s="65"/>
      <c r="D1003" s="153"/>
      <c r="E1003" s="65"/>
      <c r="F1003" s="153"/>
      <c r="G1003" s="153"/>
      <c r="H1003" s="70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>
      <c r="A1004" s="65"/>
      <c r="B1004" s="65"/>
      <c r="C1004" s="65"/>
      <c r="D1004" s="153"/>
      <c r="E1004" s="65"/>
      <c r="F1004" s="153"/>
      <c r="G1004" s="153"/>
      <c r="H1004" s="70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>
      <c r="A1005" s="65"/>
      <c r="B1005" s="65"/>
      <c r="C1005" s="65"/>
      <c r="D1005" s="153"/>
      <c r="E1005" s="65"/>
      <c r="F1005" s="153"/>
      <c r="G1005" s="153"/>
      <c r="H1005" s="70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  <row r="1006">
      <c r="A1006" s="65"/>
      <c r="B1006" s="65"/>
      <c r="C1006" s="65"/>
      <c r="D1006" s="153"/>
      <c r="E1006" s="65"/>
      <c r="F1006" s="153"/>
      <c r="G1006" s="153"/>
      <c r="H1006" s="70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</row>
    <row r="1007">
      <c r="A1007" s="65"/>
      <c r="B1007" s="65"/>
      <c r="C1007" s="65"/>
      <c r="D1007" s="153"/>
      <c r="E1007" s="65"/>
      <c r="F1007" s="153"/>
      <c r="G1007" s="153"/>
      <c r="H1007" s="70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</row>
    <row r="1008">
      <c r="A1008" s="65"/>
      <c r="B1008" s="65"/>
      <c r="C1008" s="65"/>
      <c r="D1008" s="153"/>
      <c r="E1008" s="65"/>
      <c r="F1008" s="153"/>
      <c r="G1008" s="153"/>
      <c r="H1008" s="70"/>
      <c r="I1008" s="65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</row>
    <row r="1009">
      <c r="A1009" s="65"/>
      <c r="B1009" s="65"/>
      <c r="C1009" s="65"/>
      <c r="D1009" s="153"/>
      <c r="E1009" s="65"/>
      <c r="F1009" s="153"/>
      <c r="G1009" s="153"/>
      <c r="H1009" s="70"/>
      <c r="I1009" s="65"/>
      <c r="J1009" s="65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</row>
    <row r="1010">
      <c r="A1010" s="65"/>
      <c r="B1010" s="65"/>
      <c r="C1010" s="65"/>
      <c r="D1010" s="153"/>
      <c r="E1010" s="65"/>
      <c r="F1010" s="153"/>
      <c r="G1010" s="153"/>
      <c r="H1010" s="70"/>
      <c r="I1010" s="65"/>
      <c r="J1010" s="65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</row>
    <row r="1011">
      <c r="A1011" s="65"/>
      <c r="B1011" s="65"/>
      <c r="C1011" s="65"/>
      <c r="D1011" s="153"/>
      <c r="E1011" s="65"/>
      <c r="F1011" s="153"/>
      <c r="G1011" s="153"/>
      <c r="H1011" s="70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</row>
    <row r="1012">
      <c r="A1012" s="65"/>
      <c r="B1012" s="65"/>
      <c r="C1012" s="65"/>
      <c r="D1012" s="153"/>
      <c r="E1012" s="65"/>
      <c r="F1012" s="153"/>
      <c r="G1012" s="153"/>
      <c r="H1012" s="70"/>
      <c r="I1012" s="65"/>
      <c r="J1012" s="65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</row>
    <row r="1013">
      <c r="A1013" s="65"/>
      <c r="B1013" s="65"/>
      <c r="C1013" s="65"/>
      <c r="D1013" s="153"/>
      <c r="E1013" s="65"/>
      <c r="F1013" s="153"/>
      <c r="G1013" s="153"/>
      <c r="H1013" s="70"/>
      <c r="I1013" s="65"/>
      <c r="J1013" s="65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</row>
    <row r="1014">
      <c r="A1014" s="65"/>
      <c r="B1014" s="65"/>
      <c r="C1014" s="65"/>
      <c r="D1014" s="153"/>
      <c r="E1014" s="65"/>
      <c r="F1014" s="153"/>
      <c r="G1014" s="153"/>
      <c r="H1014" s="70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</row>
    <row r="1015">
      <c r="A1015" s="65"/>
      <c r="B1015" s="65"/>
      <c r="C1015" s="65"/>
      <c r="D1015" s="153"/>
      <c r="E1015" s="65"/>
      <c r="F1015" s="153"/>
      <c r="G1015" s="153"/>
      <c r="H1015" s="70"/>
      <c r="I1015" s="65"/>
      <c r="J1015" s="65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</row>
    <row r="1016">
      <c r="A1016" s="65"/>
      <c r="B1016" s="65"/>
      <c r="C1016" s="65"/>
      <c r="D1016" s="153"/>
      <c r="E1016" s="65"/>
      <c r="F1016" s="153"/>
      <c r="G1016" s="153"/>
      <c r="H1016" s="70"/>
      <c r="I1016" s="65"/>
      <c r="J1016" s="65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</row>
    <row r="1017">
      <c r="A1017" s="65"/>
      <c r="B1017" s="65"/>
      <c r="C1017" s="65"/>
      <c r="D1017" s="153"/>
      <c r="E1017" s="65"/>
      <c r="F1017" s="153"/>
      <c r="G1017" s="153"/>
      <c r="H1017" s="70"/>
      <c r="I1017" s="65"/>
      <c r="J1017" s="65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</row>
    <row r="1018">
      <c r="A1018" s="65"/>
      <c r="B1018" s="65"/>
      <c r="C1018" s="65"/>
      <c r="D1018" s="153"/>
      <c r="E1018" s="65"/>
      <c r="F1018" s="153"/>
      <c r="G1018" s="153"/>
      <c r="H1018" s="70"/>
      <c r="I1018" s="65"/>
      <c r="J1018" s="65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</row>
    <row r="1019">
      <c r="A1019" s="65"/>
      <c r="B1019" s="65"/>
      <c r="C1019" s="65"/>
      <c r="D1019" s="153"/>
      <c r="E1019" s="65"/>
      <c r="F1019" s="153"/>
      <c r="G1019" s="153"/>
      <c r="H1019" s="70"/>
      <c r="I1019" s="65"/>
      <c r="J1019" s="65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</row>
    <row r="1020">
      <c r="A1020" s="65"/>
      <c r="B1020" s="65"/>
      <c r="C1020" s="65"/>
      <c r="D1020" s="153"/>
      <c r="E1020" s="65"/>
      <c r="F1020" s="153"/>
      <c r="G1020" s="153"/>
      <c r="H1020" s="70"/>
      <c r="I1020" s="65"/>
      <c r="J1020" s="65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</row>
    <row r="1021">
      <c r="A1021" s="65"/>
      <c r="B1021" s="65"/>
      <c r="C1021" s="65"/>
      <c r="D1021" s="153"/>
      <c r="E1021" s="65"/>
      <c r="F1021" s="153"/>
      <c r="G1021" s="153"/>
      <c r="H1021" s="70"/>
      <c r="I1021" s="65"/>
      <c r="J1021" s="65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</row>
    <row r="1022">
      <c r="A1022" s="65"/>
      <c r="B1022" s="65"/>
      <c r="C1022" s="65"/>
      <c r="D1022" s="153"/>
      <c r="E1022" s="65"/>
      <c r="F1022" s="153"/>
      <c r="G1022" s="153"/>
      <c r="H1022" s="70"/>
      <c r="I1022" s="65"/>
      <c r="J1022" s="65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</row>
    <row r="1023">
      <c r="A1023" s="65"/>
      <c r="B1023" s="65"/>
      <c r="C1023" s="65"/>
      <c r="D1023" s="153"/>
      <c r="E1023" s="65"/>
      <c r="F1023" s="153"/>
      <c r="G1023" s="153"/>
      <c r="H1023" s="70"/>
      <c r="I1023" s="65"/>
      <c r="J1023" s="65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</row>
    <row r="1024">
      <c r="A1024" s="65"/>
      <c r="B1024" s="65"/>
      <c r="C1024" s="65"/>
      <c r="D1024" s="153"/>
      <c r="E1024" s="65"/>
      <c r="F1024" s="153"/>
      <c r="G1024" s="153"/>
      <c r="H1024" s="70"/>
      <c r="I1024" s="65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</row>
    <row r="1025">
      <c r="A1025" s="65"/>
      <c r="B1025" s="65"/>
      <c r="C1025" s="65"/>
      <c r="D1025" s="153"/>
      <c r="E1025" s="65"/>
      <c r="F1025" s="153"/>
      <c r="G1025" s="153"/>
      <c r="H1025" s="70"/>
      <c r="I1025" s="65"/>
      <c r="J1025" s="65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</row>
    <row r="1026">
      <c r="A1026" s="65"/>
      <c r="B1026" s="65"/>
      <c r="C1026" s="65"/>
      <c r="D1026" s="153"/>
      <c r="E1026" s="65"/>
      <c r="F1026" s="153"/>
      <c r="G1026" s="153"/>
      <c r="H1026" s="70"/>
      <c r="I1026" s="65"/>
      <c r="J1026" s="65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</row>
    <row r="1027">
      <c r="A1027" s="65"/>
      <c r="B1027" s="65"/>
      <c r="C1027" s="65"/>
      <c r="D1027" s="153"/>
      <c r="E1027" s="65"/>
      <c r="F1027" s="153"/>
      <c r="G1027" s="153"/>
      <c r="H1027" s="70"/>
      <c r="I1027" s="65"/>
      <c r="J1027" s="65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</row>
    <row r="1028">
      <c r="A1028" s="65"/>
      <c r="B1028" s="65"/>
      <c r="C1028" s="65"/>
      <c r="D1028" s="153"/>
      <c r="E1028" s="65"/>
      <c r="F1028" s="153"/>
      <c r="G1028" s="153"/>
      <c r="H1028" s="70"/>
      <c r="I1028" s="65"/>
      <c r="J1028" s="65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  <c r="AA1028" s="65"/>
    </row>
    <row r="1029">
      <c r="A1029" s="65"/>
      <c r="B1029" s="65"/>
      <c r="C1029" s="65"/>
      <c r="D1029" s="153"/>
      <c r="E1029" s="65"/>
      <c r="F1029" s="153"/>
      <c r="G1029" s="153"/>
      <c r="H1029" s="70"/>
      <c r="I1029" s="65"/>
      <c r="J1029" s="65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</row>
    <row r="1030">
      <c r="A1030" s="65"/>
      <c r="B1030" s="65"/>
      <c r="C1030" s="65"/>
      <c r="D1030" s="153"/>
      <c r="E1030" s="65"/>
      <c r="F1030" s="153"/>
      <c r="G1030" s="153"/>
      <c r="H1030" s="70"/>
      <c r="I1030" s="65"/>
      <c r="J1030" s="65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</row>
    <row r="1031">
      <c r="A1031" s="65"/>
      <c r="B1031" s="65"/>
      <c r="C1031" s="65"/>
      <c r="D1031" s="153"/>
      <c r="E1031" s="65"/>
      <c r="F1031" s="153"/>
      <c r="G1031" s="153"/>
      <c r="H1031" s="70"/>
      <c r="I1031" s="65"/>
      <c r="J1031" s="65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  <c r="AA1031" s="65"/>
    </row>
    <row r="1032">
      <c r="A1032" s="65"/>
      <c r="B1032" s="65"/>
      <c r="C1032" s="65"/>
      <c r="D1032" s="153"/>
      <c r="E1032" s="65"/>
      <c r="F1032" s="153"/>
      <c r="G1032" s="153"/>
      <c r="H1032" s="70"/>
      <c r="I1032" s="65"/>
      <c r="J1032" s="65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  <c r="AA1032" s="65"/>
    </row>
    <row r="1033">
      <c r="A1033" s="65"/>
      <c r="B1033" s="65"/>
      <c r="C1033" s="65"/>
      <c r="D1033" s="153"/>
      <c r="E1033" s="65"/>
      <c r="F1033" s="153"/>
      <c r="G1033" s="153"/>
      <c r="H1033" s="70"/>
      <c r="I1033" s="65"/>
      <c r="J1033" s="65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</row>
    <row r="1034">
      <c r="A1034" s="65"/>
      <c r="B1034" s="65"/>
      <c r="C1034" s="65"/>
      <c r="D1034" s="153"/>
      <c r="E1034" s="65"/>
      <c r="F1034" s="153"/>
      <c r="G1034" s="153"/>
      <c r="H1034" s="70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</row>
    <row r="1035">
      <c r="A1035" s="65"/>
      <c r="B1035" s="65"/>
      <c r="C1035" s="65"/>
      <c r="D1035" s="153"/>
      <c r="E1035" s="65"/>
      <c r="F1035" s="153"/>
      <c r="G1035" s="153"/>
      <c r="H1035" s="70"/>
      <c r="I1035" s="65"/>
      <c r="J1035" s="65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  <c r="AA1035" s="65"/>
    </row>
    <row r="1036">
      <c r="A1036" s="65"/>
      <c r="B1036" s="65"/>
      <c r="C1036" s="65"/>
      <c r="D1036" s="153"/>
      <c r="E1036" s="65"/>
      <c r="F1036" s="153"/>
      <c r="G1036" s="153"/>
      <c r="H1036" s="70"/>
      <c r="I1036" s="65"/>
      <c r="J1036" s="65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  <c r="W1036" s="65"/>
      <c r="X1036" s="65"/>
      <c r="Y1036" s="65"/>
      <c r="Z1036" s="65"/>
      <c r="AA1036" s="65"/>
    </row>
    <row r="1037">
      <c r="A1037" s="65"/>
      <c r="B1037" s="65"/>
      <c r="C1037" s="65"/>
      <c r="D1037" s="153"/>
      <c r="E1037" s="65"/>
      <c r="F1037" s="153"/>
      <c r="G1037" s="153"/>
      <c r="H1037" s="70"/>
      <c r="I1037" s="65"/>
      <c r="J1037" s="65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  <c r="AA1037" s="65"/>
    </row>
    <row r="1038">
      <c r="A1038" s="65"/>
      <c r="B1038" s="65"/>
      <c r="C1038" s="65"/>
      <c r="D1038" s="153"/>
      <c r="E1038" s="65"/>
      <c r="F1038" s="153"/>
      <c r="G1038" s="153"/>
      <c r="H1038" s="70"/>
      <c r="I1038" s="65"/>
      <c r="J1038" s="65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  <c r="Y1038" s="65"/>
      <c r="Z1038" s="65"/>
      <c r="AA1038" s="65"/>
    </row>
    <row r="1039">
      <c r="A1039" s="65"/>
      <c r="B1039" s="65"/>
      <c r="C1039" s="65"/>
      <c r="D1039" s="153"/>
      <c r="E1039" s="65"/>
      <c r="F1039" s="153"/>
      <c r="G1039" s="153"/>
      <c r="H1039" s="70"/>
      <c r="I1039" s="65"/>
      <c r="J1039" s="65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  <c r="W1039" s="65"/>
      <c r="X1039" s="65"/>
      <c r="Y1039" s="65"/>
      <c r="Z1039" s="65"/>
      <c r="AA1039" s="65"/>
    </row>
    <row r="1040">
      <c r="A1040" s="65"/>
      <c r="B1040" s="65"/>
      <c r="C1040" s="65"/>
      <c r="D1040" s="153"/>
      <c r="E1040" s="65"/>
      <c r="F1040" s="153"/>
      <c r="G1040" s="153"/>
      <c r="H1040" s="70"/>
      <c r="I1040" s="65"/>
      <c r="J1040" s="65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  <c r="W1040" s="65"/>
      <c r="X1040" s="65"/>
      <c r="Y1040" s="65"/>
      <c r="Z1040" s="65"/>
      <c r="AA1040" s="65"/>
    </row>
    <row r="1041">
      <c r="A1041" s="65"/>
      <c r="B1041" s="65"/>
      <c r="C1041" s="65"/>
      <c r="D1041" s="153"/>
      <c r="E1041" s="65"/>
      <c r="F1041" s="153"/>
      <c r="G1041" s="153"/>
      <c r="H1041" s="70"/>
      <c r="I1041" s="65"/>
      <c r="J1041" s="65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  <c r="Y1041" s="65"/>
      <c r="Z1041" s="65"/>
      <c r="AA1041" s="65"/>
    </row>
    <row r="1042">
      <c r="A1042" s="65"/>
      <c r="B1042" s="65"/>
      <c r="C1042" s="65"/>
      <c r="D1042" s="153"/>
      <c r="E1042" s="65"/>
      <c r="F1042" s="153"/>
      <c r="G1042" s="153"/>
      <c r="H1042" s="70"/>
      <c r="I1042" s="65"/>
      <c r="J1042" s="65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  <c r="W1042" s="65"/>
      <c r="X1042" s="65"/>
      <c r="Y1042" s="65"/>
      <c r="Z1042" s="65"/>
      <c r="AA1042" s="65"/>
    </row>
    <row r="1043">
      <c r="A1043" s="65"/>
      <c r="B1043" s="65"/>
      <c r="C1043" s="65"/>
      <c r="D1043" s="153"/>
      <c r="E1043" s="65"/>
      <c r="F1043" s="153"/>
      <c r="G1043" s="153"/>
      <c r="H1043" s="70"/>
      <c r="I1043" s="65"/>
      <c r="J1043" s="65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65"/>
      <c r="AA1043" s="65"/>
    </row>
    <row r="1044">
      <c r="A1044" s="65"/>
      <c r="B1044" s="65"/>
      <c r="C1044" s="65"/>
      <c r="D1044" s="153"/>
      <c r="E1044" s="65"/>
      <c r="F1044" s="153"/>
      <c r="G1044" s="153"/>
      <c r="H1044" s="70"/>
      <c r="I1044" s="65"/>
      <c r="J1044" s="65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  <c r="W1044" s="65"/>
      <c r="X1044" s="65"/>
      <c r="Y1044" s="65"/>
      <c r="Z1044" s="65"/>
      <c r="AA1044" s="65"/>
    </row>
    <row r="1045">
      <c r="A1045" s="65"/>
      <c r="B1045" s="65"/>
      <c r="C1045" s="65"/>
      <c r="D1045" s="153"/>
      <c r="E1045" s="65"/>
      <c r="F1045" s="153"/>
      <c r="G1045" s="153"/>
      <c r="H1045" s="70"/>
      <c r="I1045" s="65"/>
      <c r="J1045" s="65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  <c r="W1045" s="65"/>
      <c r="X1045" s="65"/>
      <c r="Y1045" s="65"/>
      <c r="Z1045" s="65"/>
      <c r="AA1045" s="65"/>
    </row>
    <row r="1046">
      <c r="A1046" s="65"/>
      <c r="B1046" s="65"/>
      <c r="C1046" s="65"/>
      <c r="D1046" s="153"/>
      <c r="E1046" s="65"/>
      <c r="F1046" s="153"/>
      <c r="G1046" s="153"/>
      <c r="H1046" s="70"/>
      <c r="I1046" s="65"/>
      <c r="J1046" s="65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  <c r="W1046" s="65"/>
      <c r="X1046" s="65"/>
      <c r="Y1046" s="65"/>
      <c r="Z1046" s="65"/>
      <c r="AA1046" s="65"/>
    </row>
    <row r="1047">
      <c r="A1047" s="65"/>
      <c r="B1047" s="65"/>
      <c r="C1047" s="65"/>
      <c r="D1047" s="153"/>
      <c r="E1047" s="65"/>
      <c r="F1047" s="153"/>
      <c r="G1047" s="153"/>
      <c r="H1047" s="70"/>
      <c r="I1047" s="65"/>
      <c r="J1047" s="65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  <c r="W1047" s="65"/>
      <c r="X1047" s="65"/>
      <c r="Y1047" s="65"/>
      <c r="Z1047" s="65"/>
      <c r="AA1047" s="65"/>
    </row>
    <row r="1048">
      <c r="A1048" s="65"/>
      <c r="B1048" s="65"/>
      <c r="C1048" s="65"/>
      <c r="D1048" s="153"/>
      <c r="E1048" s="65"/>
      <c r="F1048" s="153"/>
      <c r="G1048" s="153"/>
      <c r="H1048" s="70"/>
      <c r="I1048" s="65"/>
      <c r="J1048" s="65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  <c r="W1048" s="65"/>
      <c r="X1048" s="65"/>
      <c r="Y1048" s="65"/>
      <c r="Z1048" s="65"/>
      <c r="AA1048" s="65"/>
    </row>
    <row r="1049">
      <c r="A1049" s="65"/>
      <c r="B1049" s="65"/>
      <c r="C1049" s="65"/>
      <c r="D1049" s="153"/>
      <c r="E1049" s="65"/>
      <c r="F1049" s="153"/>
      <c r="G1049" s="153"/>
      <c r="H1049" s="70"/>
      <c r="I1049" s="65"/>
      <c r="J1049" s="65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  <c r="W1049" s="65"/>
      <c r="X1049" s="65"/>
      <c r="Y1049" s="65"/>
      <c r="Z1049" s="65"/>
      <c r="AA1049" s="65"/>
    </row>
    <row r="1050">
      <c r="A1050" s="65"/>
      <c r="B1050" s="65"/>
      <c r="C1050" s="65"/>
      <c r="D1050" s="153"/>
      <c r="E1050" s="65"/>
      <c r="F1050" s="153"/>
      <c r="G1050" s="153"/>
      <c r="H1050" s="70"/>
      <c r="I1050" s="65"/>
      <c r="J1050" s="65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  <c r="W1050" s="65"/>
      <c r="X1050" s="65"/>
      <c r="Y1050" s="65"/>
      <c r="Z1050" s="65"/>
      <c r="AA1050" s="65"/>
    </row>
    <row r="1051">
      <c r="A1051" s="65"/>
      <c r="B1051" s="65"/>
      <c r="C1051" s="65"/>
      <c r="D1051" s="153"/>
      <c r="E1051" s="65"/>
      <c r="F1051" s="153"/>
      <c r="G1051" s="153"/>
      <c r="H1051" s="70"/>
      <c r="I1051" s="65"/>
      <c r="J1051" s="65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  <c r="W1051" s="65"/>
      <c r="X1051" s="65"/>
      <c r="Y1051" s="65"/>
      <c r="Z1051" s="65"/>
      <c r="AA1051" s="65"/>
    </row>
    <row r="1052">
      <c r="A1052" s="65"/>
      <c r="B1052" s="65"/>
      <c r="C1052" s="65"/>
      <c r="D1052" s="153"/>
      <c r="E1052" s="65"/>
      <c r="F1052" s="153"/>
      <c r="G1052" s="153"/>
      <c r="H1052" s="70"/>
      <c r="I1052" s="65"/>
      <c r="J1052" s="65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  <c r="W1052" s="65"/>
      <c r="X1052" s="65"/>
      <c r="Y1052" s="65"/>
      <c r="Z1052" s="65"/>
      <c r="AA1052" s="65"/>
    </row>
    <row r="1053">
      <c r="A1053" s="65"/>
      <c r="B1053" s="65"/>
      <c r="C1053" s="65"/>
      <c r="D1053" s="153"/>
      <c r="E1053" s="65"/>
      <c r="F1053" s="153"/>
      <c r="G1053" s="153"/>
      <c r="H1053" s="70"/>
      <c r="I1053" s="65"/>
      <c r="J1053" s="65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  <c r="W1053" s="65"/>
      <c r="X1053" s="65"/>
      <c r="Y1053" s="65"/>
      <c r="Z1053" s="65"/>
      <c r="AA1053" s="65"/>
    </row>
    <row r="1054">
      <c r="A1054" s="65"/>
      <c r="B1054" s="65"/>
      <c r="C1054" s="65"/>
      <c r="D1054" s="153"/>
      <c r="E1054" s="65"/>
      <c r="F1054" s="153"/>
      <c r="G1054" s="153"/>
      <c r="H1054" s="70"/>
      <c r="I1054" s="65"/>
      <c r="J1054" s="65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  <c r="W1054" s="65"/>
      <c r="X1054" s="65"/>
      <c r="Y1054" s="65"/>
      <c r="Z1054" s="65"/>
      <c r="AA1054" s="65"/>
    </row>
  </sheetData>
  <mergeCells count="1">
    <mergeCell ref="A1:G2"/>
  </mergeCells>
  <hyperlinks>
    <hyperlink r:id="rId1" ref="D4"/>
    <hyperlink r:id="rId2" ref="D5"/>
    <hyperlink r:id="rId3" ref="D6"/>
    <hyperlink r:id="rId4" ref="D8"/>
    <hyperlink r:id="rId5" ref="D9"/>
    <hyperlink r:id="rId6" ref="D10"/>
    <hyperlink r:id="rId7" ref="D11"/>
    <hyperlink r:id="rId8" ref="D12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G27"/>
    <hyperlink r:id="rId24" ref="D28"/>
    <hyperlink r:id="rId25" ref="D29"/>
    <hyperlink r:id="rId26" ref="D31"/>
    <hyperlink r:id="rId27" ref="D32"/>
    <hyperlink r:id="rId28" ref="D33"/>
    <hyperlink r:id="rId29" ref="D34"/>
    <hyperlink r:id="rId30" ref="D35"/>
    <hyperlink r:id="rId31" ref="D36"/>
    <hyperlink r:id="rId32" ref="D37"/>
    <hyperlink r:id="rId33" ref="D38"/>
    <hyperlink r:id="rId34" ref="F38"/>
    <hyperlink r:id="rId35" ref="D39"/>
    <hyperlink r:id="rId36" ref="F39"/>
    <hyperlink r:id="rId37" ref="D40"/>
    <hyperlink r:id="rId38" ref="F40"/>
    <hyperlink r:id="rId39" ref="G40"/>
    <hyperlink r:id="rId40" ref="D41"/>
    <hyperlink r:id="rId41" ref="D42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C51"/>
    <hyperlink r:id="rId50" ref="D51"/>
    <hyperlink r:id="rId51" ref="D52"/>
    <hyperlink r:id="rId52" ref="D54"/>
    <hyperlink r:id="rId53" ref="D55"/>
    <hyperlink r:id="rId54" ref="D56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C66"/>
    <hyperlink r:id="rId63" ref="D66"/>
    <hyperlink r:id="rId64" ref="D67"/>
    <hyperlink r:id="rId65" ref="D68"/>
    <hyperlink r:id="rId66" ref="D69"/>
  </hyperlinks>
  <drawing r:id="rId6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88"/>
    <col customWidth="1" min="2" max="2" width="76.63"/>
    <col customWidth="1" min="3" max="3" width="33.25"/>
    <col customWidth="1" min="4" max="4" width="20.75"/>
  </cols>
  <sheetData>
    <row r="1" ht="23.25" customHeight="1">
      <c r="A1" s="27" t="s">
        <v>747</v>
      </c>
      <c r="D1" s="28"/>
      <c r="E1" s="91"/>
      <c r="F1" s="91"/>
      <c r="G1" s="91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1"/>
      <c r="E2" s="91"/>
      <c r="F2" s="91"/>
      <c r="G2" s="9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21.0" customHeight="1">
      <c r="A3" s="145" t="s">
        <v>273</v>
      </c>
      <c r="B3" s="145" t="s">
        <v>20</v>
      </c>
      <c r="C3" s="145" t="s">
        <v>21</v>
      </c>
      <c r="D3" s="168" t="s">
        <v>274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65" t="s">
        <v>275</v>
      </c>
      <c r="B4" s="65" t="s">
        <v>748</v>
      </c>
      <c r="C4" s="169" t="s">
        <v>277</v>
      </c>
      <c r="D4" s="77" t="s">
        <v>278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65" t="s">
        <v>285</v>
      </c>
      <c r="B5" s="150" t="s">
        <v>749</v>
      </c>
      <c r="C5" s="169" t="s">
        <v>750</v>
      </c>
      <c r="D5" s="77" t="s">
        <v>278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71" t="s">
        <v>751</v>
      </c>
      <c r="B6" s="66" t="s">
        <v>752</v>
      </c>
      <c r="C6" s="170" t="s">
        <v>753</v>
      </c>
      <c r="D6" s="77" t="s">
        <v>278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65" t="s">
        <v>279</v>
      </c>
      <c r="B7" s="65" t="s">
        <v>280</v>
      </c>
      <c r="C7" s="171" t="s">
        <v>281</v>
      </c>
      <c r="D7" s="77" t="s">
        <v>278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65" t="s">
        <v>754</v>
      </c>
      <c r="B8" s="172" t="s">
        <v>755</v>
      </c>
      <c r="C8" s="169" t="s">
        <v>756</v>
      </c>
      <c r="D8" s="77" t="s">
        <v>278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65" t="s">
        <v>757</v>
      </c>
      <c r="B9" s="173" t="s">
        <v>758</v>
      </c>
      <c r="C9" s="169" t="s">
        <v>759</v>
      </c>
      <c r="D9" s="77" t="s">
        <v>278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65"/>
      <c r="B10" s="65"/>
      <c r="C10" s="169"/>
      <c r="D10" s="150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71" t="s">
        <v>760</v>
      </c>
      <c r="B11" s="35" t="s">
        <v>761</v>
      </c>
      <c r="C11" s="174" t="s">
        <v>762</v>
      </c>
      <c r="D11" s="160" t="s">
        <v>763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65" t="s">
        <v>764</v>
      </c>
      <c r="B12" s="150" t="s">
        <v>765</v>
      </c>
      <c r="C12" s="169" t="s">
        <v>766</v>
      </c>
      <c r="D12" s="160" t="s">
        <v>763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65" t="s">
        <v>767</v>
      </c>
      <c r="B13" s="150" t="s">
        <v>768</v>
      </c>
      <c r="C13" s="169" t="s">
        <v>769</v>
      </c>
      <c r="D13" s="160" t="s">
        <v>300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71" t="s">
        <v>770</v>
      </c>
      <c r="B14" s="35" t="s">
        <v>771</v>
      </c>
      <c r="C14" s="174" t="s">
        <v>772</v>
      </c>
      <c r="D14" s="160" t="s">
        <v>300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71" t="s">
        <v>773</v>
      </c>
      <c r="B15" s="35" t="s">
        <v>774</v>
      </c>
      <c r="C15" s="174" t="s">
        <v>775</v>
      </c>
      <c r="D15" s="160" t="s">
        <v>300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65" t="s">
        <v>776</v>
      </c>
      <c r="B16" s="150" t="s">
        <v>777</v>
      </c>
      <c r="C16" s="169" t="s">
        <v>778</v>
      </c>
      <c r="D16" s="160" t="s">
        <v>300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65" t="s">
        <v>779</v>
      </c>
      <c r="B17" s="65" t="s">
        <v>780</v>
      </c>
      <c r="C17" s="169" t="s">
        <v>781</v>
      </c>
      <c r="D17" s="160" t="s">
        <v>290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65" t="s">
        <v>782</v>
      </c>
      <c r="B18" s="150" t="s">
        <v>783</v>
      </c>
      <c r="C18" s="169" t="s">
        <v>784</v>
      </c>
      <c r="D18" s="160" t="s">
        <v>300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71" t="s">
        <v>785</v>
      </c>
      <c r="B19" s="98" t="s">
        <v>786</v>
      </c>
      <c r="C19" s="174" t="s">
        <v>787</v>
      </c>
      <c r="D19" s="160" t="s">
        <v>300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65"/>
      <c r="B20" s="65"/>
      <c r="C20" s="169"/>
      <c r="D20" s="150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65" t="s">
        <v>788</v>
      </c>
      <c r="B21" s="172" t="s">
        <v>789</v>
      </c>
      <c r="C21" s="169" t="s">
        <v>790</v>
      </c>
      <c r="D21" s="103" t="s">
        <v>38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65" t="s">
        <v>791</v>
      </c>
      <c r="B22" s="150" t="s">
        <v>792</v>
      </c>
      <c r="C22" s="171" t="s">
        <v>793</v>
      </c>
      <c r="D22" s="103" t="s">
        <v>38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65" t="s">
        <v>794</v>
      </c>
      <c r="B23" s="150" t="s">
        <v>795</v>
      </c>
      <c r="C23" s="171" t="s">
        <v>796</v>
      </c>
      <c r="D23" s="103" t="s">
        <v>38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65" t="s">
        <v>797</v>
      </c>
      <c r="B24" s="150" t="s">
        <v>798</v>
      </c>
      <c r="C24" s="171" t="s">
        <v>799</v>
      </c>
      <c r="D24" s="103" t="s">
        <v>38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65" t="s">
        <v>800</v>
      </c>
      <c r="B25" s="65" t="s">
        <v>801</v>
      </c>
      <c r="C25" s="171" t="s">
        <v>802</v>
      </c>
      <c r="D25" s="103" t="s">
        <v>38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150" t="s">
        <v>803</v>
      </c>
      <c r="B26" s="150" t="s">
        <v>804</v>
      </c>
      <c r="C26" s="175" t="s">
        <v>805</v>
      </c>
      <c r="D26" s="103" t="s">
        <v>38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65" t="s">
        <v>806</v>
      </c>
      <c r="B27" s="150" t="s">
        <v>807</v>
      </c>
      <c r="C27" s="171" t="s">
        <v>808</v>
      </c>
      <c r="D27" s="103" t="s">
        <v>38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65" t="s">
        <v>809</v>
      </c>
      <c r="B28" s="65" t="s">
        <v>810</v>
      </c>
      <c r="C28" s="171" t="s">
        <v>811</v>
      </c>
      <c r="D28" s="103" t="s">
        <v>38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71" t="s">
        <v>359</v>
      </c>
      <c r="B29" s="71" t="s">
        <v>360</v>
      </c>
      <c r="C29" s="102" t="s">
        <v>361</v>
      </c>
      <c r="D29" s="103" t="s">
        <v>38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18" t="s">
        <v>371</v>
      </c>
      <c r="B30" s="66" t="s">
        <v>372</v>
      </c>
      <c r="C30" s="58" t="s">
        <v>812</v>
      </c>
      <c r="D30" s="47" t="s">
        <v>374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65"/>
      <c r="B31" s="65"/>
      <c r="C31" s="150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65" t="s">
        <v>813</v>
      </c>
      <c r="B32" s="176" t="s">
        <v>814</v>
      </c>
      <c r="C32" s="171" t="s">
        <v>815</v>
      </c>
      <c r="D32" s="164" t="s">
        <v>139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65" t="s">
        <v>816</v>
      </c>
      <c r="B33" s="173" t="s">
        <v>817</v>
      </c>
      <c r="C33" s="171" t="s">
        <v>818</v>
      </c>
      <c r="D33" s="164" t="s">
        <v>139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65" t="s">
        <v>819</v>
      </c>
      <c r="B34" s="150" t="s">
        <v>820</v>
      </c>
      <c r="C34" s="171" t="s">
        <v>821</v>
      </c>
      <c r="D34" s="164" t="s">
        <v>139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65" t="s">
        <v>822</v>
      </c>
      <c r="B35" s="165" t="s">
        <v>823</v>
      </c>
      <c r="C35" s="171" t="s">
        <v>824</v>
      </c>
      <c r="D35" s="164" t="s">
        <v>139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65" t="s">
        <v>825</v>
      </c>
      <c r="B36" s="150" t="s">
        <v>826</v>
      </c>
      <c r="C36" s="171" t="s">
        <v>827</v>
      </c>
      <c r="D36" s="164" t="s">
        <v>139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65"/>
      <c r="B37" s="65"/>
      <c r="C37" s="150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65" t="s">
        <v>828</v>
      </c>
      <c r="B38" s="150" t="s">
        <v>829</v>
      </c>
      <c r="C38" s="171" t="s">
        <v>830</v>
      </c>
      <c r="D38" s="77" t="s">
        <v>158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65" t="s">
        <v>831</v>
      </c>
      <c r="B39" s="150" t="s">
        <v>832</v>
      </c>
      <c r="C39" s="171" t="s">
        <v>833</v>
      </c>
      <c r="D39" s="77" t="s">
        <v>158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65" t="s">
        <v>834</v>
      </c>
      <c r="B40" s="150" t="s">
        <v>835</v>
      </c>
      <c r="C40" s="171" t="s">
        <v>836</v>
      </c>
      <c r="D40" s="77" t="s">
        <v>158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65" t="s">
        <v>837</v>
      </c>
      <c r="B41" s="177" t="s">
        <v>838</v>
      </c>
      <c r="C41" s="171" t="s">
        <v>839</v>
      </c>
      <c r="D41" s="77" t="s">
        <v>158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65" t="s">
        <v>840</v>
      </c>
      <c r="B42" s="177" t="s">
        <v>841</v>
      </c>
      <c r="C42" s="171" t="s">
        <v>842</v>
      </c>
      <c r="D42" s="77" t="s">
        <v>843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65"/>
      <c r="B43" s="65"/>
      <c r="C43" s="150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65" t="s">
        <v>844</v>
      </c>
      <c r="B44" s="177" t="s">
        <v>845</v>
      </c>
      <c r="C44" s="171" t="s">
        <v>846</v>
      </c>
      <c r="D44" s="84" t="s">
        <v>191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65" t="s">
        <v>847</v>
      </c>
      <c r="B45" s="65" t="s">
        <v>848</v>
      </c>
      <c r="C45" s="171" t="s">
        <v>849</v>
      </c>
      <c r="D45" s="84" t="s">
        <v>191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65" t="s">
        <v>850</v>
      </c>
      <c r="B46" s="150" t="s">
        <v>851</v>
      </c>
      <c r="C46" s="171" t="s">
        <v>852</v>
      </c>
      <c r="D46" s="84" t="s">
        <v>191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65" t="s">
        <v>853</v>
      </c>
      <c r="B47" s="177" t="s">
        <v>854</v>
      </c>
      <c r="C47" s="171" t="s">
        <v>855</v>
      </c>
      <c r="D47" s="84" t="s">
        <v>191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65"/>
      <c r="B48" s="65"/>
      <c r="C48" s="171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65"/>
      <c r="B49" s="65"/>
      <c r="C49" s="171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65"/>
      <c r="B50" s="65"/>
      <c r="C50" s="150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65"/>
      <c r="B51" s="65"/>
      <c r="C51" s="150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65"/>
      <c r="B52" s="65"/>
      <c r="C52" s="150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65"/>
      <c r="B53" s="65"/>
      <c r="C53" s="150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65"/>
      <c r="B54" s="65"/>
      <c r="C54" s="150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65"/>
      <c r="B55" s="65"/>
      <c r="C55" s="150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65"/>
      <c r="B56" s="65"/>
      <c r="C56" s="150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65"/>
      <c r="B57" s="65"/>
      <c r="C57" s="150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65"/>
      <c r="B58" s="65"/>
      <c r="C58" s="150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>
      <c r="A1003" s="65"/>
      <c r="B1003" s="65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>
      <c r="A1004" s="65"/>
      <c r="B1004" s="65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>
      <c r="A1005" s="65"/>
      <c r="B1005" s="65"/>
      <c r="C1005" s="65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  <row r="1006">
      <c r="A1006" s="65"/>
      <c r="B1006" s="65"/>
      <c r="C1006" s="65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</row>
    <row r="1007">
      <c r="A1007" s="65"/>
      <c r="B1007" s="65"/>
      <c r="C1007" s="65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</row>
    <row r="1008">
      <c r="A1008" s="65"/>
      <c r="B1008" s="65"/>
      <c r="C1008" s="65"/>
      <c r="D1008" s="65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</row>
    <row r="1009">
      <c r="A1009" s="65"/>
      <c r="B1009" s="65"/>
      <c r="C1009" s="65"/>
      <c r="D1009" s="65"/>
      <c r="E1009" s="65"/>
      <c r="F1009" s="65"/>
      <c r="G1009" s="65"/>
      <c r="H1009" s="65"/>
      <c r="I1009" s="65"/>
      <c r="J1009" s="65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</row>
    <row r="1010">
      <c r="A1010" s="65"/>
      <c r="B1010" s="65"/>
      <c r="C1010" s="65"/>
      <c r="D1010" s="65"/>
      <c r="E1010" s="65"/>
      <c r="F1010" s="65"/>
      <c r="G1010" s="65"/>
      <c r="H1010" s="65"/>
      <c r="I1010" s="65"/>
      <c r="J1010" s="65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</row>
    <row r="1011">
      <c r="A1011" s="65"/>
      <c r="B1011" s="65"/>
      <c r="C1011" s="65"/>
      <c r="D1011" s="65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</row>
    <row r="1012">
      <c r="A1012" s="65"/>
      <c r="B1012" s="65"/>
      <c r="C1012" s="65"/>
      <c r="D1012" s="65"/>
      <c r="E1012" s="65"/>
      <c r="F1012" s="65"/>
      <c r="G1012" s="65"/>
      <c r="H1012" s="65"/>
      <c r="I1012" s="65"/>
      <c r="J1012" s="65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</row>
    <row r="1013">
      <c r="A1013" s="65"/>
      <c r="B1013" s="65"/>
      <c r="C1013" s="65"/>
      <c r="D1013" s="65"/>
      <c r="E1013" s="65"/>
      <c r="F1013" s="65"/>
      <c r="G1013" s="65"/>
      <c r="H1013" s="65"/>
      <c r="I1013" s="65"/>
      <c r="J1013" s="65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</row>
    <row r="1014">
      <c r="A1014" s="65"/>
      <c r="B1014" s="65"/>
      <c r="C1014" s="65"/>
      <c r="D1014" s="65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</row>
    <row r="1015">
      <c r="A1015" s="65"/>
      <c r="B1015" s="65"/>
      <c r="C1015" s="65"/>
      <c r="D1015" s="65"/>
      <c r="E1015" s="65"/>
      <c r="F1015" s="65"/>
      <c r="G1015" s="65"/>
      <c r="H1015" s="65"/>
      <c r="I1015" s="65"/>
      <c r="J1015" s="65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</row>
    <row r="1016">
      <c r="A1016" s="65"/>
      <c r="B1016" s="65"/>
      <c r="C1016" s="65"/>
      <c r="D1016" s="65"/>
      <c r="E1016" s="65"/>
      <c r="F1016" s="65"/>
      <c r="G1016" s="65"/>
      <c r="H1016" s="65"/>
      <c r="I1016" s="65"/>
      <c r="J1016" s="65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</row>
    <row r="1017">
      <c r="A1017" s="65"/>
      <c r="B1017" s="65"/>
      <c r="C1017" s="65"/>
      <c r="D1017" s="65"/>
      <c r="E1017" s="65"/>
      <c r="F1017" s="65"/>
      <c r="G1017" s="65"/>
      <c r="H1017" s="65"/>
      <c r="I1017" s="65"/>
      <c r="J1017" s="65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</row>
    <row r="1018">
      <c r="A1018" s="65"/>
      <c r="B1018" s="65"/>
      <c r="C1018" s="65"/>
      <c r="D1018" s="65"/>
      <c r="E1018" s="65"/>
      <c r="F1018" s="65"/>
      <c r="G1018" s="65"/>
      <c r="H1018" s="65"/>
      <c r="I1018" s="65"/>
      <c r="J1018" s="65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</row>
    <row r="1019">
      <c r="A1019" s="65"/>
      <c r="B1019" s="65"/>
      <c r="C1019" s="65"/>
      <c r="D1019" s="65"/>
      <c r="E1019" s="65"/>
      <c r="F1019" s="65"/>
      <c r="G1019" s="65"/>
      <c r="H1019" s="65"/>
      <c r="I1019" s="65"/>
      <c r="J1019" s="65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</row>
    <row r="1020">
      <c r="A1020" s="65"/>
      <c r="B1020" s="65"/>
      <c r="C1020" s="65"/>
      <c r="D1020" s="65"/>
      <c r="E1020" s="65"/>
      <c r="F1020" s="65"/>
      <c r="G1020" s="65"/>
      <c r="H1020" s="65"/>
      <c r="I1020" s="65"/>
      <c r="J1020" s="65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</row>
    <row r="1021">
      <c r="A1021" s="65"/>
      <c r="B1021" s="65"/>
      <c r="C1021" s="65"/>
      <c r="D1021" s="65"/>
      <c r="E1021" s="65"/>
      <c r="F1021" s="65"/>
      <c r="G1021" s="65"/>
      <c r="H1021" s="65"/>
      <c r="I1021" s="65"/>
      <c r="J1021" s="65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</row>
    <row r="1022">
      <c r="A1022" s="65"/>
      <c r="B1022" s="65"/>
      <c r="C1022" s="65"/>
      <c r="D1022" s="65"/>
      <c r="E1022" s="65"/>
      <c r="F1022" s="65"/>
      <c r="G1022" s="65"/>
      <c r="H1022" s="65"/>
      <c r="I1022" s="65"/>
      <c r="J1022" s="65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</row>
    <row r="1023">
      <c r="A1023" s="65"/>
      <c r="B1023" s="65"/>
      <c r="C1023" s="65"/>
      <c r="D1023" s="65"/>
      <c r="E1023" s="65"/>
      <c r="F1023" s="65"/>
      <c r="G1023" s="65"/>
      <c r="H1023" s="65"/>
      <c r="I1023" s="65"/>
      <c r="J1023" s="65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</row>
    <row r="1024">
      <c r="A1024" s="65"/>
      <c r="B1024" s="65"/>
      <c r="C1024" s="65"/>
      <c r="D1024" s="65"/>
      <c r="E1024" s="65"/>
      <c r="F1024" s="65"/>
      <c r="G1024" s="65"/>
      <c r="H1024" s="65"/>
      <c r="I1024" s="65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</row>
    <row r="1025">
      <c r="A1025" s="65"/>
      <c r="B1025" s="65"/>
      <c r="C1025" s="65"/>
      <c r="D1025" s="65"/>
      <c r="E1025" s="65"/>
      <c r="F1025" s="65"/>
      <c r="G1025" s="65"/>
      <c r="H1025" s="65"/>
      <c r="I1025" s="65"/>
      <c r="J1025" s="65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</row>
    <row r="1026">
      <c r="A1026" s="65"/>
      <c r="B1026" s="65"/>
      <c r="C1026" s="65"/>
      <c r="D1026" s="65"/>
      <c r="E1026" s="65"/>
      <c r="F1026" s="65"/>
      <c r="G1026" s="65"/>
      <c r="H1026" s="65"/>
      <c r="I1026" s="65"/>
      <c r="J1026" s="65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</row>
    <row r="1027">
      <c r="A1027" s="65"/>
      <c r="B1027" s="65"/>
      <c r="C1027" s="65"/>
      <c r="D1027" s="65"/>
      <c r="E1027" s="65"/>
      <c r="F1027" s="65"/>
      <c r="G1027" s="65"/>
      <c r="H1027" s="65"/>
      <c r="I1027" s="65"/>
      <c r="J1027" s="65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</row>
    <row r="1028">
      <c r="A1028" s="65"/>
      <c r="B1028" s="65"/>
      <c r="C1028" s="65"/>
      <c r="D1028" s="65"/>
      <c r="E1028" s="65"/>
      <c r="F1028" s="65"/>
      <c r="G1028" s="65"/>
      <c r="H1028" s="65"/>
      <c r="I1028" s="65"/>
      <c r="J1028" s="65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  <c r="AA1028" s="65"/>
    </row>
    <row r="1029">
      <c r="A1029" s="65"/>
      <c r="B1029" s="65"/>
      <c r="C1029" s="65"/>
      <c r="D1029" s="65"/>
      <c r="E1029" s="65"/>
      <c r="F1029" s="65"/>
      <c r="G1029" s="65"/>
      <c r="H1029" s="65"/>
      <c r="I1029" s="65"/>
      <c r="J1029" s="65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</row>
    <row r="1030">
      <c r="A1030" s="65"/>
      <c r="B1030" s="65"/>
      <c r="C1030" s="65"/>
      <c r="D1030" s="65"/>
      <c r="E1030" s="65"/>
      <c r="F1030" s="65"/>
      <c r="G1030" s="65"/>
      <c r="H1030" s="65"/>
      <c r="I1030" s="65"/>
      <c r="J1030" s="65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</row>
    <row r="1031">
      <c r="A1031" s="65"/>
      <c r="B1031" s="65"/>
      <c r="C1031" s="65"/>
      <c r="D1031" s="65"/>
      <c r="E1031" s="65"/>
      <c r="F1031" s="65"/>
      <c r="G1031" s="65"/>
      <c r="H1031" s="65"/>
      <c r="I1031" s="65"/>
      <c r="J1031" s="65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  <c r="AA1031" s="65"/>
    </row>
    <row r="1032">
      <c r="A1032" s="65"/>
      <c r="B1032" s="65"/>
      <c r="C1032" s="65"/>
      <c r="D1032" s="65"/>
      <c r="E1032" s="65"/>
      <c r="F1032" s="65"/>
      <c r="G1032" s="65"/>
      <c r="H1032" s="65"/>
      <c r="I1032" s="65"/>
      <c r="J1032" s="65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  <c r="AA1032" s="65"/>
    </row>
    <row r="1033">
      <c r="A1033" s="65"/>
      <c r="B1033" s="65"/>
      <c r="C1033" s="65"/>
      <c r="D1033" s="65"/>
      <c r="E1033" s="65"/>
      <c r="F1033" s="65"/>
      <c r="G1033" s="65"/>
      <c r="H1033" s="65"/>
      <c r="I1033" s="65"/>
      <c r="J1033" s="65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</row>
    <row r="1034">
      <c r="A1034" s="65"/>
      <c r="B1034" s="65"/>
      <c r="C1034" s="65"/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</row>
    <row r="1035">
      <c r="A1035" s="65"/>
      <c r="B1035" s="65"/>
      <c r="C1035" s="65"/>
      <c r="D1035" s="65"/>
      <c r="E1035" s="65"/>
      <c r="F1035" s="65"/>
      <c r="G1035" s="65"/>
      <c r="H1035" s="65"/>
      <c r="I1035" s="65"/>
      <c r="J1035" s="65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  <c r="AA1035" s="65"/>
    </row>
  </sheetData>
  <mergeCells count="1">
    <mergeCell ref="A1:D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1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0"/>
    <hyperlink r:id="rId26" ref="B32"/>
    <hyperlink r:id="rId27" ref="C32"/>
    <hyperlink r:id="rId28" ref="C33"/>
    <hyperlink r:id="rId29" ref="C34"/>
    <hyperlink r:id="rId30" ref="B35"/>
    <hyperlink r:id="rId31" ref="C35"/>
    <hyperlink r:id="rId32" ref="C36"/>
    <hyperlink r:id="rId33" ref="C38"/>
    <hyperlink r:id="rId34" ref="C39"/>
    <hyperlink r:id="rId35" ref="C40"/>
    <hyperlink r:id="rId36" ref="C41"/>
    <hyperlink r:id="rId37" ref="C42"/>
    <hyperlink r:id="rId38" ref="C44"/>
    <hyperlink r:id="rId39" ref="C45"/>
    <hyperlink r:id="rId40" ref="C46"/>
    <hyperlink r:id="rId41" ref="C47"/>
  </hyperlinks>
  <drawing r:id="rId4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5"/>
    <col customWidth="1" min="2" max="2" width="54.63"/>
    <col customWidth="1" min="3" max="3" width="22.75"/>
    <col customWidth="1" min="4" max="4" width="20.75"/>
    <col customWidth="1" min="5" max="5" width="17.88"/>
  </cols>
  <sheetData>
    <row r="1" ht="23.25" customHeight="1">
      <c r="A1" s="27" t="s">
        <v>856</v>
      </c>
      <c r="D1" s="28"/>
      <c r="E1" s="91"/>
      <c r="F1" s="91"/>
      <c r="G1" s="91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1"/>
      <c r="E2" s="91"/>
      <c r="F2" s="91"/>
      <c r="G2" s="9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21.0" customHeight="1">
      <c r="A3" s="145" t="s">
        <v>420</v>
      </c>
      <c r="B3" s="145" t="s">
        <v>20</v>
      </c>
      <c r="C3" s="145" t="s">
        <v>21</v>
      </c>
      <c r="D3" s="168" t="s">
        <v>274</v>
      </c>
      <c r="E3" s="153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157" t="s">
        <v>857</v>
      </c>
      <c r="B4" s="65" t="s">
        <v>858</v>
      </c>
      <c r="C4" s="178" t="s">
        <v>857</v>
      </c>
      <c r="D4" s="160" t="s">
        <v>35</v>
      </c>
      <c r="E4" s="153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71" t="s">
        <v>859</v>
      </c>
      <c r="B5" s="71" t="s">
        <v>860</v>
      </c>
      <c r="C5" s="179" t="s">
        <v>859</v>
      </c>
      <c r="D5" s="180" t="s">
        <v>35</v>
      </c>
      <c r="E5" s="153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65" t="s">
        <v>861</v>
      </c>
      <c r="B6" s="65" t="s">
        <v>862</v>
      </c>
      <c r="C6" s="171" t="s">
        <v>861</v>
      </c>
      <c r="D6" s="160" t="s">
        <v>35</v>
      </c>
      <c r="E6" s="153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65" t="s">
        <v>438</v>
      </c>
      <c r="B7" s="65" t="s">
        <v>863</v>
      </c>
      <c r="C7" s="171" t="s">
        <v>438</v>
      </c>
      <c r="D7" s="160" t="s">
        <v>35</v>
      </c>
      <c r="E7" s="153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71" t="s">
        <v>462</v>
      </c>
      <c r="B8" s="71" t="s">
        <v>864</v>
      </c>
      <c r="C8" s="179" t="s">
        <v>462</v>
      </c>
      <c r="D8" s="160" t="s">
        <v>35</v>
      </c>
      <c r="E8" s="153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181" t="s">
        <v>865</v>
      </c>
      <c r="B9" s="71" t="s">
        <v>866</v>
      </c>
      <c r="C9" s="179" t="s">
        <v>865</v>
      </c>
      <c r="D9" s="160" t="s">
        <v>35</v>
      </c>
      <c r="E9" s="153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71" t="s">
        <v>867</v>
      </c>
      <c r="B10" s="71" t="s">
        <v>868</v>
      </c>
      <c r="C10" s="179" t="s">
        <v>867</v>
      </c>
      <c r="D10" s="160" t="s">
        <v>35</v>
      </c>
      <c r="E10" s="153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71" t="s">
        <v>869</v>
      </c>
      <c r="B11" s="71" t="s">
        <v>870</v>
      </c>
      <c r="C11" s="179" t="s">
        <v>869</v>
      </c>
      <c r="D11" s="160" t="s">
        <v>35</v>
      </c>
      <c r="E11" s="153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71" t="s">
        <v>871</v>
      </c>
      <c r="B12" s="71" t="s">
        <v>872</v>
      </c>
      <c r="C12" s="179" t="s">
        <v>871</v>
      </c>
      <c r="D12" s="160" t="s">
        <v>35</v>
      </c>
      <c r="E12" s="153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71" t="s">
        <v>462</v>
      </c>
      <c r="B13" s="71" t="s">
        <v>873</v>
      </c>
      <c r="C13" s="179" t="s">
        <v>462</v>
      </c>
      <c r="D13" s="160" t="s">
        <v>35</v>
      </c>
      <c r="E13" s="153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65"/>
      <c r="B14" s="65"/>
      <c r="C14" s="150"/>
      <c r="D14" s="150"/>
      <c r="E14" s="153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65" t="s">
        <v>874</v>
      </c>
      <c r="B15" s="182" t="s">
        <v>875</v>
      </c>
      <c r="C15" s="171" t="s">
        <v>874</v>
      </c>
      <c r="D15" s="103" t="s">
        <v>38</v>
      </c>
      <c r="E15" s="159" t="s">
        <v>876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65" t="s">
        <v>877</v>
      </c>
      <c r="B16" s="65" t="s">
        <v>878</v>
      </c>
      <c r="C16" s="171" t="s">
        <v>877</v>
      </c>
      <c r="D16" s="103" t="s">
        <v>38</v>
      </c>
      <c r="E16" s="153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71" t="s">
        <v>879</v>
      </c>
      <c r="B17" s="71" t="s">
        <v>880</v>
      </c>
      <c r="C17" s="183" t="s">
        <v>879</v>
      </c>
      <c r="D17" s="103" t="s">
        <v>38</v>
      </c>
      <c r="E17" s="153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65" t="s">
        <v>881</v>
      </c>
      <c r="B18" s="65" t="s">
        <v>882</v>
      </c>
      <c r="C18" s="171" t="s">
        <v>881</v>
      </c>
      <c r="D18" s="103" t="s">
        <v>38</v>
      </c>
      <c r="E18" s="153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65" t="s">
        <v>883</v>
      </c>
      <c r="B19" s="65" t="s">
        <v>884</v>
      </c>
      <c r="C19" s="171" t="s">
        <v>883</v>
      </c>
      <c r="D19" s="103" t="s">
        <v>38</v>
      </c>
      <c r="E19" s="153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65" t="s">
        <v>885</v>
      </c>
      <c r="B20" s="65" t="s">
        <v>886</v>
      </c>
      <c r="C20" s="171" t="s">
        <v>885</v>
      </c>
      <c r="D20" s="103" t="s">
        <v>38</v>
      </c>
      <c r="E20" s="153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65" t="s">
        <v>887</v>
      </c>
      <c r="B21" s="150" t="s">
        <v>888</v>
      </c>
      <c r="C21" s="171" t="s">
        <v>887</v>
      </c>
      <c r="D21" s="103" t="s">
        <v>38</v>
      </c>
      <c r="E21" s="153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65" t="s">
        <v>889</v>
      </c>
      <c r="B22" s="65" t="s">
        <v>882</v>
      </c>
      <c r="C22" s="171" t="s">
        <v>889</v>
      </c>
      <c r="D22" s="103" t="s">
        <v>38</v>
      </c>
      <c r="E22" s="153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65" t="s">
        <v>890</v>
      </c>
      <c r="B23" s="65" t="s">
        <v>891</v>
      </c>
      <c r="C23" s="171" t="s">
        <v>890</v>
      </c>
      <c r="D23" s="103" t="s">
        <v>38</v>
      </c>
      <c r="E23" s="153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65" t="s">
        <v>892</v>
      </c>
      <c r="B24" s="65" t="s">
        <v>893</v>
      </c>
      <c r="C24" s="171" t="s">
        <v>892</v>
      </c>
      <c r="D24" s="103" t="s">
        <v>38</v>
      </c>
      <c r="E24" s="153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65" t="s">
        <v>894</v>
      </c>
      <c r="B25" s="150" t="s">
        <v>888</v>
      </c>
      <c r="C25" s="171" t="s">
        <v>894</v>
      </c>
      <c r="D25" s="103" t="s">
        <v>38</v>
      </c>
      <c r="E25" s="153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5" t="s">
        <v>895</v>
      </c>
      <c r="B26" s="65" t="s">
        <v>896</v>
      </c>
      <c r="C26" s="171" t="s">
        <v>895</v>
      </c>
      <c r="D26" s="103" t="s">
        <v>38</v>
      </c>
      <c r="E26" s="153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65" t="s">
        <v>897</v>
      </c>
      <c r="B27" s="65" t="s">
        <v>898</v>
      </c>
      <c r="C27" s="171" t="s">
        <v>897</v>
      </c>
      <c r="D27" s="103" t="s">
        <v>38</v>
      </c>
      <c r="E27" s="153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65" t="s">
        <v>899</v>
      </c>
      <c r="B28" s="65" t="s">
        <v>886</v>
      </c>
      <c r="C28" s="171" t="s">
        <v>899</v>
      </c>
      <c r="D28" s="103" t="s">
        <v>38</v>
      </c>
      <c r="E28" s="153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65" t="s">
        <v>900</v>
      </c>
      <c r="B29" s="65" t="s">
        <v>901</v>
      </c>
      <c r="C29" s="171" t="s">
        <v>900</v>
      </c>
      <c r="D29" s="103" t="s">
        <v>38</v>
      </c>
      <c r="E29" s="153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65" t="s">
        <v>902</v>
      </c>
      <c r="B30" s="65" t="s">
        <v>903</v>
      </c>
      <c r="C30" s="175" t="s">
        <v>902</v>
      </c>
      <c r="D30" s="103" t="s">
        <v>38</v>
      </c>
      <c r="E30" s="153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65" t="s">
        <v>904</v>
      </c>
      <c r="B31" s="65" t="s">
        <v>905</v>
      </c>
      <c r="C31" s="171" t="s">
        <v>904</v>
      </c>
      <c r="D31" s="103" t="s">
        <v>38</v>
      </c>
      <c r="E31" s="153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71" t="s">
        <v>906</v>
      </c>
      <c r="B32" s="71" t="s">
        <v>907</v>
      </c>
      <c r="C32" s="179" t="s">
        <v>906</v>
      </c>
      <c r="D32" s="103" t="s">
        <v>38</v>
      </c>
      <c r="E32" s="153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71" t="s">
        <v>908</v>
      </c>
      <c r="B33" s="71" t="s">
        <v>909</v>
      </c>
      <c r="C33" s="179" t="s">
        <v>908</v>
      </c>
      <c r="D33" s="103" t="s">
        <v>38</v>
      </c>
      <c r="E33" s="153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71" t="s">
        <v>910</v>
      </c>
      <c r="B34" s="71" t="s">
        <v>911</v>
      </c>
      <c r="C34" s="179" t="s">
        <v>910</v>
      </c>
      <c r="D34" s="103" t="s">
        <v>38</v>
      </c>
      <c r="E34" s="153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71" t="s">
        <v>912</v>
      </c>
      <c r="B35" s="71" t="s">
        <v>913</v>
      </c>
      <c r="C35" s="179" t="s">
        <v>912</v>
      </c>
      <c r="D35" s="103" t="s">
        <v>38</v>
      </c>
      <c r="E35" s="153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65"/>
      <c r="B36" s="65"/>
      <c r="C36" s="150"/>
      <c r="D36" s="65"/>
      <c r="E36" s="153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150" t="s">
        <v>521</v>
      </c>
      <c r="B37" s="65" t="s">
        <v>914</v>
      </c>
      <c r="C37" s="171" t="s">
        <v>521</v>
      </c>
      <c r="D37" s="164" t="s">
        <v>139</v>
      </c>
      <c r="E37" s="153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65" t="s">
        <v>915</v>
      </c>
      <c r="B38" s="65" t="s">
        <v>916</v>
      </c>
      <c r="C38" s="171" t="s">
        <v>915</v>
      </c>
      <c r="D38" s="164" t="s">
        <v>139</v>
      </c>
      <c r="E38" s="153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65" t="s">
        <v>917</v>
      </c>
      <c r="B39" s="65" t="s">
        <v>918</v>
      </c>
      <c r="C39" s="171" t="s">
        <v>917</v>
      </c>
      <c r="D39" s="164" t="s">
        <v>139</v>
      </c>
      <c r="E39" s="153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65" t="s">
        <v>919</v>
      </c>
      <c r="B40" s="65" t="s">
        <v>920</v>
      </c>
      <c r="C40" s="171" t="s">
        <v>919</v>
      </c>
      <c r="D40" s="164" t="s">
        <v>139</v>
      </c>
      <c r="E40" s="153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65"/>
      <c r="B41" s="65"/>
      <c r="C41" s="150"/>
      <c r="D41" s="150"/>
      <c r="E41" s="153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71" t="s">
        <v>921</v>
      </c>
      <c r="B42" s="184" t="s">
        <v>922</v>
      </c>
      <c r="C42" s="179" t="s">
        <v>921</v>
      </c>
      <c r="D42" s="77" t="s">
        <v>186</v>
      </c>
      <c r="E42" s="153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65"/>
      <c r="B43" s="65"/>
      <c r="C43" s="150"/>
      <c r="D43" s="150"/>
      <c r="E43" s="153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113" t="s">
        <v>562</v>
      </c>
      <c r="B44" s="66" t="s">
        <v>563</v>
      </c>
      <c r="C44" s="121" t="s">
        <v>562</v>
      </c>
      <c r="D44" s="107" t="s">
        <v>191</v>
      </c>
      <c r="E44" s="153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71" t="s">
        <v>923</v>
      </c>
      <c r="B45" s="65" t="s">
        <v>924</v>
      </c>
      <c r="C45" s="179" t="s">
        <v>923</v>
      </c>
      <c r="D45" s="84" t="s">
        <v>191</v>
      </c>
      <c r="E45" s="153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65" t="s">
        <v>925</v>
      </c>
      <c r="B46" s="65" t="s">
        <v>926</v>
      </c>
      <c r="C46" s="171" t="s">
        <v>925</v>
      </c>
      <c r="D46" s="84" t="s">
        <v>191</v>
      </c>
      <c r="E46" s="153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65"/>
      <c r="B47" s="65"/>
      <c r="C47" s="150"/>
      <c r="D47" s="150"/>
      <c r="E47" s="153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65"/>
      <c r="B48" s="65"/>
      <c r="C48" s="150"/>
      <c r="D48" s="185" t="s">
        <v>927</v>
      </c>
      <c r="E48" s="153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65"/>
      <c r="B49" s="65"/>
      <c r="C49" s="150"/>
      <c r="D49" s="65"/>
      <c r="E49" s="153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65"/>
      <c r="B50" s="65"/>
      <c r="C50" s="150"/>
      <c r="D50" s="65"/>
      <c r="E50" s="153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65"/>
      <c r="B51" s="65"/>
      <c r="C51" s="150"/>
      <c r="D51" s="65"/>
      <c r="E51" s="153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65"/>
      <c r="B52" s="65"/>
      <c r="C52" s="150"/>
      <c r="D52" s="65"/>
      <c r="E52" s="153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65"/>
      <c r="B53" s="65"/>
      <c r="C53" s="150"/>
      <c r="D53" s="65"/>
      <c r="E53" s="153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65"/>
      <c r="B54" s="65"/>
      <c r="C54" s="150"/>
      <c r="D54" s="65"/>
      <c r="E54" s="153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65"/>
      <c r="B55" s="65"/>
      <c r="C55" s="150"/>
      <c r="D55" s="65"/>
      <c r="E55" s="153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65"/>
      <c r="B56" s="65"/>
      <c r="C56" s="150"/>
      <c r="D56" s="65"/>
      <c r="E56" s="153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65"/>
      <c r="B57" s="65"/>
      <c r="C57" s="150"/>
      <c r="D57" s="65"/>
      <c r="E57" s="153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65"/>
      <c r="B58" s="65"/>
      <c r="C58" s="150"/>
      <c r="D58" s="65"/>
      <c r="E58" s="153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65"/>
      <c r="B59" s="65"/>
      <c r="C59" s="150"/>
      <c r="D59" s="65"/>
      <c r="E59" s="153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65"/>
      <c r="B60" s="65"/>
      <c r="C60" s="150"/>
      <c r="D60" s="65"/>
      <c r="E60" s="153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65"/>
      <c r="B61" s="65"/>
      <c r="C61" s="150"/>
      <c r="D61" s="65"/>
      <c r="E61" s="153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65"/>
      <c r="B62" s="65"/>
      <c r="C62" s="150"/>
      <c r="D62" s="65"/>
      <c r="E62" s="153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65"/>
      <c r="B63" s="65"/>
      <c r="C63" s="150"/>
      <c r="D63" s="65"/>
      <c r="E63" s="153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65"/>
      <c r="B64" s="65"/>
      <c r="C64" s="150"/>
      <c r="D64" s="65"/>
      <c r="E64" s="153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65"/>
      <c r="B65" s="65"/>
      <c r="C65" s="150"/>
      <c r="D65" s="65"/>
      <c r="E65" s="153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65"/>
      <c r="B66" s="65"/>
      <c r="C66" s="150"/>
      <c r="D66" s="65"/>
      <c r="E66" s="153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65"/>
      <c r="B67" s="65"/>
      <c r="C67" s="150"/>
      <c r="D67" s="65"/>
      <c r="E67" s="153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65"/>
      <c r="B68" s="65"/>
      <c r="C68" s="150"/>
      <c r="D68" s="65"/>
      <c r="E68" s="153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65"/>
      <c r="B69" s="65"/>
      <c r="C69" s="150"/>
      <c r="D69" s="65"/>
      <c r="E69" s="153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65"/>
      <c r="B70" s="65"/>
      <c r="C70" s="150"/>
      <c r="D70" s="65"/>
      <c r="E70" s="153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65"/>
      <c r="B71" s="65"/>
      <c r="C71" s="150"/>
      <c r="D71" s="65"/>
      <c r="E71" s="153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65"/>
      <c r="B72" s="65"/>
      <c r="C72" s="150"/>
      <c r="D72" s="65"/>
      <c r="E72" s="153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65"/>
      <c r="B73" s="65"/>
      <c r="C73" s="150"/>
      <c r="D73" s="65"/>
      <c r="E73" s="153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65"/>
      <c r="B74" s="65"/>
      <c r="C74" s="150"/>
      <c r="D74" s="65"/>
      <c r="E74" s="153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65"/>
      <c r="B75" s="65"/>
      <c r="C75" s="150"/>
      <c r="D75" s="65"/>
      <c r="E75" s="153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65"/>
      <c r="B76" s="65"/>
      <c r="C76" s="150"/>
      <c r="D76" s="65"/>
      <c r="E76" s="153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65"/>
      <c r="B77" s="65"/>
      <c r="C77" s="150"/>
      <c r="D77" s="65"/>
      <c r="E77" s="153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65"/>
      <c r="B78" s="65"/>
      <c r="C78" s="150"/>
      <c r="D78" s="65"/>
      <c r="E78" s="153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65"/>
      <c r="B79" s="65"/>
      <c r="C79" s="150"/>
      <c r="D79" s="65"/>
      <c r="E79" s="153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65"/>
      <c r="B80" s="65"/>
      <c r="C80" s="150"/>
      <c r="D80" s="65"/>
      <c r="E80" s="153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65"/>
      <c r="B81" s="65"/>
      <c r="C81" s="150"/>
      <c r="D81" s="65"/>
      <c r="E81" s="153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65"/>
      <c r="B82" s="65"/>
      <c r="C82" s="150"/>
      <c r="D82" s="65"/>
      <c r="E82" s="153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65"/>
      <c r="B83" s="65"/>
      <c r="C83" s="150"/>
      <c r="D83" s="65"/>
      <c r="E83" s="153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65"/>
      <c r="B84" s="65"/>
      <c r="C84" s="150"/>
      <c r="D84" s="65"/>
      <c r="E84" s="153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65"/>
      <c r="B85" s="65"/>
      <c r="C85" s="150"/>
      <c r="D85" s="65"/>
      <c r="E85" s="153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5"/>
      <c r="B86" s="65"/>
      <c r="C86" s="150"/>
      <c r="D86" s="65"/>
      <c r="E86" s="153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65"/>
      <c r="B87" s="65"/>
      <c r="C87" s="150"/>
      <c r="D87" s="65"/>
      <c r="E87" s="153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65"/>
      <c r="B88" s="65"/>
      <c r="C88" s="150"/>
      <c r="D88" s="65"/>
      <c r="E88" s="153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65"/>
      <c r="B89" s="65"/>
      <c r="C89" s="150"/>
      <c r="D89" s="65"/>
      <c r="E89" s="153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65"/>
      <c r="B90" s="65"/>
      <c r="C90" s="150"/>
      <c r="D90" s="65"/>
      <c r="E90" s="153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65"/>
      <c r="B91" s="65"/>
      <c r="C91" s="150"/>
      <c r="D91" s="65"/>
      <c r="E91" s="153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65"/>
      <c r="B92" s="65"/>
      <c r="C92" s="150"/>
      <c r="D92" s="65"/>
      <c r="E92" s="153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65"/>
      <c r="B93" s="65"/>
      <c r="C93" s="150"/>
      <c r="D93" s="65"/>
      <c r="E93" s="153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65"/>
      <c r="B94" s="65"/>
      <c r="C94" s="150"/>
      <c r="D94" s="65"/>
      <c r="E94" s="153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65"/>
      <c r="B95" s="65"/>
      <c r="C95" s="150"/>
      <c r="D95" s="65"/>
      <c r="E95" s="153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65"/>
      <c r="B96" s="65"/>
      <c r="C96" s="150"/>
      <c r="D96" s="65"/>
      <c r="E96" s="153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65"/>
      <c r="B97" s="65"/>
      <c r="C97" s="150"/>
      <c r="D97" s="65"/>
      <c r="E97" s="153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65"/>
      <c r="B98" s="65"/>
      <c r="C98" s="150"/>
      <c r="D98" s="65"/>
      <c r="E98" s="153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65"/>
      <c r="B99" s="65"/>
      <c r="C99" s="150"/>
      <c r="D99" s="65"/>
      <c r="E99" s="153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65"/>
      <c r="B100" s="65"/>
      <c r="C100" s="150"/>
      <c r="D100" s="65"/>
      <c r="E100" s="153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65"/>
      <c r="B101" s="65"/>
      <c r="C101" s="150"/>
      <c r="D101" s="65"/>
      <c r="E101" s="153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65"/>
      <c r="B102" s="65"/>
      <c r="C102" s="150"/>
      <c r="D102" s="65"/>
      <c r="E102" s="153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65"/>
      <c r="B103" s="65"/>
      <c r="C103" s="150"/>
      <c r="D103" s="65"/>
      <c r="E103" s="153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65"/>
      <c r="B104" s="65"/>
      <c r="C104" s="150"/>
      <c r="D104" s="65"/>
      <c r="E104" s="153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65"/>
      <c r="B105" s="65"/>
      <c r="C105" s="150"/>
      <c r="D105" s="65"/>
      <c r="E105" s="153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65"/>
      <c r="B106" s="65"/>
      <c r="C106" s="150"/>
      <c r="D106" s="65"/>
      <c r="E106" s="153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65"/>
      <c r="B107" s="65"/>
      <c r="C107" s="150"/>
      <c r="D107" s="65"/>
      <c r="E107" s="153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65"/>
      <c r="B108" s="65"/>
      <c r="C108" s="150"/>
      <c r="D108" s="65"/>
      <c r="E108" s="153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65"/>
      <c r="B109" s="65"/>
      <c r="C109" s="150"/>
      <c r="D109" s="65"/>
      <c r="E109" s="153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65"/>
      <c r="B110" s="65"/>
      <c r="C110" s="150"/>
      <c r="D110" s="65"/>
      <c r="E110" s="153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65"/>
      <c r="B111" s="65"/>
      <c r="C111" s="150"/>
      <c r="D111" s="65"/>
      <c r="E111" s="153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65"/>
      <c r="B112" s="65"/>
      <c r="C112" s="150"/>
      <c r="D112" s="65"/>
      <c r="E112" s="153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65"/>
      <c r="B113" s="65"/>
      <c r="C113" s="150"/>
      <c r="D113" s="65"/>
      <c r="E113" s="153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65"/>
      <c r="B114" s="65"/>
      <c r="C114" s="150"/>
      <c r="D114" s="65"/>
      <c r="E114" s="153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65"/>
      <c r="B115" s="65"/>
      <c r="C115" s="150"/>
      <c r="D115" s="65"/>
      <c r="E115" s="153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65"/>
      <c r="B116" s="65"/>
      <c r="C116" s="150"/>
      <c r="D116" s="65"/>
      <c r="E116" s="153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65"/>
      <c r="B117" s="65"/>
      <c r="C117" s="150"/>
      <c r="D117" s="65"/>
      <c r="E117" s="153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65"/>
      <c r="B118" s="65"/>
      <c r="C118" s="150"/>
      <c r="D118" s="65"/>
      <c r="E118" s="153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65"/>
      <c r="B119" s="65"/>
      <c r="C119" s="150"/>
      <c r="D119" s="65"/>
      <c r="E119" s="153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65"/>
      <c r="B120" s="65"/>
      <c r="C120" s="150"/>
      <c r="D120" s="65"/>
      <c r="E120" s="153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65"/>
      <c r="B121" s="65"/>
      <c r="C121" s="150"/>
      <c r="D121" s="65"/>
      <c r="E121" s="153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65"/>
      <c r="B122" s="65"/>
      <c r="C122" s="150"/>
      <c r="D122" s="65"/>
      <c r="E122" s="153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65"/>
      <c r="B123" s="65"/>
      <c r="C123" s="150"/>
      <c r="D123" s="65"/>
      <c r="E123" s="153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65"/>
      <c r="B124" s="65"/>
      <c r="C124" s="150"/>
      <c r="D124" s="65"/>
      <c r="E124" s="153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65"/>
      <c r="B125" s="65"/>
      <c r="C125" s="150"/>
      <c r="D125" s="65"/>
      <c r="E125" s="153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65"/>
      <c r="B126" s="65"/>
      <c r="C126" s="150"/>
      <c r="D126" s="65"/>
      <c r="E126" s="153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65"/>
      <c r="B127" s="65"/>
      <c r="C127" s="150"/>
      <c r="D127" s="65"/>
      <c r="E127" s="153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65"/>
      <c r="B128" s="65"/>
      <c r="C128" s="150"/>
      <c r="D128" s="65"/>
      <c r="E128" s="153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65"/>
      <c r="B129" s="65"/>
      <c r="C129" s="150"/>
      <c r="D129" s="65"/>
      <c r="E129" s="153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65"/>
      <c r="B130" s="65"/>
      <c r="C130" s="150"/>
      <c r="D130" s="65"/>
      <c r="E130" s="153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65"/>
      <c r="B131" s="65"/>
      <c r="C131" s="150"/>
      <c r="D131" s="65"/>
      <c r="E131" s="153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65"/>
      <c r="B132" s="65"/>
      <c r="C132" s="150"/>
      <c r="D132" s="65"/>
      <c r="E132" s="153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65"/>
      <c r="B133" s="65"/>
      <c r="C133" s="150"/>
      <c r="D133" s="65"/>
      <c r="E133" s="153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65"/>
      <c r="B134" s="65"/>
      <c r="C134" s="150"/>
      <c r="D134" s="65"/>
      <c r="E134" s="153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65"/>
      <c r="B135" s="65"/>
      <c r="C135" s="150"/>
      <c r="D135" s="65"/>
      <c r="E135" s="153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65"/>
      <c r="B136" s="65"/>
      <c r="C136" s="150"/>
      <c r="D136" s="65"/>
      <c r="E136" s="153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65"/>
      <c r="B137" s="65"/>
      <c r="C137" s="150"/>
      <c r="D137" s="65"/>
      <c r="E137" s="153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65"/>
      <c r="B138" s="65"/>
      <c r="C138" s="150"/>
      <c r="D138" s="65"/>
      <c r="E138" s="153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65"/>
      <c r="B139" s="65"/>
      <c r="C139" s="150"/>
      <c r="D139" s="65"/>
      <c r="E139" s="153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65"/>
      <c r="B140" s="65"/>
      <c r="C140" s="150"/>
      <c r="D140" s="65"/>
      <c r="E140" s="153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65"/>
      <c r="B141" s="65"/>
      <c r="C141" s="150"/>
      <c r="D141" s="65"/>
      <c r="E141" s="153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65"/>
      <c r="B142" s="65"/>
      <c r="C142" s="150"/>
      <c r="D142" s="65"/>
      <c r="E142" s="153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65"/>
      <c r="B143" s="65"/>
      <c r="C143" s="150"/>
      <c r="D143" s="65"/>
      <c r="E143" s="153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65"/>
      <c r="B144" s="65"/>
      <c r="C144" s="150"/>
      <c r="D144" s="65"/>
      <c r="E144" s="153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65"/>
      <c r="B145" s="65"/>
      <c r="C145" s="150"/>
      <c r="D145" s="65"/>
      <c r="E145" s="153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65"/>
      <c r="B146" s="65"/>
      <c r="C146" s="150"/>
      <c r="D146" s="65"/>
      <c r="E146" s="153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65"/>
      <c r="B147" s="65"/>
      <c r="C147" s="150"/>
      <c r="D147" s="65"/>
      <c r="E147" s="153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65"/>
      <c r="B148" s="65"/>
      <c r="C148" s="150"/>
      <c r="D148" s="65"/>
      <c r="E148" s="153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65"/>
      <c r="B149" s="65"/>
      <c r="C149" s="150"/>
      <c r="D149" s="65"/>
      <c r="E149" s="153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65"/>
      <c r="B150" s="65"/>
      <c r="C150" s="150"/>
      <c r="D150" s="65"/>
      <c r="E150" s="153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65"/>
      <c r="B151" s="65"/>
      <c r="C151" s="150"/>
      <c r="D151" s="65"/>
      <c r="E151" s="153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65"/>
      <c r="B152" s="65"/>
      <c r="C152" s="150"/>
      <c r="D152" s="65"/>
      <c r="E152" s="153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65"/>
      <c r="B153" s="65"/>
      <c r="C153" s="150"/>
      <c r="D153" s="65"/>
      <c r="E153" s="153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65"/>
      <c r="B154" s="65"/>
      <c r="C154" s="150"/>
      <c r="D154" s="65"/>
      <c r="E154" s="153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65"/>
      <c r="B155" s="65"/>
      <c r="C155" s="150"/>
      <c r="D155" s="65"/>
      <c r="E155" s="153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65"/>
      <c r="B156" s="65"/>
      <c r="C156" s="150"/>
      <c r="D156" s="65"/>
      <c r="E156" s="153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65"/>
      <c r="B157" s="65"/>
      <c r="C157" s="150"/>
      <c r="D157" s="65"/>
      <c r="E157" s="153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65"/>
      <c r="B158" s="65"/>
      <c r="C158" s="150"/>
      <c r="D158" s="65"/>
      <c r="E158" s="153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65"/>
      <c r="B159" s="65"/>
      <c r="C159" s="150"/>
      <c r="D159" s="65"/>
      <c r="E159" s="153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65"/>
      <c r="B160" s="65"/>
      <c r="C160" s="150"/>
      <c r="D160" s="65"/>
      <c r="E160" s="153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65"/>
      <c r="B161" s="65"/>
      <c r="C161" s="150"/>
      <c r="D161" s="65"/>
      <c r="E161" s="153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65"/>
      <c r="B162" s="65"/>
      <c r="C162" s="150"/>
      <c r="D162" s="65"/>
      <c r="E162" s="153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65"/>
      <c r="B163" s="65"/>
      <c r="C163" s="150"/>
      <c r="D163" s="65"/>
      <c r="E163" s="153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65"/>
      <c r="B164" s="65"/>
      <c r="C164" s="150"/>
      <c r="D164" s="65"/>
      <c r="E164" s="153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65"/>
      <c r="B165" s="65"/>
      <c r="C165" s="150"/>
      <c r="D165" s="65"/>
      <c r="E165" s="153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65"/>
      <c r="B166" s="65"/>
      <c r="C166" s="150"/>
      <c r="D166" s="65"/>
      <c r="E166" s="153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65"/>
      <c r="B167" s="65"/>
      <c r="C167" s="150"/>
      <c r="D167" s="65"/>
      <c r="E167" s="153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65"/>
      <c r="B168" s="65"/>
      <c r="C168" s="150"/>
      <c r="D168" s="65"/>
      <c r="E168" s="153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65"/>
      <c r="B169" s="65"/>
      <c r="C169" s="150"/>
      <c r="D169" s="65"/>
      <c r="E169" s="153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65"/>
      <c r="B170" s="65"/>
      <c r="C170" s="150"/>
      <c r="D170" s="65"/>
      <c r="E170" s="153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65"/>
      <c r="B171" s="65"/>
      <c r="C171" s="150"/>
      <c r="D171" s="65"/>
      <c r="E171" s="153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65"/>
      <c r="B172" s="65"/>
      <c r="C172" s="150"/>
      <c r="D172" s="65"/>
      <c r="E172" s="153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65"/>
      <c r="B173" s="65"/>
      <c r="C173" s="150"/>
      <c r="D173" s="65"/>
      <c r="E173" s="153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65"/>
      <c r="B174" s="65"/>
      <c r="C174" s="150"/>
      <c r="D174" s="65"/>
      <c r="E174" s="153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65"/>
      <c r="B175" s="65"/>
      <c r="C175" s="150"/>
      <c r="D175" s="65"/>
      <c r="E175" s="153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65"/>
      <c r="B176" s="65"/>
      <c r="C176" s="150"/>
      <c r="D176" s="65"/>
      <c r="E176" s="153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65"/>
      <c r="B177" s="65"/>
      <c r="C177" s="150"/>
      <c r="D177" s="65"/>
      <c r="E177" s="153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65"/>
      <c r="B178" s="65"/>
      <c r="C178" s="150"/>
      <c r="D178" s="65"/>
      <c r="E178" s="153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65"/>
      <c r="B179" s="65"/>
      <c r="C179" s="150"/>
      <c r="D179" s="65"/>
      <c r="E179" s="153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65"/>
      <c r="B180" s="65"/>
      <c r="C180" s="150"/>
      <c r="D180" s="65"/>
      <c r="E180" s="153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65"/>
      <c r="B181" s="65"/>
      <c r="C181" s="150"/>
      <c r="D181" s="65"/>
      <c r="E181" s="153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65"/>
      <c r="B182" s="65"/>
      <c r="C182" s="150"/>
      <c r="D182" s="65"/>
      <c r="E182" s="153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65"/>
      <c r="B183" s="65"/>
      <c r="C183" s="150"/>
      <c r="D183" s="65"/>
      <c r="E183" s="153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65"/>
      <c r="B184" s="65"/>
      <c r="C184" s="150"/>
      <c r="D184" s="65"/>
      <c r="E184" s="153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65"/>
      <c r="B185" s="65"/>
      <c r="C185" s="150"/>
      <c r="D185" s="65"/>
      <c r="E185" s="153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65"/>
      <c r="B186" s="65"/>
      <c r="C186" s="150"/>
      <c r="D186" s="65"/>
      <c r="E186" s="153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65"/>
      <c r="B187" s="65"/>
      <c r="C187" s="150"/>
      <c r="D187" s="65"/>
      <c r="E187" s="153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65"/>
      <c r="B188" s="65"/>
      <c r="C188" s="150"/>
      <c r="D188" s="65"/>
      <c r="E188" s="153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65"/>
      <c r="B189" s="65"/>
      <c r="C189" s="150"/>
      <c r="D189" s="65"/>
      <c r="E189" s="153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65"/>
      <c r="B190" s="65"/>
      <c r="C190" s="150"/>
      <c r="D190" s="65"/>
      <c r="E190" s="153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65"/>
      <c r="B191" s="65"/>
      <c r="C191" s="150"/>
      <c r="D191" s="65"/>
      <c r="E191" s="153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65"/>
      <c r="B192" s="65"/>
      <c r="C192" s="150"/>
      <c r="D192" s="65"/>
      <c r="E192" s="153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65"/>
      <c r="B193" s="65"/>
      <c r="C193" s="150"/>
      <c r="D193" s="65"/>
      <c r="E193" s="153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65"/>
      <c r="B194" s="65"/>
      <c r="C194" s="150"/>
      <c r="D194" s="65"/>
      <c r="E194" s="153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65"/>
      <c r="B195" s="65"/>
      <c r="C195" s="150"/>
      <c r="D195" s="65"/>
      <c r="E195" s="153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65"/>
      <c r="B196" s="65"/>
      <c r="C196" s="150"/>
      <c r="D196" s="65"/>
      <c r="E196" s="153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65"/>
      <c r="B197" s="65"/>
      <c r="C197" s="150"/>
      <c r="D197" s="65"/>
      <c r="E197" s="153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65"/>
      <c r="B198" s="65"/>
      <c r="C198" s="150"/>
      <c r="D198" s="65"/>
      <c r="E198" s="153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65"/>
      <c r="B199" s="65"/>
      <c r="C199" s="150"/>
      <c r="D199" s="65"/>
      <c r="E199" s="153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65"/>
      <c r="B200" s="65"/>
      <c r="C200" s="150"/>
      <c r="D200" s="65"/>
      <c r="E200" s="153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65"/>
      <c r="B201" s="65"/>
      <c r="C201" s="150"/>
      <c r="D201" s="65"/>
      <c r="E201" s="153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65"/>
      <c r="B202" s="65"/>
      <c r="C202" s="150"/>
      <c r="D202" s="65"/>
      <c r="E202" s="153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65"/>
      <c r="B203" s="65"/>
      <c r="C203" s="150"/>
      <c r="D203" s="65"/>
      <c r="E203" s="153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65"/>
      <c r="B204" s="65"/>
      <c r="C204" s="150"/>
      <c r="D204" s="65"/>
      <c r="E204" s="153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65"/>
      <c r="B205" s="65"/>
      <c r="C205" s="150"/>
      <c r="D205" s="65"/>
      <c r="E205" s="153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65"/>
      <c r="B206" s="65"/>
      <c r="C206" s="150"/>
      <c r="D206" s="65"/>
      <c r="E206" s="153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65"/>
      <c r="B207" s="65"/>
      <c r="C207" s="150"/>
      <c r="D207" s="65"/>
      <c r="E207" s="153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65"/>
      <c r="B208" s="65"/>
      <c r="C208" s="150"/>
      <c r="D208" s="65"/>
      <c r="E208" s="153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65"/>
      <c r="B209" s="65"/>
      <c r="C209" s="150"/>
      <c r="D209" s="65"/>
      <c r="E209" s="153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65"/>
      <c r="B210" s="65"/>
      <c r="C210" s="150"/>
      <c r="D210" s="65"/>
      <c r="E210" s="153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65"/>
      <c r="B211" s="65"/>
      <c r="C211" s="150"/>
      <c r="D211" s="65"/>
      <c r="E211" s="153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65"/>
      <c r="B212" s="65"/>
      <c r="C212" s="150"/>
      <c r="D212" s="65"/>
      <c r="E212" s="153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65"/>
      <c r="B213" s="65"/>
      <c r="C213" s="150"/>
      <c r="D213" s="65"/>
      <c r="E213" s="153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65"/>
      <c r="B214" s="65"/>
      <c r="C214" s="150"/>
      <c r="D214" s="65"/>
      <c r="E214" s="153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65"/>
      <c r="B215" s="65"/>
      <c r="C215" s="150"/>
      <c r="D215" s="65"/>
      <c r="E215" s="153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65"/>
      <c r="B216" s="65"/>
      <c r="C216" s="150"/>
      <c r="D216" s="65"/>
      <c r="E216" s="153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65"/>
      <c r="B217" s="65"/>
      <c r="C217" s="150"/>
      <c r="D217" s="65"/>
      <c r="E217" s="153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65"/>
      <c r="B218" s="65"/>
      <c r="C218" s="150"/>
      <c r="D218" s="65"/>
      <c r="E218" s="153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65"/>
      <c r="B219" s="65"/>
      <c r="C219" s="150"/>
      <c r="D219" s="65"/>
      <c r="E219" s="153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65"/>
      <c r="B220" s="65"/>
      <c r="C220" s="150"/>
      <c r="D220" s="65"/>
      <c r="E220" s="153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65"/>
      <c r="B221" s="65"/>
      <c r="C221" s="150"/>
      <c r="D221" s="65"/>
      <c r="E221" s="153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65"/>
      <c r="B222" s="65"/>
      <c r="C222" s="150"/>
      <c r="D222" s="65"/>
      <c r="E222" s="153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65"/>
      <c r="B223" s="65"/>
      <c r="C223" s="150"/>
      <c r="D223" s="65"/>
      <c r="E223" s="153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65"/>
      <c r="B224" s="65"/>
      <c r="C224" s="150"/>
      <c r="D224" s="65"/>
      <c r="E224" s="153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65"/>
      <c r="B225" s="65"/>
      <c r="C225" s="150"/>
      <c r="D225" s="65"/>
      <c r="E225" s="153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65"/>
      <c r="B226" s="65"/>
      <c r="C226" s="150"/>
      <c r="D226" s="65"/>
      <c r="E226" s="153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65"/>
      <c r="B227" s="65"/>
      <c r="C227" s="150"/>
      <c r="D227" s="65"/>
      <c r="E227" s="153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65"/>
      <c r="B228" s="65"/>
      <c r="C228" s="150"/>
      <c r="D228" s="65"/>
      <c r="E228" s="153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65"/>
      <c r="B229" s="65"/>
      <c r="C229" s="150"/>
      <c r="D229" s="65"/>
      <c r="E229" s="153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65"/>
      <c r="B230" s="65"/>
      <c r="C230" s="150"/>
      <c r="D230" s="65"/>
      <c r="E230" s="153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65"/>
      <c r="B231" s="65"/>
      <c r="C231" s="150"/>
      <c r="D231" s="65"/>
      <c r="E231" s="153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65"/>
      <c r="B232" s="65"/>
      <c r="C232" s="150"/>
      <c r="D232" s="65"/>
      <c r="E232" s="153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65"/>
      <c r="B233" s="65"/>
      <c r="C233" s="150"/>
      <c r="D233" s="65"/>
      <c r="E233" s="153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65"/>
      <c r="B234" s="65"/>
      <c r="C234" s="150"/>
      <c r="D234" s="65"/>
      <c r="E234" s="153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65"/>
      <c r="B235" s="65"/>
      <c r="C235" s="150"/>
      <c r="D235" s="65"/>
      <c r="E235" s="153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65"/>
      <c r="B236" s="65"/>
      <c r="C236" s="150"/>
      <c r="D236" s="65"/>
      <c r="E236" s="153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65"/>
      <c r="B237" s="65"/>
      <c r="C237" s="150"/>
      <c r="D237" s="65"/>
      <c r="E237" s="153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65"/>
      <c r="B238" s="65"/>
      <c r="C238" s="150"/>
      <c r="D238" s="65"/>
      <c r="E238" s="153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65"/>
      <c r="B239" s="65"/>
      <c r="C239" s="150"/>
      <c r="D239" s="65"/>
      <c r="E239" s="153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65"/>
      <c r="B240" s="65"/>
      <c r="C240" s="150"/>
      <c r="D240" s="65"/>
      <c r="E240" s="153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65"/>
      <c r="B241" s="65"/>
      <c r="C241" s="150"/>
      <c r="D241" s="65"/>
      <c r="E241" s="153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65"/>
      <c r="B242" s="65"/>
      <c r="C242" s="150"/>
      <c r="D242" s="65"/>
      <c r="E242" s="153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65"/>
      <c r="B243" s="65"/>
      <c r="C243" s="150"/>
      <c r="D243" s="65"/>
      <c r="E243" s="153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65"/>
      <c r="B244" s="65"/>
      <c r="C244" s="150"/>
      <c r="D244" s="65"/>
      <c r="E244" s="153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65"/>
      <c r="B245" s="65"/>
      <c r="C245" s="150"/>
      <c r="D245" s="65"/>
      <c r="E245" s="153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65"/>
      <c r="B246" s="65"/>
      <c r="C246" s="150"/>
      <c r="D246" s="65"/>
      <c r="E246" s="153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65"/>
      <c r="B247" s="65"/>
      <c r="C247" s="150"/>
      <c r="D247" s="65"/>
      <c r="E247" s="153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65"/>
      <c r="B248" s="65"/>
      <c r="C248" s="150"/>
      <c r="D248" s="65"/>
      <c r="E248" s="153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65"/>
      <c r="B249" s="65"/>
      <c r="C249" s="150"/>
      <c r="D249" s="65"/>
      <c r="E249" s="153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65"/>
      <c r="B250" s="65"/>
      <c r="C250" s="150"/>
      <c r="D250" s="65"/>
      <c r="E250" s="153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65"/>
      <c r="B251" s="65"/>
      <c r="C251" s="150"/>
      <c r="D251" s="65"/>
      <c r="E251" s="153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65"/>
      <c r="B252" s="65"/>
      <c r="C252" s="150"/>
      <c r="D252" s="65"/>
      <c r="E252" s="153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65"/>
      <c r="B253" s="65"/>
      <c r="C253" s="150"/>
      <c r="D253" s="65"/>
      <c r="E253" s="153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65"/>
      <c r="B254" s="65"/>
      <c r="C254" s="150"/>
      <c r="D254" s="65"/>
      <c r="E254" s="153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65"/>
      <c r="B255" s="65"/>
      <c r="C255" s="150"/>
      <c r="D255" s="65"/>
      <c r="E255" s="153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65"/>
      <c r="B256" s="65"/>
      <c r="C256" s="150"/>
      <c r="D256" s="65"/>
      <c r="E256" s="153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65"/>
      <c r="B257" s="65"/>
      <c r="C257" s="150"/>
      <c r="D257" s="65"/>
      <c r="E257" s="153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65"/>
      <c r="B258" s="65"/>
      <c r="C258" s="150"/>
      <c r="D258" s="65"/>
      <c r="E258" s="153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65"/>
      <c r="B259" s="65"/>
      <c r="C259" s="150"/>
      <c r="D259" s="65"/>
      <c r="E259" s="153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65"/>
      <c r="B260" s="65"/>
      <c r="C260" s="150"/>
      <c r="D260" s="65"/>
      <c r="E260" s="153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65"/>
      <c r="B261" s="65"/>
      <c r="C261" s="150"/>
      <c r="D261" s="65"/>
      <c r="E261" s="153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65"/>
      <c r="B262" s="65"/>
      <c r="C262" s="150"/>
      <c r="D262" s="65"/>
      <c r="E262" s="153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65"/>
      <c r="B263" s="65"/>
      <c r="C263" s="150"/>
      <c r="D263" s="65"/>
      <c r="E263" s="153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65"/>
      <c r="B264" s="65"/>
      <c r="C264" s="150"/>
      <c r="D264" s="65"/>
      <c r="E264" s="153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65"/>
      <c r="B265" s="65"/>
      <c r="C265" s="150"/>
      <c r="D265" s="65"/>
      <c r="E265" s="153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65"/>
      <c r="B266" s="65"/>
      <c r="C266" s="150"/>
      <c r="D266" s="65"/>
      <c r="E266" s="153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65"/>
      <c r="B267" s="65"/>
      <c r="C267" s="150"/>
      <c r="D267" s="65"/>
      <c r="E267" s="153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65"/>
      <c r="B268" s="65"/>
      <c r="C268" s="150"/>
      <c r="D268" s="65"/>
      <c r="E268" s="153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65"/>
      <c r="B269" s="65"/>
      <c r="C269" s="150"/>
      <c r="D269" s="65"/>
      <c r="E269" s="153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65"/>
      <c r="B270" s="65"/>
      <c r="C270" s="150"/>
      <c r="D270" s="65"/>
      <c r="E270" s="153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65"/>
      <c r="B271" s="65"/>
      <c r="C271" s="150"/>
      <c r="D271" s="65"/>
      <c r="E271" s="153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65"/>
      <c r="B272" s="65"/>
      <c r="C272" s="150"/>
      <c r="D272" s="65"/>
      <c r="E272" s="153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65"/>
      <c r="B273" s="65"/>
      <c r="C273" s="150"/>
      <c r="D273" s="65"/>
      <c r="E273" s="153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65"/>
      <c r="B274" s="65"/>
      <c r="C274" s="150"/>
      <c r="D274" s="65"/>
      <c r="E274" s="153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65"/>
      <c r="B275" s="65"/>
      <c r="C275" s="150"/>
      <c r="D275" s="65"/>
      <c r="E275" s="153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65"/>
      <c r="B276" s="65"/>
      <c r="C276" s="150"/>
      <c r="D276" s="65"/>
      <c r="E276" s="153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65"/>
      <c r="B277" s="65"/>
      <c r="C277" s="150"/>
      <c r="D277" s="65"/>
      <c r="E277" s="153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65"/>
      <c r="B278" s="65"/>
      <c r="C278" s="150"/>
      <c r="D278" s="65"/>
      <c r="E278" s="153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65"/>
      <c r="B279" s="65"/>
      <c r="C279" s="150"/>
      <c r="D279" s="65"/>
      <c r="E279" s="153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65"/>
      <c r="B280" s="65"/>
      <c r="C280" s="150"/>
      <c r="D280" s="65"/>
      <c r="E280" s="153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65"/>
      <c r="B281" s="65"/>
      <c r="C281" s="150"/>
      <c r="D281" s="65"/>
      <c r="E281" s="153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65"/>
      <c r="B282" s="65"/>
      <c r="C282" s="150"/>
      <c r="D282" s="65"/>
      <c r="E282" s="153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65"/>
      <c r="B283" s="65"/>
      <c r="C283" s="150"/>
      <c r="D283" s="65"/>
      <c r="E283" s="153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65"/>
      <c r="B284" s="65"/>
      <c r="C284" s="150"/>
      <c r="D284" s="65"/>
      <c r="E284" s="153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65"/>
      <c r="B285" s="65"/>
      <c r="C285" s="150"/>
      <c r="D285" s="65"/>
      <c r="E285" s="153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65"/>
      <c r="B286" s="65"/>
      <c r="C286" s="150"/>
      <c r="D286" s="65"/>
      <c r="E286" s="153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65"/>
      <c r="B287" s="65"/>
      <c r="C287" s="150"/>
      <c r="D287" s="65"/>
      <c r="E287" s="153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65"/>
      <c r="B288" s="65"/>
      <c r="C288" s="150"/>
      <c r="D288" s="65"/>
      <c r="E288" s="153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65"/>
      <c r="B289" s="65"/>
      <c r="C289" s="150"/>
      <c r="D289" s="65"/>
      <c r="E289" s="153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65"/>
      <c r="B290" s="65"/>
      <c r="C290" s="150"/>
      <c r="D290" s="65"/>
      <c r="E290" s="153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65"/>
      <c r="B291" s="65"/>
      <c r="C291" s="150"/>
      <c r="D291" s="65"/>
      <c r="E291" s="153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65"/>
      <c r="B292" s="65"/>
      <c r="C292" s="150"/>
      <c r="D292" s="65"/>
      <c r="E292" s="153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65"/>
      <c r="B293" s="65"/>
      <c r="C293" s="150"/>
      <c r="D293" s="65"/>
      <c r="E293" s="153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65"/>
      <c r="B294" s="65"/>
      <c r="C294" s="150"/>
      <c r="D294" s="65"/>
      <c r="E294" s="153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65"/>
      <c r="B295" s="65"/>
      <c r="C295" s="150"/>
      <c r="D295" s="65"/>
      <c r="E295" s="153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65"/>
      <c r="B296" s="65"/>
      <c r="C296" s="150"/>
      <c r="D296" s="65"/>
      <c r="E296" s="153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65"/>
      <c r="B297" s="65"/>
      <c r="C297" s="150"/>
      <c r="D297" s="65"/>
      <c r="E297" s="153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65"/>
      <c r="B298" s="65"/>
      <c r="C298" s="150"/>
      <c r="D298" s="65"/>
      <c r="E298" s="153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65"/>
      <c r="B299" s="65"/>
      <c r="C299" s="150"/>
      <c r="D299" s="65"/>
      <c r="E299" s="153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65"/>
      <c r="B300" s="65"/>
      <c r="C300" s="150"/>
      <c r="D300" s="65"/>
      <c r="E300" s="153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65"/>
      <c r="B301" s="65"/>
      <c r="C301" s="150"/>
      <c r="D301" s="65"/>
      <c r="E301" s="153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65"/>
      <c r="B302" s="65"/>
      <c r="C302" s="150"/>
      <c r="D302" s="65"/>
      <c r="E302" s="153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65"/>
      <c r="B303" s="65"/>
      <c r="C303" s="150"/>
      <c r="D303" s="65"/>
      <c r="E303" s="153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65"/>
      <c r="B304" s="65"/>
      <c r="C304" s="150"/>
      <c r="D304" s="65"/>
      <c r="E304" s="153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65"/>
      <c r="B305" s="65"/>
      <c r="C305" s="150"/>
      <c r="D305" s="65"/>
      <c r="E305" s="153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65"/>
      <c r="B306" s="65"/>
      <c r="C306" s="150"/>
      <c r="D306" s="65"/>
      <c r="E306" s="153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65"/>
      <c r="B307" s="65"/>
      <c r="C307" s="150"/>
      <c r="D307" s="65"/>
      <c r="E307" s="153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65"/>
      <c r="B308" s="65"/>
      <c r="C308" s="150"/>
      <c r="D308" s="65"/>
      <c r="E308" s="153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65"/>
      <c r="B309" s="65"/>
      <c r="C309" s="150"/>
      <c r="D309" s="65"/>
      <c r="E309" s="153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65"/>
      <c r="B310" s="65"/>
      <c r="C310" s="150"/>
      <c r="D310" s="65"/>
      <c r="E310" s="153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65"/>
      <c r="B311" s="65"/>
      <c r="C311" s="150"/>
      <c r="D311" s="65"/>
      <c r="E311" s="153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65"/>
      <c r="B312" s="65"/>
      <c r="C312" s="150"/>
      <c r="D312" s="65"/>
      <c r="E312" s="153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65"/>
      <c r="B313" s="65"/>
      <c r="C313" s="150"/>
      <c r="D313" s="65"/>
      <c r="E313" s="153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65"/>
      <c r="B314" s="65"/>
      <c r="C314" s="150"/>
      <c r="D314" s="65"/>
      <c r="E314" s="153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65"/>
      <c r="B315" s="65"/>
      <c r="C315" s="150"/>
      <c r="D315" s="65"/>
      <c r="E315" s="153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65"/>
      <c r="B316" s="65"/>
      <c r="C316" s="150"/>
      <c r="D316" s="65"/>
      <c r="E316" s="153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65"/>
      <c r="B317" s="65"/>
      <c r="C317" s="150"/>
      <c r="D317" s="65"/>
      <c r="E317" s="153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65"/>
      <c r="B318" s="65"/>
      <c r="C318" s="150"/>
      <c r="D318" s="65"/>
      <c r="E318" s="153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65"/>
      <c r="B319" s="65"/>
      <c r="C319" s="150"/>
      <c r="D319" s="65"/>
      <c r="E319" s="153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65"/>
      <c r="B320" s="65"/>
      <c r="C320" s="150"/>
      <c r="D320" s="65"/>
      <c r="E320" s="153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65"/>
      <c r="B321" s="65"/>
      <c r="C321" s="150"/>
      <c r="D321" s="65"/>
      <c r="E321" s="153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65"/>
      <c r="B322" s="65"/>
      <c r="C322" s="150"/>
      <c r="D322" s="65"/>
      <c r="E322" s="153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65"/>
      <c r="B323" s="65"/>
      <c r="C323" s="150"/>
      <c r="D323" s="65"/>
      <c r="E323" s="153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65"/>
      <c r="B324" s="65"/>
      <c r="C324" s="150"/>
      <c r="D324" s="65"/>
      <c r="E324" s="153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65"/>
      <c r="B325" s="65"/>
      <c r="C325" s="150"/>
      <c r="D325" s="65"/>
      <c r="E325" s="153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65"/>
      <c r="B326" s="65"/>
      <c r="C326" s="150"/>
      <c r="D326" s="65"/>
      <c r="E326" s="153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65"/>
      <c r="B327" s="65"/>
      <c r="C327" s="150"/>
      <c r="D327" s="65"/>
      <c r="E327" s="153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65"/>
      <c r="B328" s="65"/>
      <c r="C328" s="150"/>
      <c r="D328" s="65"/>
      <c r="E328" s="153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65"/>
      <c r="B329" s="65"/>
      <c r="C329" s="150"/>
      <c r="D329" s="65"/>
      <c r="E329" s="153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65"/>
      <c r="B330" s="65"/>
      <c r="C330" s="150"/>
      <c r="D330" s="65"/>
      <c r="E330" s="153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65"/>
      <c r="B331" s="65"/>
      <c r="C331" s="150"/>
      <c r="D331" s="65"/>
      <c r="E331" s="153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65"/>
      <c r="B332" s="65"/>
      <c r="C332" s="150"/>
      <c r="D332" s="65"/>
      <c r="E332" s="153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65"/>
      <c r="B333" s="65"/>
      <c r="C333" s="150"/>
      <c r="D333" s="65"/>
      <c r="E333" s="153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65"/>
      <c r="B334" s="65"/>
      <c r="C334" s="150"/>
      <c r="D334" s="65"/>
      <c r="E334" s="153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65"/>
      <c r="B335" s="65"/>
      <c r="C335" s="150"/>
      <c r="D335" s="65"/>
      <c r="E335" s="153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65"/>
      <c r="B336" s="65"/>
      <c r="C336" s="150"/>
      <c r="D336" s="65"/>
      <c r="E336" s="153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65"/>
      <c r="B337" s="65"/>
      <c r="C337" s="150"/>
      <c r="D337" s="65"/>
      <c r="E337" s="153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65"/>
      <c r="B338" s="65"/>
      <c r="C338" s="150"/>
      <c r="D338" s="65"/>
      <c r="E338" s="153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65"/>
      <c r="B339" s="65"/>
      <c r="C339" s="150"/>
      <c r="D339" s="65"/>
      <c r="E339" s="153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65"/>
      <c r="B340" s="65"/>
      <c r="C340" s="150"/>
      <c r="D340" s="65"/>
      <c r="E340" s="153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65"/>
      <c r="B341" s="65"/>
      <c r="C341" s="150"/>
      <c r="D341" s="65"/>
      <c r="E341" s="153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65"/>
      <c r="B342" s="65"/>
      <c r="C342" s="150"/>
      <c r="D342" s="65"/>
      <c r="E342" s="153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65"/>
      <c r="B343" s="65"/>
      <c r="C343" s="150"/>
      <c r="D343" s="65"/>
      <c r="E343" s="153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65"/>
      <c r="B344" s="65"/>
      <c r="C344" s="150"/>
      <c r="D344" s="65"/>
      <c r="E344" s="153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65"/>
      <c r="B345" s="65"/>
      <c r="C345" s="150"/>
      <c r="D345" s="65"/>
      <c r="E345" s="153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65"/>
      <c r="B346" s="65"/>
      <c r="C346" s="150"/>
      <c r="D346" s="65"/>
      <c r="E346" s="153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65"/>
      <c r="B347" s="65"/>
      <c r="C347" s="150"/>
      <c r="D347" s="65"/>
      <c r="E347" s="153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65"/>
      <c r="B348" s="65"/>
      <c r="C348" s="150"/>
      <c r="D348" s="65"/>
      <c r="E348" s="153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65"/>
      <c r="B349" s="65"/>
      <c r="C349" s="150"/>
      <c r="D349" s="65"/>
      <c r="E349" s="153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65"/>
      <c r="B350" s="65"/>
      <c r="C350" s="150"/>
      <c r="D350" s="65"/>
      <c r="E350" s="153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65"/>
      <c r="B351" s="65"/>
      <c r="C351" s="150"/>
      <c r="D351" s="65"/>
      <c r="E351" s="153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65"/>
      <c r="B352" s="65"/>
      <c r="C352" s="150"/>
      <c r="D352" s="65"/>
      <c r="E352" s="153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65"/>
      <c r="B353" s="65"/>
      <c r="C353" s="150"/>
      <c r="D353" s="65"/>
      <c r="E353" s="153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65"/>
      <c r="B354" s="65"/>
      <c r="C354" s="150"/>
      <c r="D354" s="65"/>
      <c r="E354" s="153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65"/>
      <c r="B355" s="65"/>
      <c r="C355" s="150"/>
      <c r="D355" s="65"/>
      <c r="E355" s="153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65"/>
      <c r="B356" s="65"/>
      <c r="C356" s="150"/>
      <c r="D356" s="65"/>
      <c r="E356" s="153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65"/>
      <c r="B357" s="65"/>
      <c r="C357" s="150"/>
      <c r="D357" s="65"/>
      <c r="E357" s="153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65"/>
      <c r="B358" s="65"/>
      <c r="C358" s="150"/>
      <c r="D358" s="65"/>
      <c r="E358" s="153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65"/>
      <c r="B359" s="65"/>
      <c r="C359" s="150"/>
      <c r="D359" s="65"/>
      <c r="E359" s="153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65"/>
      <c r="B360" s="65"/>
      <c r="C360" s="150"/>
      <c r="D360" s="65"/>
      <c r="E360" s="153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65"/>
      <c r="B361" s="65"/>
      <c r="C361" s="150"/>
      <c r="D361" s="65"/>
      <c r="E361" s="153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65"/>
      <c r="B362" s="65"/>
      <c r="C362" s="150"/>
      <c r="D362" s="65"/>
      <c r="E362" s="153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65"/>
      <c r="B363" s="65"/>
      <c r="C363" s="150"/>
      <c r="D363" s="65"/>
      <c r="E363" s="153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65"/>
      <c r="B364" s="65"/>
      <c r="C364" s="150"/>
      <c r="D364" s="65"/>
      <c r="E364" s="153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65"/>
      <c r="B365" s="65"/>
      <c r="C365" s="150"/>
      <c r="D365" s="65"/>
      <c r="E365" s="153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65"/>
      <c r="B366" s="65"/>
      <c r="C366" s="150"/>
      <c r="D366" s="65"/>
      <c r="E366" s="153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65"/>
      <c r="B367" s="65"/>
      <c r="C367" s="150"/>
      <c r="D367" s="65"/>
      <c r="E367" s="153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65"/>
      <c r="B368" s="65"/>
      <c r="C368" s="150"/>
      <c r="D368" s="65"/>
      <c r="E368" s="153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65"/>
      <c r="B369" s="65"/>
      <c r="C369" s="150"/>
      <c r="D369" s="65"/>
      <c r="E369" s="153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65"/>
      <c r="B370" s="65"/>
      <c r="C370" s="150"/>
      <c r="D370" s="65"/>
      <c r="E370" s="153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65"/>
      <c r="B371" s="65"/>
      <c r="C371" s="150"/>
      <c r="D371" s="65"/>
      <c r="E371" s="153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65"/>
      <c r="B372" s="65"/>
      <c r="C372" s="150"/>
      <c r="D372" s="65"/>
      <c r="E372" s="153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65"/>
      <c r="B373" s="65"/>
      <c r="C373" s="150"/>
      <c r="D373" s="65"/>
      <c r="E373" s="153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65"/>
      <c r="B374" s="65"/>
      <c r="C374" s="150"/>
      <c r="D374" s="65"/>
      <c r="E374" s="153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65"/>
      <c r="B375" s="65"/>
      <c r="C375" s="150"/>
      <c r="D375" s="65"/>
      <c r="E375" s="153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65"/>
      <c r="B376" s="65"/>
      <c r="C376" s="150"/>
      <c r="D376" s="65"/>
      <c r="E376" s="153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65"/>
      <c r="B377" s="65"/>
      <c r="C377" s="150"/>
      <c r="D377" s="65"/>
      <c r="E377" s="153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65"/>
      <c r="B378" s="65"/>
      <c r="C378" s="150"/>
      <c r="D378" s="65"/>
      <c r="E378" s="153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65"/>
      <c r="B379" s="65"/>
      <c r="C379" s="150"/>
      <c r="D379" s="65"/>
      <c r="E379" s="153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65"/>
      <c r="B380" s="65"/>
      <c r="C380" s="150"/>
      <c r="D380" s="65"/>
      <c r="E380" s="153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65"/>
      <c r="B381" s="65"/>
      <c r="C381" s="150"/>
      <c r="D381" s="65"/>
      <c r="E381" s="153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65"/>
      <c r="B382" s="65"/>
      <c r="C382" s="150"/>
      <c r="D382" s="65"/>
      <c r="E382" s="153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65"/>
      <c r="B383" s="65"/>
      <c r="C383" s="150"/>
      <c r="D383" s="65"/>
      <c r="E383" s="153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65"/>
      <c r="B384" s="65"/>
      <c r="C384" s="150"/>
      <c r="D384" s="65"/>
      <c r="E384" s="153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65"/>
      <c r="B385" s="65"/>
      <c r="C385" s="150"/>
      <c r="D385" s="65"/>
      <c r="E385" s="153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65"/>
      <c r="B386" s="65"/>
      <c r="C386" s="150"/>
      <c r="D386" s="65"/>
      <c r="E386" s="153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65"/>
      <c r="B387" s="65"/>
      <c r="C387" s="150"/>
      <c r="D387" s="65"/>
      <c r="E387" s="153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65"/>
      <c r="B388" s="65"/>
      <c r="C388" s="150"/>
      <c r="D388" s="65"/>
      <c r="E388" s="153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65"/>
      <c r="B389" s="65"/>
      <c r="C389" s="150"/>
      <c r="D389" s="65"/>
      <c r="E389" s="153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65"/>
      <c r="B390" s="65"/>
      <c r="C390" s="150"/>
      <c r="D390" s="65"/>
      <c r="E390" s="153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65"/>
      <c r="B391" s="65"/>
      <c r="C391" s="150"/>
      <c r="D391" s="65"/>
      <c r="E391" s="153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65"/>
      <c r="B392" s="65"/>
      <c r="C392" s="150"/>
      <c r="D392" s="65"/>
      <c r="E392" s="153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65"/>
      <c r="B393" s="65"/>
      <c r="C393" s="150"/>
      <c r="D393" s="65"/>
      <c r="E393" s="153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65"/>
      <c r="B394" s="65"/>
      <c r="C394" s="150"/>
      <c r="D394" s="65"/>
      <c r="E394" s="153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65"/>
      <c r="B395" s="65"/>
      <c r="C395" s="150"/>
      <c r="D395" s="65"/>
      <c r="E395" s="153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65"/>
      <c r="B396" s="65"/>
      <c r="C396" s="150"/>
      <c r="D396" s="65"/>
      <c r="E396" s="153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65"/>
      <c r="B397" s="65"/>
      <c r="C397" s="150"/>
      <c r="D397" s="65"/>
      <c r="E397" s="153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65"/>
      <c r="B398" s="65"/>
      <c r="C398" s="150"/>
      <c r="D398" s="65"/>
      <c r="E398" s="153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65"/>
      <c r="B399" s="65"/>
      <c r="C399" s="150"/>
      <c r="D399" s="65"/>
      <c r="E399" s="153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65"/>
      <c r="B400" s="65"/>
      <c r="C400" s="150"/>
      <c r="D400" s="65"/>
      <c r="E400" s="153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65"/>
      <c r="B401" s="65"/>
      <c r="C401" s="150"/>
      <c r="D401" s="65"/>
      <c r="E401" s="153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65"/>
      <c r="B402" s="65"/>
      <c r="C402" s="150"/>
      <c r="D402" s="65"/>
      <c r="E402" s="153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65"/>
      <c r="B403" s="65"/>
      <c r="C403" s="150"/>
      <c r="D403" s="65"/>
      <c r="E403" s="153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65"/>
      <c r="B404" s="65"/>
      <c r="C404" s="150"/>
      <c r="D404" s="65"/>
      <c r="E404" s="153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65"/>
      <c r="B405" s="65"/>
      <c r="C405" s="150"/>
      <c r="D405" s="65"/>
      <c r="E405" s="153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65"/>
      <c r="B406" s="65"/>
      <c r="C406" s="150"/>
      <c r="D406" s="65"/>
      <c r="E406" s="153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65"/>
      <c r="B407" s="65"/>
      <c r="C407" s="150"/>
      <c r="D407" s="65"/>
      <c r="E407" s="153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65"/>
      <c r="B408" s="65"/>
      <c r="C408" s="150"/>
      <c r="D408" s="65"/>
      <c r="E408" s="153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65"/>
      <c r="B409" s="65"/>
      <c r="C409" s="150"/>
      <c r="D409" s="65"/>
      <c r="E409" s="153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65"/>
      <c r="B410" s="65"/>
      <c r="C410" s="150"/>
      <c r="D410" s="65"/>
      <c r="E410" s="153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65"/>
      <c r="B411" s="65"/>
      <c r="C411" s="150"/>
      <c r="D411" s="65"/>
      <c r="E411" s="153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65"/>
      <c r="B412" s="65"/>
      <c r="C412" s="150"/>
      <c r="D412" s="65"/>
      <c r="E412" s="153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65"/>
      <c r="B413" s="65"/>
      <c r="C413" s="150"/>
      <c r="D413" s="65"/>
      <c r="E413" s="153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65"/>
      <c r="B414" s="65"/>
      <c r="C414" s="150"/>
      <c r="D414" s="65"/>
      <c r="E414" s="153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65"/>
      <c r="B415" s="65"/>
      <c r="C415" s="150"/>
      <c r="D415" s="65"/>
      <c r="E415" s="153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65"/>
      <c r="B416" s="65"/>
      <c r="C416" s="150"/>
      <c r="D416" s="65"/>
      <c r="E416" s="153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65"/>
      <c r="B417" s="65"/>
      <c r="C417" s="150"/>
      <c r="D417" s="65"/>
      <c r="E417" s="153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65"/>
      <c r="B418" s="65"/>
      <c r="C418" s="150"/>
      <c r="D418" s="65"/>
      <c r="E418" s="153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65"/>
      <c r="B419" s="65"/>
      <c r="C419" s="150"/>
      <c r="D419" s="65"/>
      <c r="E419" s="153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65"/>
      <c r="B420" s="65"/>
      <c r="C420" s="150"/>
      <c r="D420" s="65"/>
      <c r="E420" s="153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65"/>
      <c r="B421" s="65"/>
      <c r="C421" s="150"/>
      <c r="D421" s="65"/>
      <c r="E421" s="153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65"/>
      <c r="B422" s="65"/>
      <c r="C422" s="150"/>
      <c r="D422" s="65"/>
      <c r="E422" s="153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65"/>
      <c r="B423" s="65"/>
      <c r="C423" s="150"/>
      <c r="D423" s="65"/>
      <c r="E423" s="153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65"/>
      <c r="B424" s="65"/>
      <c r="C424" s="150"/>
      <c r="D424" s="65"/>
      <c r="E424" s="153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65"/>
      <c r="B425" s="65"/>
      <c r="C425" s="150"/>
      <c r="D425" s="65"/>
      <c r="E425" s="153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65"/>
      <c r="B426" s="65"/>
      <c r="C426" s="150"/>
      <c r="D426" s="65"/>
      <c r="E426" s="153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65"/>
      <c r="B427" s="65"/>
      <c r="C427" s="150"/>
      <c r="D427" s="65"/>
      <c r="E427" s="153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65"/>
      <c r="B428" s="65"/>
      <c r="C428" s="150"/>
      <c r="D428" s="65"/>
      <c r="E428" s="153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65"/>
      <c r="B429" s="65"/>
      <c r="C429" s="150"/>
      <c r="D429" s="65"/>
      <c r="E429" s="153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65"/>
      <c r="B430" s="65"/>
      <c r="C430" s="150"/>
      <c r="D430" s="65"/>
      <c r="E430" s="153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65"/>
      <c r="B431" s="65"/>
      <c r="C431" s="150"/>
      <c r="D431" s="65"/>
      <c r="E431" s="153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65"/>
      <c r="B432" s="65"/>
      <c r="C432" s="150"/>
      <c r="D432" s="65"/>
      <c r="E432" s="153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65"/>
      <c r="B433" s="65"/>
      <c r="C433" s="150"/>
      <c r="D433" s="65"/>
      <c r="E433" s="153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65"/>
      <c r="B434" s="65"/>
      <c r="C434" s="150"/>
      <c r="D434" s="65"/>
      <c r="E434" s="153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65"/>
      <c r="B435" s="65"/>
      <c r="C435" s="150"/>
      <c r="D435" s="65"/>
      <c r="E435" s="153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65"/>
      <c r="B436" s="65"/>
      <c r="C436" s="150"/>
      <c r="D436" s="65"/>
      <c r="E436" s="153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65"/>
      <c r="B437" s="65"/>
      <c r="C437" s="150"/>
      <c r="D437" s="65"/>
      <c r="E437" s="153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65"/>
      <c r="B438" s="65"/>
      <c r="C438" s="150"/>
      <c r="D438" s="65"/>
      <c r="E438" s="153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65"/>
      <c r="B439" s="65"/>
      <c r="C439" s="150"/>
      <c r="D439" s="65"/>
      <c r="E439" s="153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65"/>
      <c r="B440" s="65"/>
      <c r="C440" s="150"/>
      <c r="D440" s="65"/>
      <c r="E440" s="153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65"/>
      <c r="B441" s="65"/>
      <c r="C441" s="150"/>
      <c r="D441" s="65"/>
      <c r="E441" s="153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65"/>
      <c r="B442" s="65"/>
      <c r="C442" s="150"/>
      <c r="D442" s="65"/>
      <c r="E442" s="153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65"/>
      <c r="B443" s="65"/>
      <c r="C443" s="150"/>
      <c r="D443" s="65"/>
      <c r="E443" s="153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65"/>
      <c r="B444" s="65"/>
      <c r="C444" s="150"/>
      <c r="D444" s="65"/>
      <c r="E444" s="153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65"/>
      <c r="B445" s="65"/>
      <c r="C445" s="150"/>
      <c r="D445" s="65"/>
      <c r="E445" s="153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65"/>
      <c r="B446" s="65"/>
      <c r="C446" s="150"/>
      <c r="D446" s="65"/>
      <c r="E446" s="153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65"/>
      <c r="B447" s="65"/>
      <c r="C447" s="150"/>
      <c r="D447" s="65"/>
      <c r="E447" s="153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65"/>
      <c r="B448" s="65"/>
      <c r="C448" s="150"/>
      <c r="D448" s="65"/>
      <c r="E448" s="153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65"/>
      <c r="B449" s="65"/>
      <c r="C449" s="150"/>
      <c r="D449" s="65"/>
      <c r="E449" s="153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65"/>
      <c r="B450" s="65"/>
      <c r="C450" s="150"/>
      <c r="D450" s="65"/>
      <c r="E450" s="153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65"/>
      <c r="B451" s="65"/>
      <c r="C451" s="150"/>
      <c r="D451" s="65"/>
      <c r="E451" s="153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65"/>
      <c r="B452" s="65"/>
      <c r="C452" s="150"/>
      <c r="D452" s="65"/>
      <c r="E452" s="153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65"/>
      <c r="B453" s="65"/>
      <c r="C453" s="150"/>
      <c r="D453" s="65"/>
      <c r="E453" s="153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65"/>
      <c r="B454" s="65"/>
      <c r="C454" s="150"/>
      <c r="D454" s="65"/>
      <c r="E454" s="153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65"/>
      <c r="B455" s="65"/>
      <c r="C455" s="150"/>
      <c r="D455" s="65"/>
      <c r="E455" s="153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65"/>
      <c r="B456" s="65"/>
      <c r="C456" s="150"/>
      <c r="D456" s="65"/>
      <c r="E456" s="153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65"/>
      <c r="B457" s="65"/>
      <c r="C457" s="150"/>
      <c r="D457" s="65"/>
      <c r="E457" s="153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65"/>
      <c r="B458" s="65"/>
      <c r="C458" s="150"/>
      <c r="D458" s="65"/>
      <c r="E458" s="153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65"/>
      <c r="B459" s="65"/>
      <c r="C459" s="150"/>
      <c r="D459" s="65"/>
      <c r="E459" s="153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65"/>
      <c r="B460" s="65"/>
      <c r="C460" s="150"/>
      <c r="D460" s="65"/>
      <c r="E460" s="153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65"/>
      <c r="B461" s="65"/>
      <c r="C461" s="150"/>
      <c r="D461" s="65"/>
      <c r="E461" s="153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65"/>
      <c r="B462" s="65"/>
      <c r="C462" s="150"/>
      <c r="D462" s="65"/>
      <c r="E462" s="153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65"/>
      <c r="B463" s="65"/>
      <c r="C463" s="150"/>
      <c r="D463" s="65"/>
      <c r="E463" s="153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65"/>
      <c r="B464" s="65"/>
      <c r="C464" s="150"/>
      <c r="D464" s="65"/>
      <c r="E464" s="153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65"/>
      <c r="B465" s="65"/>
      <c r="C465" s="150"/>
      <c r="D465" s="65"/>
      <c r="E465" s="153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65"/>
      <c r="B466" s="65"/>
      <c r="C466" s="150"/>
      <c r="D466" s="65"/>
      <c r="E466" s="153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65"/>
      <c r="B467" s="65"/>
      <c r="C467" s="150"/>
      <c r="D467" s="65"/>
      <c r="E467" s="153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65"/>
      <c r="B468" s="65"/>
      <c r="C468" s="150"/>
      <c r="D468" s="65"/>
      <c r="E468" s="153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65"/>
      <c r="B469" s="65"/>
      <c r="C469" s="150"/>
      <c r="D469" s="65"/>
      <c r="E469" s="153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65"/>
      <c r="B470" s="65"/>
      <c r="C470" s="150"/>
      <c r="D470" s="65"/>
      <c r="E470" s="153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65"/>
      <c r="B471" s="65"/>
      <c r="C471" s="150"/>
      <c r="D471" s="65"/>
      <c r="E471" s="153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65"/>
      <c r="B472" s="65"/>
      <c r="C472" s="150"/>
      <c r="D472" s="65"/>
      <c r="E472" s="153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65"/>
      <c r="B473" s="65"/>
      <c r="C473" s="150"/>
      <c r="D473" s="65"/>
      <c r="E473" s="153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65"/>
      <c r="B474" s="65"/>
      <c r="C474" s="150"/>
      <c r="D474" s="65"/>
      <c r="E474" s="153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65"/>
      <c r="B475" s="65"/>
      <c r="C475" s="150"/>
      <c r="D475" s="65"/>
      <c r="E475" s="153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65"/>
      <c r="B476" s="65"/>
      <c r="C476" s="150"/>
      <c r="D476" s="65"/>
      <c r="E476" s="153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65"/>
      <c r="B477" s="65"/>
      <c r="C477" s="150"/>
      <c r="D477" s="65"/>
      <c r="E477" s="153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65"/>
      <c r="B478" s="65"/>
      <c r="C478" s="150"/>
      <c r="D478" s="65"/>
      <c r="E478" s="153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65"/>
      <c r="B479" s="65"/>
      <c r="C479" s="150"/>
      <c r="D479" s="65"/>
      <c r="E479" s="153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65"/>
      <c r="B480" s="65"/>
      <c r="C480" s="150"/>
      <c r="D480" s="65"/>
      <c r="E480" s="153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65"/>
      <c r="B481" s="65"/>
      <c r="C481" s="150"/>
      <c r="D481" s="65"/>
      <c r="E481" s="153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65"/>
      <c r="B482" s="65"/>
      <c r="C482" s="150"/>
      <c r="D482" s="65"/>
      <c r="E482" s="153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65"/>
      <c r="B483" s="65"/>
      <c r="C483" s="150"/>
      <c r="D483" s="65"/>
      <c r="E483" s="153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65"/>
      <c r="B484" s="65"/>
      <c r="C484" s="150"/>
      <c r="D484" s="65"/>
      <c r="E484" s="153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65"/>
      <c r="B485" s="65"/>
      <c r="C485" s="150"/>
      <c r="D485" s="65"/>
      <c r="E485" s="153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65"/>
      <c r="B486" s="65"/>
      <c r="C486" s="150"/>
      <c r="D486" s="65"/>
      <c r="E486" s="153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65"/>
      <c r="B487" s="65"/>
      <c r="C487" s="150"/>
      <c r="D487" s="65"/>
      <c r="E487" s="153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65"/>
      <c r="B488" s="65"/>
      <c r="C488" s="150"/>
      <c r="D488" s="65"/>
      <c r="E488" s="153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65"/>
      <c r="B489" s="65"/>
      <c r="C489" s="150"/>
      <c r="D489" s="65"/>
      <c r="E489" s="153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65"/>
      <c r="B490" s="65"/>
      <c r="C490" s="150"/>
      <c r="D490" s="65"/>
      <c r="E490" s="153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65"/>
      <c r="B491" s="65"/>
      <c r="C491" s="150"/>
      <c r="D491" s="65"/>
      <c r="E491" s="153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65"/>
      <c r="B492" s="65"/>
      <c r="C492" s="150"/>
      <c r="D492" s="65"/>
      <c r="E492" s="153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65"/>
      <c r="B493" s="65"/>
      <c r="C493" s="150"/>
      <c r="D493" s="65"/>
      <c r="E493" s="153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65"/>
      <c r="B494" s="65"/>
      <c r="C494" s="150"/>
      <c r="D494" s="65"/>
      <c r="E494" s="153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65"/>
      <c r="B495" s="65"/>
      <c r="C495" s="150"/>
      <c r="D495" s="65"/>
      <c r="E495" s="153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65"/>
      <c r="B496" s="65"/>
      <c r="C496" s="150"/>
      <c r="D496" s="65"/>
      <c r="E496" s="153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65"/>
      <c r="B497" s="65"/>
      <c r="C497" s="150"/>
      <c r="D497" s="65"/>
      <c r="E497" s="153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65"/>
      <c r="B498" s="65"/>
      <c r="C498" s="150"/>
      <c r="D498" s="65"/>
      <c r="E498" s="153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65"/>
      <c r="B499" s="65"/>
      <c r="C499" s="150"/>
      <c r="D499" s="65"/>
      <c r="E499" s="153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65"/>
      <c r="B500" s="65"/>
      <c r="C500" s="150"/>
      <c r="D500" s="65"/>
      <c r="E500" s="153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65"/>
      <c r="B501" s="65"/>
      <c r="C501" s="150"/>
      <c r="D501" s="65"/>
      <c r="E501" s="153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65"/>
      <c r="B502" s="65"/>
      <c r="C502" s="150"/>
      <c r="D502" s="65"/>
      <c r="E502" s="153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65"/>
      <c r="B503" s="65"/>
      <c r="C503" s="150"/>
      <c r="D503" s="65"/>
      <c r="E503" s="153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65"/>
      <c r="B504" s="65"/>
      <c r="C504" s="150"/>
      <c r="D504" s="65"/>
      <c r="E504" s="153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65"/>
      <c r="B505" s="65"/>
      <c r="C505" s="150"/>
      <c r="D505" s="65"/>
      <c r="E505" s="153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65"/>
      <c r="B506" s="65"/>
      <c r="C506" s="150"/>
      <c r="D506" s="65"/>
      <c r="E506" s="153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65"/>
      <c r="B507" s="65"/>
      <c r="C507" s="150"/>
      <c r="D507" s="65"/>
      <c r="E507" s="153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65"/>
      <c r="B508" s="65"/>
      <c r="C508" s="150"/>
      <c r="D508" s="65"/>
      <c r="E508" s="153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65"/>
      <c r="B509" s="65"/>
      <c r="C509" s="150"/>
      <c r="D509" s="65"/>
      <c r="E509" s="153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65"/>
      <c r="B510" s="65"/>
      <c r="C510" s="150"/>
      <c r="D510" s="65"/>
      <c r="E510" s="153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65"/>
      <c r="B511" s="65"/>
      <c r="C511" s="150"/>
      <c r="D511" s="65"/>
      <c r="E511" s="153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65"/>
      <c r="B512" s="65"/>
      <c r="C512" s="150"/>
      <c r="D512" s="65"/>
      <c r="E512" s="153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65"/>
      <c r="B513" s="65"/>
      <c r="C513" s="150"/>
      <c r="D513" s="65"/>
      <c r="E513" s="153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65"/>
      <c r="B514" s="65"/>
      <c r="C514" s="150"/>
      <c r="D514" s="65"/>
      <c r="E514" s="153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65"/>
      <c r="B515" s="65"/>
      <c r="C515" s="150"/>
      <c r="D515" s="65"/>
      <c r="E515" s="153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65"/>
      <c r="B516" s="65"/>
      <c r="C516" s="150"/>
      <c r="D516" s="65"/>
      <c r="E516" s="153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65"/>
      <c r="B517" s="65"/>
      <c r="C517" s="150"/>
      <c r="D517" s="65"/>
      <c r="E517" s="153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65"/>
      <c r="B518" s="65"/>
      <c r="C518" s="150"/>
      <c r="D518" s="65"/>
      <c r="E518" s="153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65"/>
      <c r="B519" s="65"/>
      <c r="C519" s="150"/>
      <c r="D519" s="65"/>
      <c r="E519" s="153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65"/>
      <c r="B520" s="65"/>
      <c r="C520" s="150"/>
      <c r="D520" s="65"/>
      <c r="E520" s="153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65"/>
      <c r="B521" s="65"/>
      <c r="C521" s="150"/>
      <c r="D521" s="65"/>
      <c r="E521" s="153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65"/>
      <c r="B522" s="65"/>
      <c r="C522" s="150"/>
      <c r="D522" s="65"/>
      <c r="E522" s="153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65"/>
      <c r="B523" s="65"/>
      <c r="C523" s="150"/>
      <c r="D523" s="65"/>
      <c r="E523" s="153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65"/>
      <c r="B524" s="65"/>
      <c r="C524" s="150"/>
      <c r="D524" s="65"/>
      <c r="E524" s="153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65"/>
      <c r="B525" s="65"/>
      <c r="C525" s="150"/>
      <c r="D525" s="65"/>
      <c r="E525" s="153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65"/>
      <c r="B526" s="65"/>
      <c r="C526" s="150"/>
      <c r="D526" s="65"/>
      <c r="E526" s="153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65"/>
      <c r="B527" s="65"/>
      <c r="C527" s="150"/>
      <c r="D527" s="65"/>
      <c r="E527" s="153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65"/>
      <c r="B528" s="65"/>
      <c r="C528" s="150"/>
      <c r="D528" s="65"/>
      <c r="E528" s="153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65"/>
      <c r="B529" s="65"/>
      <c r="C529" s="150"/>
      <c r="D529" s="65"/>
      <c r="E529" s="153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65"/>
      <c r="B530" s="65"/>
      <c r="C530" s="150"/>
      <c r="D530" s="65"/>
      <c r="E530" s="153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65"/>
      <c r="B531" s="65"/>
      <c r="C531" s="150"/>
      <c r="D531" s="65"/>
      <c r="E531" s="153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65"/>
      <c r="B532" s="65"/>
      <c r="C532" s="150"/>
      <c r="D532" s="65"/>
      <c r="E532" s="153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65"/>
      <c r="B533" s="65"/>
      <c r="C533" s="150"/>
      <c r="D533" s="65"/>
      <c r="E533" s="153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65"/>
      <c r="B534" s="65"/>
      <c r="C534" s="150"/>
      <c r="D534" s="65"/>
      <c r="E534" s="153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65"/>
      <c r="B535" s="65"/>
      <c r="C535" s="150"/>
      <c r="D535" s="65"/>
      <c r="E535" s="153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65"/>
      <c r="B536" s="65"/>
      <c r="C536" s="150"/>
      <c r="D536" s="65"/>
      <c r="E536" s="153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65"/>
      <c r="B537" s="65"/>
      <c r="C537" s="150"/>
      <c r="D537" s="65"/>
      <c r="E537" s="153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65"/>
      <c r="B538" s="65"/>
      <c r="C538" s="150"/>
      <c r="D538" s="65"/>
      <c r="E538" s="153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65"/>
      <c r="B539" s="65"/>
      <c r="C539" s="150"/>
      <c r="D539" s="65"/>
      <c r="E539" s="153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65"/>
      <c r="B540" s="65"/>
      <c r="C540" s="150"/>
      <c r="D540" s="65"/>
      <c r="E540" s="153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65"/>
      <c r="B541" s="65"/>
      <c r="C541" s="150"/>
      <c r="D541" s="65"/>
      <c r="E541" s="153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65"/>
      <c r="B542" s="65"/>
      <c r="C542" s="150"/>
      <c r="D542" s="65"/>
      <c r="E542" s="153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65"/>
      <c r="B543" s="65"/>
      <c r="C543" s="150"/>
      <c r="D543" s="65"/>
      <c r="E543" s="153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65"/>
      <c r="B544" s="65"/>
      <c r="C544" s="150"/>
      <c r="D544" s="65"/>
      <c r="E544" s="153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65"/>
      <c r="B545" s="65"/>
      <c r="C545" s="150"/>
      <c r="D545" s="65"/>
      <c r="E545" s="153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65"/>
      <c r="B546" s="65"/>
      <c r="C546" s="150"/>
      <c r="D546" s="65"/>
      <c r="E546" s="153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65"/>
      <c r="B547" s="65"/>
      <c r="C547" s="150"/>
      <c r="D547" s="65"/>
      <c r="E547" s="153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65"/>
      <c r="B548" s="65"/>
      <c r="C548" s="150"/>
      <c r="D548" s="65"/>
      <c r="E548" s="153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65"/>
      <c r="B549" s="65"/>
      <c r="C549" s="150"/>
      <c r="D549" s="65"/>
      <c r="E549" s="153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65"/>
      <c r="B550" s="65"/>
      <c r="C550" s="150"/>
      <c r="D550" s="65"/>
      <c r="E550" s="153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65"/>
      <c r="B551" s="65"/>
      <c r="C551" s="150"/>
      <c r="D551" s="65"/>
      <c r="E551" s="153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65"/>
      <c r="B552" s="65"/>
      <c r="C552" s="150"/>
      <c r="D552" s="65"/>
      <c r="E552" s="153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65"/>
      <c r="B553" s="65"/>
      <c r="C553" s="150"/>
      <c r="D553" s="65"/>
      <c r="E553" s="153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65"/>
      <c r="B554" s="65"/>
      <c r="C554" s="150"/>
      <c r="D554" s="65"/>
      <c r="E554" s="153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65"/>
      <c r="B555" s="65"/>
      <c r="C555" s="150"/>
      <c r="D555" s="65"/>
      <c r="E555" s="153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65"/>
      <c r="B556" s="65"/>
      <c r="C556" s="150"/>
      <c r="D556" s="65"/>
      <c r="E556" s="153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65"/>
      <c r="B557" s="65"/>
      <c r="C557" s="150"/>
      <c r="D557" s="65"/>
      <c r="E557" s="153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65"/>
      <c r="B558" s="65"/>
      <c r="C558" s="150"/>
      <c r="D558" s="65"/>
      <c r="E558" s="153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65"/>
      <c r="B559" s="65"/>
      <c r="C559" s="150"/>
      <c r="D559" s="65"/>
      <c r="E559" s="153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65"/>
      <c r="B560" s="65"/>
      <c r="C560" s="150"/>
      <c r="D560" s="65"/>
      <c r="E560" s="153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65"/>
      <c r="B561" s="65"/>
      <c r="C561" s="150"/>
      <c r="D561" s="65"/>
      <c r="E561" s="153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65"/>
      <c r="B562" s="65"/>
      <c r="C562" s="150"/>
      <c r="D562" s="65"/>
      <c r="E562" s="153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65"/>
      <c r="B563" s="65"/>
      <c r="C563" s="150"/>
      <c r="D563" s="65"/>
      <c r="E563" s="153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65"/>
      <c r="B564" s="65"/>
      <c r="C564" s="150"/>
      <c r="D564" s="65"/>
      <c r="E564" s="153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65"/>
      <c r="B565" s="65"/>
      <c r="C565" s="150"/>
      <c r="D565" s="65"/>
      <c r="E565" s="153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65"/>
      <c r="B566" s="65"/>
      <c r="C566" s="150"/>
      <c r="D566" s="65"/>
      <c r="E566" s="153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65"/>
      <c r="B567" s="65"/>
      <c r="C567" s="150"/>
      <c r="D567" s="65"/>
      <c r="E567" s="153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65"/>
      <c r="B568" s="65"/>
      <c r="C568" s="150"/>
      <c r="D568" s="65"/>
      <c r="E568" s="153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65"/>
      <c r="B569" s="65"/>
      <c r="C569" s="150"/>
      <c r="D569" s="65"/>
      <c r="E569" s="153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65"/>
      <c r="B570" s="65"/>
      <c r="C570" s="150"/>
      <c r="D570" s="65"/>
      <c r="E570" s="153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65"/>
      <c r="B571" s="65"/>
      <c r="C571" s="150"/>
      <c r="D571" s="65"/>
      <c r="E571" s="153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65"/>
      <c r="B572" s="65"/>
      <c r="C572" s="150"/>
      <c r="D572" s="65"/>
      <c r="E572" s="153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65"/>
      <c r="B573" s="65"/>
      <c r="C573" s="150"/>
      <c r="D573" s="65"/>
      <c r="E573" s="153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65"/>
      <c r="B574" s="65"/>
      <c r="C574" s="150"/>
      <c r="D574" s="65"/>
      <c r="E574" s="153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65"/>
      <c r="B575" s="65"/>
      <c r="C575" s="150"/>
      <c r="D575" s="65"/>
      <c r="E575" s="153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65"/>
      <c r="B576" s="65"/>
      <c r="C576" s="150"/>
      <c r="D576" s="65"/>
      <c r="E576" s="153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65"/>
      <c r="B577" s="65"/>
      <c r="C577" s="150"/>
      <c r="D577" s="65"/>
      <c r="E577" s="153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65"/>
      <c r="B578" s="65"/>
      <c r="C578" s="150"/>
      <c r="D578" s="65"/>
      <c r="E578" s="153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65"/>
      <c r="B579" s="65"/>
      <c r="C579" s="150"/>
      <c r="D579" s="65"/>
      <c r="E579" s="153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65"/>
      <c r="B580" s="65"/>
      <c r="C580" s="150"/>
      <c r="D580" s="65"/>
      <c r="E580" s="153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65"/>
      <c r="B581" s="65"/>
      <c r="C581" s="150"/>
      <c r="D581" s="65"/>
      <c r="E581" s="153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65"/>
      <c r="B582" s="65"/>
      <c r="C582" s="150"/>
      <c r="D582" s="65"/>
      <c r="E582" s="153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65"/>
      <c r="B583" s="65"/>
      <c r="C583" s="150"/>
      <c r="D583" s="65"/>
      <c r="E583" s="153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65"/>
      <c r="B584" s="65"/>
      <c r="C584" s="150"/>
      <c r="D584" s="65"/>
      <c r="E584" s="153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65"/>
      <c r="B585" s="65"/>
      <c r="C585" s="150"/>
      <c r="D585" s="65"/>
      <c r="E585" s="153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65"/>
      <c r="B586" s="65"/>
      <c r="C586" s="150"/>
      <c r="D586" s="65"/>
      <c r="E586" s="153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65"/>
      <c r="B587" s="65"/>
      <c r="C587" s="150"/>
      <c r="D587" s="65"/>
      <c r="E587" s="153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65"/>
      <c r="B588" s="65"/>
      <c r="C588" s="150"/>
      <c r="D588" s="65"/>
      <c r="E588" s="153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65"/>
      <c r="B589" s="65"/>
      <c r="C589" s="150"/>
      <c r="D589" s="65"/>
      <c r="E589" s="153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65"/>
      <c r="B590" s="65"/>
      <c r="C590" s="150"/>
      <c r="D590" s="65"/>
      <c r="E590" s="153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65"/>
      <c r="B591" s="65"/>
      <c r="C591" s="150"/>
      <c r="D591" s="65"/>
      <c r="E591" s="153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65"/>
      <c r="B592" s="65"/>
      <c r="C592" s="150"/>
      <c r="D592" s="65"/>
      <c r="E592" s="153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65"/>
      <c r="B593" s="65"/>
      <c r="C593" s="150"/>
      <c r="D593" s="65"/>
      <c r="E593" s="153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65"/>
      <c r="B594" s="65"/>
      <c r="C594" s="150"/>
      <c r="D594" s="65"/>
      <c r="E594" s="153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65"/>
      <c r="B595" s="65"/>
      <c r="C595" s="150"/>
      <c r="D595" s="65"/>
      <c r="E595" s="153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65"/>
      <c r="B596" s="65"/>
      <c r="C596" s="150"/>
      <c r="D596" s="65"/>
      <c r="E596" s="153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65"/>
      <c r="B597" s="65"/>
      <c r="C597" s="150"/>
      <c r="D597" s="65"/>
      <c r="E597" s="153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65"/>
      <c r="B598" s="65"/>
      <c r="C598" s="150"/>
      <c r="D598" s="65"/>
      <c r="E598" s="153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65"/>
      <c r="B599" s="65"/>
      <c r="C599" s="150"/>
      <c r="D599" s="65"/>
      <c r="E599" s="153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65"/>
      <c r="B600" s="65"/>
      <c r="C600" s="150"/>
      <c r="D600" s="65"/>
      <c r="E600" s="153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65"/>
      <c r="B601" s="65"/>
      <c r="C601" s="150"/>
      <c r="D601" s="65"/>
      <c r="E601" s="153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65"/>
      <c r="B602" s="65"/>
      <c r="C602" s="150"/>
      <c r="D602" s="65"/>
      <c r="E602" s="153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65"/>
      <c r="B603" s="65"/>
      <c r="C603" s="150"/>
      <c r="D603" s="65"/>
      <c r="E603" s="153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65"/>
      <c r="B604" s="65"/>
      <c r="C604" s="150"/>
      <c r="D604" s="65"/>
      <c r="E604" s="153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65"/>
      <c r="B605" s="65"/>
      <c r="C605" s="150"/>
      <c r="D605" s="65"/>
      <c r="E605" s="153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65"/>
      <c r="B606" s="65"/>
      <c r="C606" s="150"/>
      <c r="D606" s="65"/>
      <c r="E606" s="153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65"/>
      <c r="B607" s="65"/>
      <c r="C607" s="150"/>
      <c r="D607" s="65"/>
      <c r="E607" s="153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65"/>
      <c r="B608" s="65"/>
      <c r="C608" s="150"/>
      <c r="D608" s="65"/>
      <c r="E608" s="153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65"/>
      <c r="B609" s="65"/>
      <c r="C609" s="150"/>
      <c r="D609" s="65"/>
      <c r="E609" s="153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65"/>
      <c r="B610" s="65"/>
      <c r="C610" s="150"/>
      <c r="D610" s="65"/>
      <c r="E610" s="153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65"/>
      <c r="B611" s="65"/>
      <c r="C611" s="150"/>
      <c r="D611" s="65"/>
      <c r="E611" s="153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65"/>
      <c r="B612" s="65"/>
      <c r="C612" s="150"/>
      <c r="D612" s="65"/>
      <c r="E612" s="153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65"/>
      <c r="B613" s="65"/>
      <c r="C613" s="150"/>
      <c r="D613" s="65"/>
      <c r="E613" s="153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65"/>
      <c r="B614" s="65"/>
      <c r="C614" s="150"/>
      <c r="D614" s="65"/>
      <c r="E614" s="153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65"/>
      <c r="B615" s="65"/>
      <c r="C615" s="150"/>
      <c r="D615" s="65"/>
      <c r="E615" s="153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65"/>
      <c r="B616" s="65"/>
      <c r="C616" s="150"/>
      <c r="D616" s="65"/>
      <c r="E616" s="153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65"/>
      <c r="B617" s="65"/>
      <c r="C617" s="150"/>
      <c r="D617" s="65"/>
      <c r="E617" s="153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65"/>
      <c r="B618" s="65"/>
      <c r="C618" s="150"/>
      <c r="D618" s="65"/>
      <c r="E618" s="153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65"/>
      <c r="B619" s="65"/>
      <c r="C619" s="150"/>
      <c r="D619" s="65"/>
      <c r="E619" s="153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65"/>
      <c r="B620" s="65"/>
      <c r="C620" s="150"/>
      <c r="D620" s="65"/>
      <c r="E620" s="153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65"/>
      <c r="B621" s="65"/>
      <c r="C621" s="150"/>
      <c r="D621" s="65"/>
      <c r="E621" s="153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65"/>
      <c r="B622" s="65"/>
      <c r="C622" s="150"/>
      <c r="D622" s="65"/>
      <c r="E622" s="153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65"/>
      <c r="B623" s="65"/>
      <c r="C623" s="150"/>
      <c r="D623" s="65"/>
      <c r="E623" s="153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65"/>
      <c r="B624" s="65"/>
      <c r="C624" s="150"/>
      <c r="D624" s="65"/>
      <c r="E624" s="153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65"/>
      <c r="B625" s="65"/>
      <c r="C625" s="150"/>
      <c r="D625" s="65"/>
      <c r="E625" s="153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65"/>
      <c r="B626" s="65"/>
      <c r="C626" s="150"/>
      <c r="D626" s="65"/>
      <c r="E626" s="153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65"/>
      <c r="B627" s="65"/>
      <c r="C627" s="150"/>
      <c r="D627" s="65"/>
      <c r="E627" s="153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65"/>
      <c r="B628" s="65"/>
      <c r="C628" s="150"/>
      <c r="D628" s="65"/>
      <c r="E628" s="153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65"/>
      <c r="B629" s="65"/>
      <c r="C629" s="150"/>
      <c r="D629" s="65"/>
      <c r="E629" s="153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65"/>
      <c r="B630" s="65"/>
      <c r="C630" s="150"/>
      <c r="D630" s="65"/>
      <c r="E630" s="153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65"/>
      <c r="B631" s="65"/>
      <c r="C631" s="150"/>
      <c r="D631" s="65"/>
      <c r="E631" s="153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65"/>
      <c r="B632" s="65"/>
      <c r="C632" s="150"/>
      <c r="D632" s="65"/>
      <c r="E632" s="153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65"/>
      <c r="B633" s="65"/>
      <c r="C633" s="150"/>
      <c r="D633" s="65"/>
      <c r="E633" s="153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65"/>
      <c r="B634" s="65"/>
      <c r="C634" s="150"/>
      <c r="D634" s="65"/>
      <c r="E634" s="153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65"/>
      <c r="B635" s="65"/>
      <c r="C635" s="150"/>
      <c r="D635" s="65"/>
      <c r="E635" s="153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65"/>
      <c r="B636" s="65"/>
      <c r="C636" s="150"/>
      <c r="D636" s="65"/>
      <c r="E636" s="153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65"/>
      <c r="B637" s="65"/>
      <c r="C637" s="150"/>
      <c r="D637" s="65"/>
      <c r="E637" s="153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65"/>
      <c r="B638" s="65"/>
      <c r="C638" s="150"/>
      <c r="D638" s="65"/>
      <c r="E638" s="153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65"/>
      <c r="B639" s="65"/>
      <c r="C639" s="150"/>
      <c r="D639" s="65"/>
      <c r="E639" s="153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65"/>
      <c r="B640" s="65"/>
      <c r="C640" s="150"/>
      <c r="D640" s="65"/>
      <c r="E640" s="153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65"/>
      <c r="B641" s="65"/>
      <c r="C641" s="150"/>
      <c r="D641" s="65"/>
      <c r="E641" s="153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65"/>
      <c r="B642" s="65"/>
      <c r="C642" s="150"/>
      <c r="D642" s="65"/>
      <c r="E642" s="153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65"/>
      <c r="B643" s="65"/>
      <c r="C643" s="150"/>
      <c r="D643" s="65"/>
      <c r="E643" s="153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65"/>
      <c r="B644" s="65"/>
      <c r="C644" s="150"/>
      <c r="D644" s="65"/>
      <c r="E644" s="153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65"/>
      <c r="B645" s="65"/>
      <c r="C645" s="150"/>
      <c r="D645" s="65"/>
      <c r="E645" s="153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65"/>
      <c r="B646" s="65"/>
      <c r="C646" s="150"/>
      <c r="D646" s="65"/>
      <c r="E646" s="153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65"/>
      <c r="B647" s="65"/>
      <c r="C647" s="150"/>
      <c r="D647" s="65"/>
      <c r="E647" s="153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65"/>
      <c r="B648" s="65"/>
      <c r="C648" s="150"/>
      <c r="D648" s="65"/>
      <c r="E648" s="153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65"/>
      <c r="B649" s="65"/>
      <c r="C649" s="150"/>
      <c r="D649" s="65"/>
      <c r="E649" s="153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65"/>
      <c r="B650" s="65"/>
      <c r="C650" s="150"/>
      <c r="D650" s="65"/>
      <c r="E650" s="153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65"/>
      <c r="B651" s="65"/>
      <c r="C651" s="150"/>
      <c r="D651" s="65"/>
      <c r="E651" s="153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65"/>
      <c r="B652" s="65"/>
      <c r="C652" s="150"/>
      <c r="D652" s="65"/>
      <c r="E652" s="153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65"/>
      <c r="B653" s="65"/>
      <c r="C653" s="150"/>
      <c r="D653" s="65"/>
      <c r="E653" s="153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65"/>
      <c r="B654" s="65"/>
      <c r="C654" s="150"/>
      <c r="D654" s="65"/>
      <c r="E654" s="153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65"/>
      <c r="B655" s="65"/>
      <c r="C655" s="150"/>
      <c r="D655" s="65"/>
      <c r="E655" s="153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65"/>
      <c r="B656" s="65"/>
      <c r="C656" s="150"/>
      <c r="D656" s="65"/>
      <c r="E656" s="153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65"/>
      <c r="B657" s="65"/>
      <c r="C657" s="150"/>
      <c r="D657" s="65"/>
      <c r="E657" s="153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65"/>
      <c r="B658" s="65"/>
      <c r="C658" s="150"/>
      <c r="D658" s="65"/>
      <c r="E658" s="153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65"/>
      <c r="B659" s="65"/>
      <c r="C659" s="150"/>
      <c r="D659" s="65"/>
      <c r="E659" s="153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65"/>
      <c r="B660" s="65"/>
      <c r="C660" s="150"/>
      <c r="D660" s="65"/>
      <c r="E660" s="153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65"/>
      <c r="B661" s="65"/>
      <c r="C661" s="150"/>
      <c r="D661" s="65"/>
      <c r="E661" s="153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65"/>
      <c r="B662" s="65"/>
      <c r="C662" s="150"/>
      <c r="D662" s="65"/>
      <c r="E662" s="153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65"/>
      <c r="B663" s="65"/>
      <c r="C663" s="150"/>
      <c r="D663" s="65"/>
      <c r="E663" s="153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65"/>
      <c r="B664" s="65"/>
      <c r="C664" s="150"/>
      <c r="D664" s="65"/>
      <c r="E664" s="153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65"/>
      <c r="B665" s="65"/>
      <c r="C665" s="150"/>
      <c r="D665" s="65"/>
      <c r="E665" s="153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65"/>
      <c r="B666" s="65"/>
      <c r="C666" s="150"/>
      <c r="D666" s="65"/>
      <c r="E666" s="153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65"/>
      <c r="B667" s="65"/>
      <c r="C667" s="150"/>
      <c r="D667" s="65"/>
      <c r="E667" s="153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65"/>
      <c r="B668" s="65"/>
      <c r="C668" s="150"/>
      <c r="D668" s="65"/>
      <c r="E668" s="153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65"/>
      <c r="B669" s="65"/>
      <c r="C669" s="150"/>
      <c r="D669" s="65"/>
      <c r="E669" s="153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65"/>
      <c r="B670" s="65"/>
      <c r="C670" s="150"/>
      <c r="D670" s="65"/>
      <c r="E670" s="153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65"/>
      <c r="B671" s="65"/>
      <c r="C671" s="150"/>
      <c r="D671" s="65"/>
      <c r="E671" s="153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65"/>
      <c r="B672" s="65"/>
      <c r="C672" s="150"/>
      <c r="D672" s="65"/>
      <c r="E672" s="153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65"/>
      <c r="B673" s="65"/>
      <c r="C673" s="150"/>
      <c r="D673" s="65"/>
      <c r="E673" s="153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65"/>
      <c r="B674" s="65"/>
      <c r="C674" s="150"/>
      <c r="D674" s="65"/>
      <c r="E674" s="153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65"/>
      <c r="B675" s="65"/>
      <c r="C675" s="150"/>
      <c r="D675" s="65"/>
      <c r="E675" s="153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65"/>
      <c r="B676" s="65"/>
      <c r="C676" s="150"/>
      <c r="D676" s="65"/>
      <c r="E676" s="153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65"/>
      <c r="B677" s="65"/>
      <c r="C677" s="150"/>
      <c r="D677" s="65"/>
      <c r="E677" s="153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65"/>
      <c r="B678" s="65"/>
      <c r="C678" s="150"/>
      <c r="D678" s="65"/>
      <c r="E678" s="153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65"/>
      <c r="B679" s="65"/>
      <c r="C679" s="150"/>
      <c r="D679" s="65"/>
      <c r="E679" s="153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65"/>
      <c r="B680" s="65"/>
      <c r="C680" s="150"/>
      <c r="D680" s="65"/>
      <c r="E680" s="153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65"/>
      <c r="B681" s="65"/>
      <c r="C681" s="150"/>
      <c r="D681" s="65"/>
      <c r="E681" s="153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65"/>
      <c r="B682" s="65"/>
      <c r="C682" s="150"/>
      <c r="D682" s="65"/>
      <c r="E682" s="153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65"/>
      <c r="B683" s="65"/>
      <c r="C683" s="150"/>
      <c r="D683" s="65"/>
      <c r="E683" s="153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65"/>
      <c r="B684" s="65"/>
      <c r="C684" s="150"/>
      <c r="D684" s="65"/>
      <c r="E684" s="153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65"/>
      <c r="B685" s="65"/>
      <c r="C685" s="150"/>
      <c r="D685" s="65"/>
      <c r="E685" s="153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65"/>
      <c r="B686" s="65"/>
      <c r="C686" s="150"/>
      <c r="D686" s="65"/>
      <c r="E686" s="153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65"/>
      <c r="B687" s="65"/>
      <c r="C687" s="150"/>
      <c r="D687" s="65"/>
      <c r="E687" s="153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65"/>
      <c r="B688" s="65"/>
      <c r="C688" s="150"/>
      <c r="D688" s="65"/>
      <c r="E688" s="153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65"/>
      <c r="B689" s="65"/>
      <c r="C689" s="150"/>
      <c r="D689" s="65"/>
      <c r="E689" s="153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65"/>
      <c r="B690" s="65"/>
      <c r="C690" s="150"/>
      <c r="D690" s="65"/>
      <c r="E690" s="153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65"/>
      <c r="B691" s="65"/>
      <c r="C691" s="150"/>
      <c r="D691" s="65"/>
      <c r="E691" s="153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65"/>
      <c r="B692" s="65"/>
      <c r="C692" s="150"/>
      <c r="D692" s="65"/>
      <c r="E692" s="153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65"/>
      <c r="B693" s="65"/>
      <c r="C693" s="150"/>
      <c r="D693" s="65"/>
      <c r="E693" s="153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65"/>
      <c r="B694" s="65"/>
      <c r="C694" s="150"/>
      <c r="D694" s="65"/>
      <c r="E694" s="153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65"/>
      <c r="B695" s="65"/>
      <c r="C695" s="150"/>
      <c r="D695" s="65"/>
      <c r="E695" s="153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65"/>
      <c r="B696" s="65"/>
      <c r="C696" s="150"/>
      <c r="D696" s="65"/>
      <c r="E696" s="153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65"/>
      <c r="B697" s="65"/>
      <c r="C697" s="150"/>
      <c r="D697" s="65"/>
      <c r="E697" s="153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65"/>
      <c r="B698" s="65"/>
      <c r="C698" s="150"/>
      <c r="D698" s="65"/>
      <c r="E698" s="153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65"/>
      <c r="B699" s="65"/>
      <c r="C699" s="150"/>
      <c r="D699" s="65"/>
      <c r="E699" s="153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65"/>
      <c r="B700" s="65"/>
      <c r="C700" s="150"/>
      <c r="D700" s="65"/>
      <c r="E700" s="153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65"/>
      <c r="B701" s="65"/>
      <c r="C701" s="150"/>
      <c r="D701" s="65"/>
      <c r="E701" s="153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65"/>
      <c r="B702" s="65"/>
      <c r="C702" s="150"/>
      <c r="D702" s="65"/>
      <c r="E702" s="153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65"/>
      <c r="B703" s="65"/>
      <c r="C703" s="150"/>
      <c r="D703" s="65"/>
      <c r="E703" s="153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65"/>
      <c r="B704" s="65"/>
      <c r="C704" s="150"/>
      <c r="D704" s="65"/>
      <c r="E704" s="153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65"/>
      <c r="B705" s="65"/>
      <c r="C705" s="150"/>
      <c r="D705" s="65"/>
      <c r="E705" s="153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65"/>
      <c r="B706" s="65"/>
      <c r="C706" s="150"/>
      <c r="D706" s="65"/>
      <c r="E706" s="153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65"/>
      <c r="B707" s="65"/>
      <c r="C707" s="150"/>
      <c r="D707" s="65"/>
      <c r="E707" s="153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65"/>
      <c r="B708" s="65"/>
      <c r="C708" s="150"/>
      <c r="D708" s="65"/>
      <c r="E708" s="153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65"/>
      <c r="B709" s="65"/>
      <c r="C709" s="150"/>
      <c r="D709" s="65"/>
      <c r="E709" s="153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65"/>
      <c r="B710" s="65"/>
      <c r="C710" s="150"/>
      <c r="D710" s="65"/>
      <c r="E710" s="153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65"/>
      <c r="B711" s="65"/>
      <c r="C711" s="150"/>
      <c r="D711" s="65"/>
      <c r="E711" s="153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65"/>
      <c r="B712" s="65"/>
      <c r="C712" s="150"/>
      <c r="D712" s="65"/>
      <c r="E712" s="153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65"/>
      <c r="B713" s="65"/>
      <c r="C713" s="150"/>
      <c r="D713" s="65"/>
      <c r="E713" s="153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65"/>
      <c r="B714" s="65"/>
      <c r="C714" s="150"/>
      <c r="D714" s="65"/>
      <c r="E714" s="153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65"/>
      <c r="B715" s="65"/>
      <c r="C715" s="150"/>
      <c r="D715" s="65"/>
      <c r="E715" s="153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65"/>
      <c r="B716" s="65"/>
      <c r="C716" s="150"/>
      <c r="D716" s="65"/>
      <c r="E716" s="153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65"/>
      <c r="B717" s="65"/>
      <c r="C717" s="150"/>
      <c r="D717" s="65"/>
      <c r="E717" s="153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65"/>
      <c r="B718" s="65"/>
      <c r="C718" s="150"/>
      <c r="D718" s="65"/>
      <c r="E718" s="153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65"/>
      <c r="B719" s="65"/>
      <c r="C719" s="150"/>
      <c r="D719" s="65"/>
      <c r="E719" s="153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65"/>
      <c r="B720" s="65"/>
      <c r="C720" s="150"/>
      <c r="D720" s="65"/>
      <c r="E720" s="153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65"/>
      <c r="B721" s="65"/>
      <c r="C721" s="150"/>
      <c r="D721" s="65"/>
      <c r="E721" s="153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65"/>
      <c r="B722" s="65"/>
      <c r="C722" s="150"/>
      <c r="D722" s="65"/>
      <c r="E722" s="153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65"/>
      <c r="B723" s="65"/>
      <c r="C723" s="150"/>
      <c r="D723" s="65"/>
      <c r="E723" s="153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65"/>
      <c r="B724" s="65"/>
      <c r="C724" s="150"/>
      <c r="D724" s="65"/>
      <c r="E724" s="153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65"/>
      <c r="B725" s="65"/>
      <c r="C725" s="150"/>
      <c r="D725" s="65"/>
      <c r="E725" s="153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65"/>
      <c r="B726" s="65"/>
      <c r="C726" s="150"/>
      <c r="D726" s="65"/>
      <c r="E726" s="153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65"/>
      <c r="B727" s="65"/>
      <c r="C727" s="150"/>
      <c r="D727" s="65"/>
      <c r="E727" s="153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65"/>
      <c r="B728" s="65"/>
      <c r="C728" s="150"/>
      <c r="D728" s="65"/>
      <c r="E728" s="153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65"/>
      <c r="B729" s="65"/>
      <c r="C729" s="150"/>
      <c r="D729" s="65"/>
      <c r="E729" s="153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65"/>
      <c r="B730" s="65"/>
      <c r="C730" s="150"/>
      <c r="D730" s="65"/>
      <c r="E730" s="153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65"/>
      <c r="B731" s="65"/>
      <c r="C731" s="150"/>
      <c r="D731" s="65"/>
      <c r="E731" s="153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65"/>
      <c r="B732" s="65"/>
      <c r="C732" s="150"/>
      <c r="D732" s="65"/>
      <c r="E732" s="153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65"/>
      <c r="B733" s="65"/>
      <c r="C733" s="150"/>
      <c r="D733" s="65"/>
      <c r="E733" s="153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65"/>
      <c r="B734" s="65"/>
      <c r="C734" s="150"/>
      <c r="D734" s="65"/>
      <c r="E734" s="153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65"/>
      <c r="B735" s="65"/>
      <c r="C735" s="150"/>
      <c r="D735" s="65"/>
      <c r="E735" s="153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65"/>
      <c r="B736" s="65"/>
      <c r="C736" s="150"/>
      <c r="D736" s="65"/>
      <c r="E736" s="153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65"/>
      <c r="B737" s="65"/>
      <c r="C737" s="150"/>
      <c r="D737" s="65"/>
      <c r="E737" s="153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65"/>
      <c r="B738" s="65"/>
      <c r="C738" s="150"/>
      <c r="D738" s="65"/>
      <c r="E738" s="153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65"/>
      <c r="B739" s="65"/>
      <c r="C739" s="150"/>
      <c r="D739" s="65"/>
      <c r="E739" s="153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65"/>
      <c r="B740" s="65"/>
      <c r="C740" s="150"/>
      <c r="D740" s="65"/>
      <c r="E740" s="153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65"/>
      <c r="B741" s="65"/>
      <c r="C741" s="150"/>
      <c r="D741" s="65"/>
      <c r="E741" s="153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65"/>
      <c r="B742" s="65"/>
      <c r="C742" s="150"/>
      <c r="D742" s="65"/>
      <c r="E742" s="153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65"/>
      <c r="B743" s="65"/>
      <c r="C743" s="150"/>
      <c r="D743" s="65"/>
      <c r="E743" s="153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65"/>
      <c r="B744" s="65"/>
      <c r="C744" s="150"/>
      <c r="D744" s="65"/>
      <c r="E744" s="153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65"/>
      <c r="B745" s="65"/>
      <c r="C745" s="150"/>
      <c r="D745" s="65"/>
      <c r="E745" s="153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65"/>
      <c r="B746" s="65"/>
      <c r="C746" s="150"/>
      <c r="D746" s="65"/>
      <c r="E746" s="153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65"/>
      <c r="B747" s="65"/>
      <c r="C747" s="150"/>
      <c r="D747" s="65"/>
      <c r="E747" s="153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65"/>
      <c r="B748" s="65"/>
      <c r="C748" s="150"/>
      <c r="D748" s="65"/>
      <c r="E748" s="153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65"/>
      <c r="B749" s="65"/>
      <c r="C749" s="150"/>
      <c r="D749" s="65"/>
      <c r="E749" s="153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65"/>
      <c r="B750" s="65"/>
      <c r="C750" s="150"/>
      <c r="D750" s="65"/>
      <c r="E750" s="153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65"/>
      <c r="B751" s="65"/>
      <c r="C751" s="150"/>
      <c r="D751" s="65"/>
      <c r="E751" s="153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65"/>
      <c r="B752" s="65"/>
      <c r="C752" s="150"/>
      <c r="D752" s="65"/>
      <c r="E752" s="153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65"/>
      <c r="B753" s="65"/>
      <c r="C753" s="150"/>
      <c r="D753" s="65"/>
      <c r="E753" s="153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65"/>
      <c r="B754" s="65"/>
      <c r="C754" s="150"/>
      <c r="D754" s="65"/>
      <c r="E754" s="153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65"/>
      <c r="B755" s="65"/>
      <c r="C755" s="150"/>
      <c r="D755" s="65"/>
      <c r="E755" s="153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65"/>
      <c r="B756" s="65"/>
      <c r="C756" s="150"/>
      <c r="D756" s="65"/>
      <c r="E756" s="153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65"/>
      <c r="B757" s="65"/>
      <c r="C757" s="150"/>
      <c r="D757" s="65"/>
      <c r="E757" s="153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65"/>
      <c r="B758" s="65"/>
      <c r="C758" s="150"/>
      <c r="D758" s="65"/>
      <c r="E758" s="153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65"/>
      <c r="B759" s="65"/>
      <c r="C759" s="150"/>
      <c r="D759" s="65"/>
      <c r="E759" s="153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65"/>
      <c r="B760" s="65"/>
      <c r="C760" s="150"/>
      <c r="D760" s="65"/>
      <c r="E760" s="153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65"/>
      <c r="B761" s="65"/>
      <c r="C761" s="150"/>
      <c r="D761" s="65"/>
      <c r="E761" s="153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65"/>
      <c r="B762" s="65"/>
      <c r="C762" s="150"/>
      <c r="D762" s="65"/>
      <c r="E762" s="153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65"/>
      <c r="B763" s="65"/>
      <c r="C763" s="150"/>
      <c r="D763" s="65"/>
      <c r="E763" s="153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65"/>
      <c r="B764" s="65"/>
      <c r="C764" s="150"/>
      <c r="D764" s="65"/>
      <c r="E764" s="153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65"/>
      <c r="B765" s="65"/>
      <c r="C765" s="150"/>
      <c r="D765" s="65"/>
      <c r="E765" s="153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65"/>
      <c r="B766" s="65"/>
      <c r="C766" s="150"/>
      <c r="D766" s="65"/>
      <c r="E766" s="153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65"/>
      <c r="B767" s="65"/>
      <c r="C767" s="150"/>
      <c r="D767" s="65"/>
      <c r="E767" s="153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65"/>
      <c r="B768" s="65"/>
      <c r="C768" s="150"/>
      <c r="D768" s="65"/>
      <c r="E768" s="153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65"/>
      <c r="B769" s="65"/>
      <c r="C769" s="150"/>
      <c r="D769" s="65"/>
      <c r="E769" s="153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65"/>
      <c r="B770" s="65"/>
      <c r="C770" s="150"/>
      <c r="D770" s="65"/>
      <c r="E770" s="153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65"/>
      <c r="B771" s="65"/>
      <c r="C771" s="150"/>
      <c r="D771" s="65"/>
      <c r="E771" s="153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65"/>
      <c r="B772" s="65"/>
      <c r="C772" s="150"/>
      <c r="D772" s="65"/>
      <c r="E772" s="153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65"/>
      <c r="B773" s="65"/>
      <c r="C773" s="150"/>
      <c r="D773" s="65"/>
      <c r="E773" s="153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65"/>
      <c r="B774" s="65"/>
      <c r="C774" s="150"/>
      <c r="D774" s="65"/>
      <c r="E774" s="153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65"/>
      <c r="B775" s="65"/>
      <c r="C775" s="150"/>
      <c r="D775" s="65"/>
      <c r="E775" s="153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65"/>
      <c r="B776" s="65"/>
      <c r="C776" s="150"/>
      <c r="D776" s="65"/>
      <c r="E776" s="153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65"/>
      <c r="B777" s="65"/>
      <c r="C777" s="150"/>
      <c r="D777" s="65"/>
      <c r="E777" s="153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65"/>
      <c r="B778" s="65"/>
      <c r="C778" s="150"/>
      <c r="D778" s="65"/>
      <c r="E778" s="153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65"/>
      <c r="B779" s="65"/>
      <c r="C779" s="150"/>
      <c r="D779" s="65"/>
      <c r="E779" s="153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65"/>
      <c r="B780" s="65"/>
      <c r="C780" s="150"/>
      <c r="D780" s="65"/>
      <c r="E780" s="153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65"/>
      <c r="B781" s="65"/>
      <c r="C781" s="150"/>
      <c r="D781" s="65"/>
      <c r="E781" s="153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65"/>
      <c r="B782" s="65"/>
      <c r="C782" s="150"/>
      <c r="D782" s="65"/>
      <c r="E782" s="153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65"/>
      <c r="B783" s="65"/>
      <c r="C783" s="150"/>
      <c r="D783" s="65"/>
      <c r="E783" s="153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65"/>
      <c r="B784" s="65"/>
      <c r="C784" s="150"/>
      <c r="D784" s="65"/>
      <c r="E784" s="153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65"/>
      <c r="B785" s="65"/>
      <c r="C785" s="150"/>
      <c r="D785" s="65"/>
      <c r="E785" s="153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65"/>
      <c r="B786" s="65"/>
      <c r="C786" s="150"/>
      <c r="D786" s="65"/>
      <c r="E786" s="153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65"/>
      <c r="B787" s="65"/>
      <c r="C787" s="150"/>
      <c r="D787" s="65"/>
      <c r="E787" s="153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65"/>
      <c r="B788" s="65"/>
      <c r="C788" s="150"/>
      <c r="D788" s="65"/>
      <c r="E788" s="153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65"/>
      <c r="B789" s="65"/>
      <c r="C789" s="150"/>
      <c r="D789" s="65"/>
      <c r="E789" s="153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65"/>
      <c r="B790" s="65"/>
      <c r="C790" s="150"/>
      <c r="D790" s="65"/>
      <c r="E790" s="153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65"/>
      <c r="B791" s="65"/>
      <c r="C791" s="150"/>
      <c r="D791" s="65"/>
      <c r="E791" s="153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65"/>
      <c r="B792" s="65"/>
      <c r="C792" s="150"/>
      <c r="D792" s="65"/>
      <c r="E792" s="153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65"/>
      <c r="B793" s="65"/>
      <c r="C793" s="150"/>
      <c r="D793" s="65"/>
      <c r="E793" s="153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65"/>
      <c r="B794" s="65"/>
      <c r="C794" s="150"/>
      <c r="D794" s="65"/>
      <c r="E794" s="153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65"/>
      <c r="B795" s="65"/>
      <c r="C795" s="150"/>
      <c r="D795" s="65"/>
      <c r="E795" s="153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65"/>
      <c r="B796" s="65"/>
      <c r="C796" s="150"/>
      <c r="D796" s="65"/>
      <c r="E796" s="153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65"/>
      <c r="B797" s="65"/>
      <c r="C797" s="150"/>
      <c r="D797" s="65"/>
      <c r="E797" s="153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65"/>
      <c r="B798" s="65"/>
      <c r="C798" s="150"/>
      <c r="D798" s="65"/>
      <c r="E798" s="153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65"/>
      <c r="B799" s="65"/>
      <c r="C799" s="150"/>
      <c r="D799" s="65"/>
      <c r="E799" s="153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65"/>
      <c r="B800" s="65"/>
      <c r="C800" s="150"/>
      <c r="D800" s="65"/>
      <c r="E800" s="153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65"/>
      <c r="B801" s="65"/>
      <c r="C801" s="150"/>
      <c r="D801" s="65"/>
      <c r="E801" s="153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65"/>
      <c r="B802" s="65"/>
      <c r="C802" s="150"/>
      <c r="D802" s="65"/>
      <c r="E802" s="153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65"/>
      <c r="B803" s="65"/>
      <c r="C803" s="150"/>
      <c r="D803" s="65"/>
      <c r="E803" s="153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65"/>
      <c r="B804" s="65"/>
      <c r="C804" s="150"/>
      <c r="D804" s="65"/>
      <c r="E804" s="153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65"/>
      <c r="B805" s="65"/>
      <c r="C805" s="150"/>
      <c r="D805" s="65"/>
      <c r="E805" s="153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65"/>
      <c r="B806" s="65"/>
      <c r="C806" s="150"/>
      <c r="D806" s="65"/>
      <c r="E806" s="153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65"/>
      <c r="B807" s="65"/>
      <c r="C807" s="150"/>
      <c r="D807" s="65"/>
      <c r="E807" s="153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65"/>
      <c r="B808" s="65"/>
      <c r="C808" s="150"/>
      <c r="D808" s="65"/>
      <c r="E808" s="153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65"/>
      <c r="B809" s="65"/>
      <c r="C809" s="150"/>
      <c r="D809" s="65"/>
      <c r="E809" s="153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65"/>
      <c r="B810" s="65"/>
      <c r="C810" s="150"/>
      <c r="D810" s="65"/>
      <c r="E810" s="153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65"/>
      <c r="B811" s="65"/>
      <c r="C811" s="150"/>
      <c r="D811" s="65"/>
      <c r="E811" s="153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65"/>
      <c r="B812" s="65"/>
      <c r="C812" s="150"/>
      <c r="D812" s="65"/>
      <c r="E812" s="153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65"/>
      <c r="B813" s="65"/>
      <c r="C813" s="150"/>
      <c r="D813" s="65"/>
      <c r="E813" s="153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65"/>
      <c r="B814" s="65"/>
      <c r="C814" s="150"/>
      <c r="D814" s="65"/>
      <c r="E814" s="153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65"/>
      <c r="B815" s="65"/>
      <c r="C815" s="150"/>
      <c r="D815" s="65"/>
      <c r="E815" s="153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65"/>
      <c r="B816" s="65"/>
      <c r="C816" s="150"/>
      <c r="D816" s="65"/>
      <c r="E816" s="153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65"/>
      <c r="B817" s="65"/>
      <c r="C817" s="150"/>
      <c r="D817" s="65"/>
      <c r="E817" s="153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65"/>
      <c r="B818" s="65"/>
      <c r="C818" s="150"/>
      <c r="D818" s="65"/>
      <c r="E818" s="153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65"/>
      <c r="B819" s="65"/>
      <c r="C819" s="150"/>
      <c r="D819" s="65"/>
      <c r="E819" s="153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65"/>
      <c r="B820" s="65"/>
      <c r="C820" s="150"/>
      <c r="D820" s="65"/>
      <c r="E820" s="153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65"/>
      <c r="B821" s="65"/>
      <c r="C821" s="150"/>
      <c r="D821" s="65"/>
      <c r="E821" s="153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65"/>
      <c r="B822" s="65"/>
      <c r="C822" s="150"/>
      <c r="D822" s="65"/>
      <c r="E822" s="153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65"/>
      <c r="B823" s="65"/>
      <c r="C823" s="150"/>
      <c r="D823" s="65"/>
      <c r="E823" s="153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65"/>
      <c r="B824" s="65"/>
      <c r="C824" s="150"/>
      <c r="D824" s="65"/>
      <c r="E824" s="153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65"/>
      <c r="B825" s="65"/>
      <c r="C825" s="150"/>
      <c r="D825" s="65"/>
      <c r="E825" s="153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65"/>
      <c r="B826" s="65"/>
      <c r="C826" s="150"/>
      <c r="D826" s="65"/>
      <c r="E826" s="153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65"/>
      <c r="B827" s="65"/>
      <c r="C827" s="150"/>
      <c r="D827" s="65"/>
      <c r="E827" s="153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65"/>
      <c r="B828" s="65"/>
      <c r="C828" s="150"/>
      <c r="D828" s="65"/>
      <c r="E828" s="153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65"/>
      <c r="B829" s="65"/>
      <c r="C829" s="150"/>
      <c r="D829" s="65"/>
      <c r="E829" s="153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65"/>
      <c r="B830" s="65"/>
      <c r="C830" s="150"/>
      <c r="D830" s="65"/>
      <c r="E830" s="153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65"/>
      <c r="B831" s="65"/>
      <c r="C831" s="150"/>
      <c r="D831" s="65"/>
      <c r="E831" s="153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65"/>
      <c r="B832" s="65"/>
      <c r="C832" s="150"/>
      <c r="D832" s="65"/>
      <c r="E832" s="153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65"/>
      <c r="B833" s="65"/>
      <c r="C833" s="150"/>
      <c r="D833" s="65"/>
      <c r="E833" s="153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65"/>
      <c r="B834" s="65"/>
      <c r="C834" s="150"/>
      <c r="D834" s="65"/>
      <c r="E834" s="153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65"/>
      <c r="B835" s="65"/>
      <c r="C835" s="150"/>
      <c r="D835" s="65"/>
      <c r="E835" s="153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65"/>
      <c r="B836" s="65"/>
      <c r="C836" s="150"/>
      <c r="D836" s="65"/>
      <c r="E836" s="153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65"/>
      <c r="B837" s="65"/>
      <c r="C837" s="150"/>
      <c r="D837" s="65"/>
      <c r="E837" s="153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65"/>
      <c r="B838" s="65"/>
      <c r="C838" s="150"/>
      <c r="D838" s="65"/>
      <c r="E838" s="153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65"/>
      <c r="B839" s="65"/>
      <c r="C839" s="150"/>
      <c r="D839" s="65"/>
      <c r="E839" s="153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65"/>
      <c r="B840" s="65"/>
      <c r="C840" s="150"/>
      <c r="D840" s="65"/>
      <c r="E840" s="153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65"/>
      <c r="B841" s="65"/>
      <c r="C841" s="150"/>
      <c r="D841" s="65"/>
      <c r="E841" s="153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65"/>
      <c r="B842" s="65"/>
      <c r="C842" s="150"/>
      <c r="D842" s="65"/>
      <c r="E842" s="153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65"/>
      <c r="B843" s="65"/>
      <c r="C843" s="150"/>
      <c r="D843" s="65"/>
      <c r="E843" s="153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65"/>
      <c r="B844" s="65"/>
      <c r="C844" s="150"/>
      <c r="D844" s="65"/>
      <c r="E844" s="153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65"/>
      <c r="B845" s="65"/>
      <c r="C845" s="150"/>
      <c r="D845" s="65"/>
      <c r="E845" s="153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65"/>
      <c r="B846" s="65"/>
      <c r="C846" s="150"/>
      <c r="D846" s="65"/>
      <c r="E846" s="153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65"/>
      <c r="B847" s="65"/>
      <c r="C847" s="150"/>
      <c r="D847" s="65"/>
      <c r="E847" s="153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65"/>
      <c r="B848" s="65"/>
      <c r="C848" s="150"/>
      <c r="D848" s="65"/>
      <c r="E848" s="153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65"/>
      <c r="B849" s="65"/>
      <c r="C849" s="150"/>
      <c r="D849" s="65"/>
      <c r="E849" s="153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65"/>
      <c r="B850" s="65"/>
      <c r="C850" s="150"/>
      <c r="D850" s="65"/>
      <c r="E850" s="153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65"/>
      <c r="B851" s="65"/>
      <c r="C851" s="150"/>
      <c r="D851" s="65"/>
      <c r="E851" s="153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65"/>
      <c r="B852" s="65"/>
      <c r="C852" s="150"/>
      <c r="D852" s="65"/>
      <c r="E852" s="153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65"/>
      <c r="B853" s="65"/>
      <c r="C853" s="150"/>
      <c r="D853" s="65"/>
      <c r="E853" s="153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65"/>
      <c r="B854" s="65"/>
      <c r="C854" s="150"/>
      <c r="D854" s="65"/>
      <c r="E854" s="153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65"/>
      <c r="B855" s="65"/>
      <c r="C855" s="150"/>
      <c r="D855" s="65"/>
      <c r="E855" s="153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65"/>
      <c r="B856" s="65"/>
      <c r="C856" s="150"/>
      <c r="D856" s="65"/>
      <c r="E856" s="153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65"/>
      <c r="B857" s="65"/>
      <c r="C857" s="150"/>
      <c r="D857" s="65"/>
      <c r="E857" s="153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65"/>
      <c r="B858" s="65"/>
      <c r="C858" s="150"/>
      <c r="D858" s="65"/>
      <c r="E858" s="153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65"/>
      <c r="B859" s="65"/>
      <c r="C859" s="150"/>
      <c r="D859" s="65"/>
      <c r="E859" s="153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65"/>
      <c r="B860" s="65"/>
      <c r="C860" s="150"/>
      <c r="D860" s="65"/>
      <c r="E860" s="153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65"/>
      <c r="B861" s="65"/>
      <c r="C861" s="150"/>
      <c r="D861" s="65"/>
      <c r="E861" s="153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65"/>
      <c r="B862" s="65"/>
      <c r="C862" s="150"/>
      <c r="D862" s="65"/>
      <c r="E862" s="153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65"/>
      <c r="B863" s="65"/>
      <c r="C863" s="150"/>
      <c r="D863" s="65"/>
      <c r="E863" s="153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65"/>
      <c r="B864" s="65"/>
      <c r="C864" s="150"/>
      <c r="D864" s="65"/>
      <c r="E864" s="153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65"/>
      <c r="B865" s="65"/>
      <c r="C865" s="150"/>
      <c r="D865" s="65"/>
      <c r="E865" s="153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65"/>
      <c r="B866" s="65"/>
      <c r="C866" s="150"/>
      <c r="D866" s="65"/>
      <c r="E866" s="153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65"/>
      <c r="B867" s="65"/>
      <c r="C867" s="150"/>
      <c r="D867" s="65"/>
      <c r="E867" s="153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65"/>
      <c r="B868" s="65"/>
      <c r="C868" s="150"/>
      <c r="D868" s="65"/>
      <c r="E868" s="153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65"/>
      <c r="B869" s="65"/>
      <c r="C869" s="150"/>
      <c r="D869" s="65"/>
      <c r="E869" s="153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65"/>
      <c r="B870" s="65"/>
      <c r="C870" s="150"/>
      <c r="D870" s="65"/>
      <c r="E870" s="153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65"/>
      <c r="B871" s="65"/>
      <c r="C871" s="150"/>
      <c r="D871" s="65"/>
      <c r="E871" s="153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65"/>
      <c r="B872" s="65"/>
      <c r="C872" s="150"/>
      <c r="D872" s="65"/>
      <c r="E872" s="153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65"/>
      <c r="B873" s="65"/>
      <c r="C873" s="150"/>
      <c r="D873" s="65"/>
      <c r="E873" s="153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65"/>
      <c r="B874" s="65"/>
      <c r="C874" s="150"/>
      <c r="D874" s="65"/>
      <c r="E874" s="153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65"/>
      <c r="B875" s="65"/>
      <c r="C875" s="150"/>
      <c r="D875" s="65"/>
      <c r="E875" s="153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65"/>
      <c r="B876" s="65"/>
      <c r="C876" s="150"/>
      <c r="D876" s="65"/>
      <c r="E876" s="153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65"/>
      <c r="B877" s="65"/>
      <c r="C877" s="150"/>
      <c r="D877" s="65"/>
      <c r="E877" s="153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65"/>
      <c r="B878" s="65"/>
      <c r="C878" s="150"/>
      <c r="D878" s="65"/>
      <c r="E878" s="153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65"/>
      <c r="B879" s="65"/>
      <c r="C879" s="150"/>
      <c r="D879" s="65"/>
      <c r="E879" s="153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65"/>
      <c r="B880" s="65"/>
      <c r="C880" s="150"/>
      <c r="D880" s="65"/>
      <c r="E880" s="153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65"/>
      <c r="B881" s="65"/>
      <c r="C881" s="150"/>
      <c r="D881" s="65"/>
      <c r="E881" s="153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65"/>
      <c r="B882" s="65"/>
      <c r="C882" s="150"/>
      <c r="D882" s="65"/>
      <c r="E882" s="153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65"/>
      <c r="B883" s="65"/>
      <c r="C883" s="150"/>
      <c r="D883" s="65"/>
      <c r="E883" s="153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65"/>
      <c r="B884" s="65"/>
      <c r="C884" s="150"/>
      <c r="D884" s="65"/>
      <c r="E884" s="153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65"/>
      <c r="B885" s="65"/>
      <c r="C885" s="150"/>
      <c r="D885" s="65"/>
      <c r="E885" s="153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65"/>
      <c r="B886" s="65"/>
      <c r="C886" s="150"/>
      <c r="D886" s="65"/>
      <c r="E886" s="153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65"/>
      <c r="B887" s="65"/>
      <c r="C887" s="150"/>
      <c r="D887" s="65"/>
      <c r="E887" s="153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65"/>
      <c r="B888" s="65"/>
      <c r="C888" s="150"/>
      <c r="D888" s="65"/>
      <c r="E888" s="153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65"/>
      <c r="B889" s="65"/>
      <c r="C889" s="150"/>
      <c r="D889" s="65"/>
      <c r="E889" s="153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65"/>
      <c r="B890" s="65"/>
      <c r="C890" s="150"/>
      <c r="D890" s="65"/>
      <c r="E890" s="153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65"/>
      <c r="B891" s="65"/>
      <c r="C891" s="150"/>
      <c r="D891" s="65"/>
      <c r="E891" s="153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65"/>
      <c r="B892" s="65"/>
      <c r="C892" s="150"/>
      <c r="D892" s="65"/>
      <c r="E892" s="153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65"/>
      <c r="B893" s="65"/>
      <c r="C893" s="150"/>
      <c r="D893" s="65"/>
      <c r="E893" s="153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65"/>
      <c r="B894" s="65"/>
      <c r="C894" s="150"/>
      <c r="D894" s="65"/>
      <c r="E894" s="153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65"/>
      <c r="B895" s="65"/>
      <c r="C895" s="150"/>
      <c r="D895" s="65"/>
      <c r="E895" s="153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65"/>
      <c r="B896" s="65"/>
      <c r="C896" s="150"/>
      <c r="D896" s="65"/>
      <c r="E896" s="153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65"/>
      <c r="B897" s="65"/>
      <c r="C897" s="150"/>
      <c r="D897" s="65"/>
      <c r="E897" s="153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65"/>
      <c r="B898" s="65"/>
      <c r="C898" s="150"/>
      <c r="D898" s="65"/>
      <c r="E898" s="153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65"/>
      <c r="B899" s="65"/>
      <c r="C899" s="150"/>
      <c r="D899" s="65"/>
      <c r="E899" s="153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65"/>
      <c r="B900" s="65"/>
      <c r="C900" s="150"/>
      <c r="D900" s="65"/>
      <c r="E900" s="153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65"/>
      <c r="B901" s="65"/>
      <c r="C901" s="150"/>
      <c r="D901" s="65"/>
      <c r="E901" s="153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65"/>
      <c r="B902" s="65"/>
      <c r="C902" s="150"/>
      <c r="D902" s="65"/>
      <c r="E902" s="153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65"/>
      <c r="B903" s="65"/>
      <c r="C903" s="150"/>
      <c r="D903" s="65"/>
      <c r="E903" s="153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65"/>
      <c r="B904" s="65"/>
      <c r="C904" s="150"/>
      <c r="D904" s="65"/>
      <c r="E904" s="153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65"/>
      <c r="B905" s="65"/>
      <c r="C905" s="150"/>
      <c r="D905" s="65"/>
      <c r="E905" s="153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65"/>
      <c r="B906" s="65"/>
      <c r="C906" s="150"/>
      <c r="D906" s="65"/>
      <c r="E906" s="153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65"/>
      <c r="B907" s="65"/>
      <c r="C907" s="150"/>
      <c r="D907" s="65"/>
      <c r="E907" s="153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65"/>
      <c r="B908" s="65"/>
      <c r="C908" s="150"/>
      <c r="D908" s="65"/>
      <c r="E908" s="153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65"/>
      <c r="B909" s="65"/>
      <c r="C909" s="150"/>
      <c r="D909" s="65"/>
      <c r="E909" s="153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65"/>
      <c r="B910" s="65"/>
      <c r="C910" s="150"/>
      <c r="D910" s="65"/>
      <c r="E910" s="153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65"/>
      <c r="B911" s="65"/>
      <c r="C911" s="150"/>
      <c r="D911" s="65"/>
      <c r="E911" s="153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65"/>
      <c r="B912" s="65"/>
      <c r="C912" s="150"/>
      <c r="D912" s="65"/>
      <c r="E912" s="153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65"/>
      <c r="B913" s="65"/>
      <c r="C913" s="150"/>
      <c r="D913" s="65"/>
      <c r="E913" s="153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65"/>
      <c r="B914" s="65"/>
      <c r="C914" s="150"/>
      <c r="D914" s="65"/>
      <c r="E914" s="153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65"/>
      <c r="B915" s="65"/>
      <c r="C915" s="150"/>
      <c r="D915" s="65"/>
      <c r="E915" s="153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65"/>
      <c r="B916" s="65"/>
      <c r="C916" s="150"/>
      <c r="D916" s="65"/>
      <c r="E916" s="153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65"/>
      <c r="B917" s="65"/>
      <c r="C917" s="150"/>
      <c r="D917" s="65"/>
      <c r="E917" s="153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65"/>
      <c r="B918" s="65"/>
      <c r="C918" s="150"/>
      <c r="D918" s="65"/>
      <c r="E918" s="153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65"/>
      <c r="B919" s="65"/>
      <c r="C919" s="150"/>
      <c r="D919" s="65"/>
      <c r="E919" s="153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65"/>
      <c r="B920" s="65"/>
      <c r="C920" s="150"/>
      <c r="D920" s="65"/>
      <c r="E920" s="153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65"/>
      <c r="B921" s="65"/>
      <c r="C921" s="150"/>
      <c r="D921" s="65"/>
      <c r="E921" s="153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65"/>
      <c r="B922" s="65"/>
      <c r="C922" s="150"/>
      <c r="D922" s="65"/>
      <c r="E922" s="153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65"/>
      <c r="B923" s="65"/>
      <c r="C923" s="150"/>
      <c r="D923" s="65"/>
      <c r="E923" s="153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65"/>
      <c r="B924" s="65"/>
      <c r="C924" s="150"/>
      <c r="D924" s="65"/>
      <c r="E924" s="153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65"/>
      <c r="B925" s="65"/>
      <c r="C925" s="150"/>
      <c r="D925" s="65"/>
      <c r="E925" s="153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65"/>
      <c r="B926" s="65"/>
      <c r="C926" s="150"/>
      <c r="D926" s="65"/>
      <c r="E926" s="153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65"/>
      <c r="B927" s="65"/>
      <c r="C927" s="150"/>
      <c r="D927" s="65"/>
      <c r="E927" s="153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65"/>
      <c r="B928" s="65"/>
      <c r="C928" s="150"/>
      <c r="D928" s="65"/>
      <c r="E928" s="153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65"/>
      <c r="B929" s="65"/>
      <c r="C929" s="150"/>
      <c r="D929" s="65"/>
      <c r="E929" s="153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65"/>
      <c r="B930" s="65"/>
      <c r="C930" s="150"/>
      <c r="D930" s="65"/>
      <c r="E930" s="153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65"/>
      <c r="B931" s="65"/>
      <c r="C931" s="150"/>
      <c r="D931" s="65"/>
      <c r="E931" s="153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65"/>
      <c r="B932" s="65"/>
      <c r="C932" s="150"/>
      <c r="D932" s="65"/>
      <c r="E932" s="153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65"/>
      <c r="B933" s="65"/>
      <c r="C933" s="150"/>
      <c r="D933" s="65"/>
      <c r="E933" s="153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65"/>
      <c r="B934" s="65"/>
      <c r="C934" s="150"/>
      <c r="D934" s="65"/>
      <c r="E934" s="153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65"/>
      <c r="B935" s="65"/>
      <c r="C935" s="150"/>
      <c r="D935" s="65"/>
      <c r="E935" s="153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65"/>
      <c r="B936" s="65"/>
      <c r="C936" s="150"/>
      <c r="D936" s="65"/>
      <c r="E936" s="153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65"/>
      <c r="B937" s="65"/>
      <c r="C937" s="150"/>
      <c r="D937" s="65"/>
      <c r="E937" s="153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65"/>
      <c r="B938" s="65"/>
      <c r="C938" s="150"/>
      <c r="D938" s="65"/>
      <c r="E938" s="153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65"/>
      <c r="B939" s="65"/>
      <c r="C939" s="150"/>
      <c r="D939" s="65"/>
      <c r="E939" s="153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65"/>
      <c r="B940" s="65"/>
      <c r="C940" s="150"/>
      <c r="D940" s="65"/>
      <c r="E940" s="153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65"/>
      <c r="B941" s="65"/>
      <c r="C941" s="150"/>
      <c r="D941" s="65"/>
      <c r="E941" s="153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65"/>
      <c r="B942" s="65"/>
      <c r="C942" s="150"/>
      <c r="D942" s="65"/>
      <c r="E942" s="153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65"/>
      <c r="B943" s="65"/>
      <c r="C943" s="150"/>
      <c r="D943" s="65"/>
      <c r="E943" s="153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65"/>
      <c r="B944" s="65"/>
      <c r="C944" s="150"/>
      <c r="D944" s="65"/>
      <c r="E944" s="153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65"/>
      <c r="B945" s="65"/>
      <c r="C945" s="150"/>
      <c r="D945" s="65"/>
      <c r="E945" s="153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65"/>
      <c r="B946" s="65"/>
      <c r="C946" s="150"/>
      <c r="D946" s="65"/>
      <c r="E946" s="153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65"/>
      <c r="B947" s="65"/>
      <c r="C947" s="150"/>
      <c r="D947" s="65"/>
      <c r="E947" s="153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65"/>
      <c r="B948" s="65"/>
      <c r="C948" s="150"/>
      <c r="D948" s="65"/>
      <c r="E948" s="153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65"/>
      <c r="B949" s="65"/>
      <c r="C949" s="150"/>
      <c r="D949" s="65"/>
      <c r="E949" s="153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65"/>
      <c r="B950" s="65"/>
      <c r="C950" s="150"/>
      <c r="D950" s="65"/>
      <c r="E950" s="153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65"/>
      <c r="B951" s="65"/>
      <c r="C951" s="150"/>
      <c r="D951" s="65"/>
      <c r="E951" s="153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65"/>
      <c r="B952" s="65"/>
      <c r="C952" s="150"/>
      <c r="D952" s="65"/>
      <c r="E952" s="153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65"/>
      <c r="B953" s="65"/>
      <c r="C953" s="150"/>
      <c r="D953" s="65"/>
      <c r="E953" s="153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65"/>
      <c r="B954" s="65"/>
      <c r="C954" s="150"/>
      <c r="D954" s="65"/>
      <c r="E954" s="153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65"/>
      <c r="B955" s="65"/>
      <c r="C955" s="150"/>
      <c r="D955" s="65"/>
      <c r="E955" s="153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65"/>
      <c r="B956" s="65"/>
      <c r="C956" s="150"/>
      <c r="D956" s="65"/>
      <c r="E956" s="153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65"/>
      <c r="B957" s="65"/>
      <c r="C957" s="150"/>
      <c r="D957" s="65"/>
      <c r="E957" s="153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65"/>
      <c r="B958" s="65"/>
      <c r="C958" s="150"/>
      <c r="D958" s="65"/>
      <c r="E958" s="153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65"/>
      <c r="B959" s="65"/>
      <c r="C959" s="150"/>
      <c r="D959" s="65"/>
      <c r="E959" s="153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65"/>
      <c r="B960" s="65"/>
      <c r="C960" s="150"/>
      <c r="D960" s="65"/>
      <c r="E960" s="153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65"/>
      <c r="B961" s="65"/>
      <c r="C961" s="150"/>
      <c r="D961" s="65"/>
      <c r="E961" s="153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65"/>
      <c r="B962" s="65"/>
      <c r="C962" s="150"/>
      <c r="D962" s="65"/>
      <c r="E962" s="153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65"/>
      <c r="B963" s="65"/>
      <c r="C963" s="150"/>
      <c r="D963" s="65"/>
      <c r="E963" s="153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65"/>
      <c r="B964" s="65"/>
      <c r="C964" s="150"/>
      <c r="D964" s="65"/>
      <c r="E964" s="153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65"/>
      <c r="B965" s="65"/>
      <c r="C965" s="150"/>
      <c r="D965" s="65"/>
      <c r="E965" s="153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65"/>
      <c r="B966" s="65"/>
      <c r="C966" s="150"/>
      <c r="D966" s="65"/>
      <c r="E966" s="153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65"/>
      <c r="B967" s="65"/>
      <c r="C967" s="150"/>
      <c r="D967" s="65"/>
      <c r="E967" s="153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65"/>
      <c r="B968" s="65"/>
      <c r="C968" s="150"/>
      <c r="D968" s="65"/>
      <c r="E968" s="153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65"/>
      <c r="B969" s="65"/>
      <c r="C969" s="150"/>
      <c r="D969" s="65"/>
      <c r="E969" s="153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65"/>
      <c r="B970" s="65"/>
      <c r="C970" s="150"/>
      <c r="D970" s="65"/>
      <c r="E970" s="153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65"/>
      <c r="B971" s="65"/>
      <c r="C971" s="150"/>
      <c r="D971" s="65"/>
      <c r="E971" s="153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65"/>
      <c r="B972" s="65"/>
      <c r="C972" s="150"/>
      <c r="D972" s="65"/>
      <c r="E972" s="153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65"/>
      <c r="B973" s="65"/>
      <c r="C973" s="150"/>
      <c r="D973" s="65"/>
      <c r="E973" s="153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65"/>
      <c r="B974" s="65"/>
      <c r="C974" s="150"/>
      <c r="D974" s="65"/>
      <c r="E974" s="153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65"/>
      <c r="B975" s="65"/>
      <c r="C975" s="150"/>
      <c r="D975" s="65"/>
      <c r="E975" s="153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65"/>
      <c r="B976" s="65"/>
      <c r="C976" s="150"/>
      <c r="D976" s="65"/>
      <c r="E976" s="153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65"/>
      <c r="B977" s="65"/>
      <c r="C977" s="150"/>
      <c r="D977" s="65"/>
      <c r="E977" s="153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65"/>
      <c r="B978" s="65"/>
      <c r="C978" s="150"/>
      <c r="D978" s="65"/>
      <c r="E978" s="153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65"/>
      <c r="B979" s="65"/>
      <c r="C979" s="150"/>
      <c r="D979" s="65"/>
      <c r="E979" s="153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65"/>
      <c r="B980" s="65"/>
      <c r="C980" s="150"/>
      <c r="D980" s="65"/>
      <c r="E980" s="153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65"/>
      <c r="B981" s="65"/>
      <c r="C981" s="150"/>
      <c r="D981" s="65"/>
      <c r="E981" s="153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65"/>
      <c r="B982" s="65"/>
      <c r="C982" s="150"/>
      <c r="D982" s="65"/>
      <c r="E982" s="153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65"/>
      <c r="B983" s="65"/>
      <c r="C983" s="150"/>
      <c r="D983" s="65"/>
      <c r="E983" s="153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65"/>
      <c r="B984" s="65"/>
      <c r="C984" s="150"/>
      <c r="D984" s="65"/>
      <c r="E984" s="153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65"/>
      <c r="B985" s="65"/>
      <c r="C985" s="150"/>
      <c r="D985" s="65"/>
      <c r="E985" s="153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65"/>
      <c r="B986" s="65"/>
      <c r="C986" s="150"/>
      <c r="D986" s="65"/>
      <c r="E986" s="153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65"/>
      <c r="B987" s="65"/>
      <c r="C987" s="150"/>
      <c r="D987" s="65"/>
      <c r="E987" s="153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65"/>
      <c r="B988" s="65"/>
      <c r="C988" s="150"/>
      <c r="D988" s="65"/>
      <c r="E988" s="153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65"/>
      <c r="B989" s="65"/>
      <c r="C989" s="150"/>
      <c r="D989" s="65"/>
      <c r="E989" s="153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65"/>
      <c r="B990" s="65"/>
      <c r="C990" s="150"/>
      <c r="D990" s="65"/>
      <c r="E990" s="153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65"/>
      <c r="B991" s="65"/>
      <c r="C991" s="150"/>
      <c r="D991" s="65"/>
      <c r="E991" s="153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65"/>
      <c r="B992" s="65"/>
      <c r="C992" s="150"/>
      <c r="D992" s="65"/>
      <c r="E992" s="153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65"/>
      <c r="B993" s="65"/>
      <c r="C993" s="150"/>
      <c r="D993" s="65"/>
      <c r="E993" s="153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65"/>
      <c r="B994" s="65"/>
      <c r="C994" s="150"/>
      <c r="D994" s="65"/>
      <c r="E994" s="153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65"/>
      <c r="B995" s="65"/>
      <c r="C995" s="150"/>
      <c r="D995" s="65"/>
      <c r="E995" s="153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65"/>
      <c r="B996" s="65"/>
      <c r="C996" s="150"/>
      <c r="D996" s="65"/>
      <c r="E996" s="153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65"/>
      <c r="B997" s="65"/>
      <c r="C997" s="150"/>
      <c r="D997" s="65"/>
      <c r="E997" s="153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65"/>
      <c r="B998" s="65"/>
      <c r="C998" s="150"/>
      <c r="D998" s="65"/>
      <c r="E998" s="153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65"/>
      <c r="B999" s="65"/>
      <c r="C999" s="150"/>
      <c r="D999" s="65"/>
      <c r="E999" s="153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65"/>
      <c r="B1000" s="65"/>
      <c r="C1000" s="150"/>
      <c r="D1000" s="65"/>
      <c r="E1000" s="153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>
      <c r="A1001" s="65"/>
      <c r="B1001" s="65"/>
      <c r="C1001" s="150"/>
      <c r="D1001" s="65"/>
      <c r="E1001" s="153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>
      <c r="A1002" s="65"/>
      <c r="B1002" s="65"/>
      <c r="C1002" s="150"/>
      <c r="D1002" s="65"/>
      <c r="E1002" s="153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>
      <c r="A1003" s="65"/>
      <c r="B1003" s="65"/>
      <c r="C1003" s="150"/>
      <c r="D1003" s="65"/>
      <c r="E1003" s="153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>
      <c r="A1004" s="65"/>
      <c r="B1004" s="65"/>
      <c r="C1004" s="150"/>
      <c r="D1004" s="65"/>
      <c r="E1004" s="153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>
      <c r="A1005" s="65"/>
      <c r="B1005" s="65"/>
      <c r="C1005" s="150"/>
      <c r="D1005" s="65"/>
      <c r="E1005" s="153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  <row r="1006">
      <c r="A1006" s="65"/>
      <c r="B1006" s="65"/>
      <c r="C1006" s="150"/>
      <c r="D1006" s="65"/>
      <c r="E1006" s="153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</row>
    <row r="1007">
      <c r="A1007" s="65"/>
      <c r="B1007" s="65"/>
      <c r="C1007" s="150"/>
      <c r="D1007" s="65"/>
      <c r="E1007" s="153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</row>
    <row r="1008">
      <c r="A1008" s="65"/>
      <c r="B1008" s="65"/>
      <c r="C1008" s="150"/>
      <c r="D1008" s="65"/>
      <c r="E1008" s="153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</row>
    <row r="1009">
      <c r="A1009" s="65"/>
      <c r="B1009" s="65"/>
      <c r="C1009" s="150"/>
      <c r="D1009" s="65"/>
      <c r="E1009" s="153"/>
      <c r="F1009" s="65"/>
      <c r="G1009" s="65"/>
      <c r="H1009" s="65"/>
      <c r="I1009" s="65"/>
      <c r="J1009" s="65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</row>
    <row r="1010">
      <c r="A1010" s="65"/>
      <c r="B1010" s="65"/>
      <c r="C1010" s="150"/>
      <c r="D1010" s="65"/>
      <c r="E1010" s="153"/>
      <c r="F1010" s="65"/>
      <c r="G1010" s="65"/>
      <c r="H1010" s="65"/>
      <c r="I1010" s="65"/>
      <c r="J1010" s="65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</row>
    <row r="1011">
      <c r="A1011" s="65"/>
      <c r="B1011" s="65"/>
      <c r="C1011" s="150"/>
      <c r="D1011" s="65"/>
      <c r="E1011" s="153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</row>
    <row r="1012">
      <c r="A1012" s="65"/>
      <c r="B1012" s="65"/>
      <c r="C1012" s="150"/>
      <c r="D1012" s="65"/>
      <c r="E1012" s="153"/>
      <c r="F1012" s="65"/>
      <c r="G1012" s="65"/>
      <c r="H1012" s="65"/>
      <c r="I1012" s="65"/>
      <c r="J1012" s="65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</row>
    <row r="1013">
      <c r="A1013" s="65"/>
      <c r="B1013" s="65"/>
      <c r="C1013" s="150"/>
      <c r="D1013" s="65"/>
      <c r="E1013" s="153"/>
      <c r="F1013" s="65"/>
      <c r="G1013" s="65"/>
      <c r="H1013" s="65"/>
      <c r="I1013" s="65"/>
      <c r="J1013" s="65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</row>
    <row r="1014">
      <c r="A1014" s="65"/>
      <c r="B1014" s="65"/>
      <c r="C1014" s="150"/>
      <c r="D1014" s="65"/>
      <c r="E1014" s="153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</row>
    <row r="1015">
      <c r="A1015" s="65"/>
      <c r="B1015" s="65"/>
      <c r="C1015" s="150"/>
      <c r="D1015" s="65"/>
      <c r="E1015" s="153"/>
      <c r="F1015" s="65"/>
      <c r="G1015" s="65"/>
      <c r="H1015" s="65"/>
      <c r="I1015" s="65"/>
      <c r="J1015" s="65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</row>
    <row r="1016">
      <c r="A1016" s="65"/>
      <c r="B1016" s="65"/>
      <c r="C1016" s="150"/>
      <c r="D1016" s="65"/>
      <c r="E1016" s="153"/>
      <c r="F1016" s="65"/>
      <c r="G1016" s="65"/>
      <c r="H1016" s="65"/>
      <c r="I1016" s="65"/>
      <c r="J1016" s="65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</row>
    <row r="1017">
      <c r="A1017" s="65"/>
      <c r="B1017" s="65"/>
      <c r="C1017" s="150"/>
      <c r="D1017" s="65"/>
      <c r="E1017" s="153"/>
      <c r="F1017" s="65"/>
      <c r="G1017" s="65"/>
      <c r="H1017" s="65"/>
      <c r="I1017" s="65"/>
      <c r="J1017" s="65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</row>
    <row r="1018">
      <c r="A1018" s="65"/>
      <c r="B1018" s="65"/>
      <c r="C1018" s="150"/>
      <c r="D1018" s="65"/>
      <c r="E1018" s="153"/>
      <c r="F1018" s="65"/>
      <c r="G1018" s="65"/>
      <c r="H1018" s="65"/>
      <c r="I1018" s="65"/>
      <c r="J1018" s="65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</row>
    <row r="1019">
      <c r="A1019" s="65"/>
      <c r="B1019" s="65"/>
      <c r="C1019" s="150"/>
      <c r="D1019" s="65"/>
      <c r="E1019" s="153"/>
      <c r="F1019" s="65"/>
      <c r="G1019" s="65"/>
      <c r="H1019" s="65"/>
      <c r="I1019" s="65"/>
      <c r="J1019" s="65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</row>
    <row r="1020">
      <c r="A1020" s="65"/>
      <c r="B1020" s="65"/>
      <c r="C1020" s="150"/>
      <c r="D1020" s="65"/>
      <c r="E1020" s="153"/>
      <c r="F1020" s="65"/>
      <c r="G1020" s="65"/>
      <c r="H1020" s="65"/>
      <c r="I1020" s="65"/>
      <c r="J1020" s="65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</row>
    <row r="1021">
      <c r="A1021" s="65"/>
      <c r="B1021" s="65"/>
      <c r="C1021" s="150"/>
      <c r="D1021" s="65"/>
      <c r="E1021" s="153"/>
      <c r="F1021" s="65"/>
      <c r="G1021" s="65"/>
      <c r="H1021" s="65"/>
      <c r="I1021" s="65"/>
      <c r="J1021" s="65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</row>
    <row r="1022">
      <c r="A1022" s="65"/>
      <c r="B1022" s="65"/>
      <c r="C1022" s="150"/>
      <c r="D1022" s="65"/>
      <c r="E1022" s="153"/>
      <c r="F1022" s="65"/>
      <c r="G1022" s="65"/>
      <c r="H1022" s="65"/>
      <c r="I1022" s="65"/>
      <c r="J1022" s="65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</row>
    <row r="1023">
      <c r="A1023" s="65"/>
      <c r="B1023" s="65"/>
      <c r="C1023" s="150"/>
      <c r="D1023" s="65"/>
      <c r="E1023" s="153"/>
      <c r="F1023" s="65"/>
      <c r="G1023" s="65"/>
      <c r="H1023" s="65"/>
      <c r="I1023" s="65"/>
      <c r="J1023" s="65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</row>
    <row r="1024">
      <c r="A1024" s="65"/>
      <c r="B1024" s="65"/>
      <c r="C1024" s="150"/>
      <c r="D1024" s="65"/>
      <c r="E1024" s="153"/>
      <c r="F1024" s="65"/>
      <c r="G1024" s="65"/>
      <c r="H1024" s="65"/>
      <c r="I1024" s="65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</row>
    <row r="1025">
      <c r="A1025" s="65"/>
      <c r="B1025" s="65"/>
      <c r="C1025" s="150"/>
      <c r="D1025" s="65"/>
      <c r="E1025" s="153"/>
      <c r="F1025" s="65"/>
      <c r="G1025" s="65"/>
      <c r="H1025" s="65"/>
      <c r="I1025" s="65"/>
      <c r="J1025" s="65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</row>
    <row r="1026">
      <c r="A1026" s="65"/>
      <c r="B1026" s="65"/>
      <c r="C1026" s="150"/>
      <c r="D1026" s="65"/>
      <c r="E1026" s="153"/>
      <c r="F1026" s="65"/>
      <c r="G1026" s="65"/>
      <c r="H1026" s="65"/>
      <c r="I1026" s="65"/>
      <c r="J1026" s="65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</row>
    <row r="1027">
      <c r="A1027" s="65"/>
      <c r="B1027" s="65"/>
      <c r="C1027" s="150"/>
      <c r="D1027" s="65"/>
      <c r="E1027" s="153"/>
      <c r="F1027" s="65"/>
      <c r="G1027" s="65"/>
      <c r="H1027" s="65"/>
      <c r="I1027" s="65"/>
      <c r="J1027" s="65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</row>
    <row r="1028">
      <c r="A1028" s="65"/>
      <c r="B1028" s="65"/>
      <c r="C1028" s="150"/>
      <c r="D1028" s="65"/>
      <c r="E1028" s="153"/>
      <c r="F1028" s="65"/>
      <c r="G1028" s="65"/>
      <c r="H1028" s="65"/>
      <c r="I1028" s="65"/>
      <c r="J1028" s="65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  <c r="AA1028" s="65"/>
    </row>
    <row r="1029">
      <c r="A1029" s="65"/>
      <c r="B1029" s="65"/>
      <c r="C1029" s="150"/>
      <c r="D1029" s="65"/>
      <c r="E1029" s="153"/>
      <c r="F1029" s="65"/>
      <c r="G1029" s="65"/>
      <c r="H1029" s="65"/>
      <c r="I1029" s="65"/>
      <c r="J1029" s="65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</row>
    <row r="1030">
      <c r="A1030" s="65"/>
      <c r="B1030" s="65"/>
      <c r="C1030" s="150"/>
      <c r="D1030" s="65"/>
      <c r="E1030" s="153"/>
      <c r="F1030" s="65"/>
      <c r="G1030" s="65"/>
      <c r="H1030" s="65"/>
      <c r="I1030" s="65"/>
      <c r="J1030" s="65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</row>
    <row r="1031">
      <c r="A1031" s="65"/>
      <c r="B1031" s="65"/>
      <c r="C1031" s="150"/>
      <c r="D1031" s="65"/>
      <c r="E1031" s="153"/>
      <c r="F1031" s="65"/>
      <c r="G1031" s="65"/>
      <c r="H1031" s="65"/>
      <c r="I1031" s="65"/>
      <c r="J1031" s="65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  <c r="AA1031" s="65"/>
    </row>
    <row r="1032">
      <c r="A1032" s="65"/>
      <c r="B1032" s="65"/>
      <c r="C1032" s="150"/>
      <c r="D1032" s="65"/>
      <c r="E1032" s="153"/>
      <c r="F1032" s="65"/>
      <c r="G1032" s="65"/>
      <c r="H1032" s="65"/>
      <c r="I1032" s="65"/>
      <c r="J1032" s="65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  <c r="AA1032" s="65"/>
    </row>
    <row r="1033">
      <c r="A1033" s="65"/>
      <c r="B1033" s="65"/>
      <c r="C1033" s="150"/>
      <c r="D1033" s="65"/>
      <c r="E1033" s="153"/>
      <c r="F1033" s="65"/>
      <c r="G1033" s="65"/>
      <c r="H1033" s="65"/>
      <c r="I1033" s="65"/>
      <c r="J1033" s="65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</row>
    <row r="1034">
      <c r="A1034" s="65"/>
      <c r="B1034" s="65"/>
      <c r="C1034" s="150"/>
      <c r="D1034" s="65"/>
      <c r="E1034" s="153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</row>
  </sheetData>
  <mergeCells count="1">
    <mergeCell ref="A1:D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5"/>
    <hyperlink r:id="rId12" ref="E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  <hyperlink r:id="rId27" ref="C30"/>
    <hyperlink r:id="rId28" ref="C31"/>
    <hyperlink r:id="rId29" ref="C32"/>
    <hyperlink r:id="rId30" ref="C33"/>
    <hyperlink r:id="rId31" ref="C34"/>
    <hyperlink r:id="rId32" ref="C35"/>
    <hyperlink r:id="rId33" ref="C37"/>
    <hyperlink r:id="rId34" ref="C38"/>
    <hyperlink r:id="rId35" ref="C39"/>
    <hyperlink r:id="rId36" ref="C40"/>
    <hyperlink r:id="rId37" ref="C42"/>
    <hyperlink r:id="rId38" ref="C44"/>
    <hyperlink r:id="rId39" ref="C45"/>
    <hyperlink r:id="rId40" ref="C46"/>
  </hyperlinks>
  <drawing r:id="rId4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3.38"/>
    <col customWidth="1" min="2" max="2" width="16.0"/>
    <col customWidth="1" min="3" max="3" width="58.75"/>
    <col customWidth="1" min="4" max="4" width="28.0"/>
    <col customWidth="1" min="5" max="5" width="15.38"/>
    <col customWidth="1" min="6" max="6" width="14.0"/>
    <col customWidth="1" min="7" max="7" width="14.38"/>
    <col customWidth="1" min="8" max="8" width="6.63"/>
  </cols>
  <sheetData>
    <row r="1" ht="23.25" customHeight="1">
      <c r="A1" s="27" t="s">
        <v>928</v>
      </c>
      <c r="G1" s="28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0"/>
      <c r="E2" s="30"/>
      <c r="F2" s="30"/>
      <c r="G2" s="3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7.25" customHeight="1">
      <c r="A3" s="145" t="s">
        <v>18</v>
      </c>
      <c r="B3" s="145" t="s">
        <v>19</v>
      </c>
      <c r="C3" s="145" t="s">
        <v>20</v>
      </c>
      <c r="D3" s="146" t="s">
        <v>21</v>
      </c>
      <c r="E3" s="145" t="s">
        <v>22</v>
      </c>
      <c r="F3" s="186" t="s">
        <v>929</v>
      </c>
      <c r="G3" s="147" t="s">
        <v>576</v>
      </c>
      <c r="H3" s="70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35" t="s">
        <v>930</v>
      </c>
      <c r="B4" s="36" t="s">
        <v>24</v>
      </c>
      <c r="C4" s="37" t="s">
        <v>931</v>
      </c>
      <c r="D4" s="38" t="s">
        <v>932</v>
      </c>
      <c r="E4" s="39" t="s">
        <v>27</v>
      </c>
      <c r="F4" s="152"/>
      <c r="G4" s="153"/>
      <c r="H4" s="70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35" t="s">
        <v>933</v>
      </c>
      <c r="B5" s="70" t="s">
        <v>122</v>
      </c>
      <c r="C5" s="35" t="s">
        <v>934</v>
      </c>
      <c r="D5" s="38" t="s">
        <v>935</v>
      </c>
      <c r="E5" s="154" t="s">
        <v>593</v>
      </c>
      <c r="F5" s="152"/>
      <c r="G5" s="153"/>
      <c r="H5" s="70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150"/>
      <c r="B6" s="70"/>
      <c r="C6" s="150"/>
      <c r="D6" s="151"/>
      <c r="E6" s="150"/>
      <c r="F6" s="152"/>
      <c r="G6" s="153"/>
      <c r="H6" s="70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35" t="s">
        <v>936</v>
      </c>
      <c r="B7" s="36" t="s">
        <v>937</v>
      </c>
      <c r="C7" s="187" t="s">
        <v>938</v>
      </c>
      <c r="D7" s="38" t="s">
        <v>939</v>
      </c>
      <c r="E7" s="103" t="s">
        <v>38</v>
      </c>
      <c r="F7" s="179" t="s">
        <v>940</v>
      </c>
      <c r="G7" s="153"/>
      <c r="H7" s="70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35" t="s">
        <v>941</v>
      </c>
      <c r="B8" s="36" t="s">
        <v>942</v>
      </c>
      <c r="C8" s="187" t="s">
        <v>943</v>
      </c>
      <c r="D8" s="38" t="s">
        <v>944</v>
      </c>
      <c r="E8" s="103" t="s">
        <v>38</v>
      </c>
      <c r="F8" s="179" t="s">
        <v>940</v>
      </c>
      <c r="G8" s="153"/>
      <c r="H8" s="70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35" t="s">
        <v>945</v>
      </c>
      <c r="B9" s="36" t="s">
        <v>942</v>
      </c>
      <c r="C9" s="187" t="s">
        <v>946</v>
      </c>
      <c r="D9" s="38" t="s">
        <v>947</v>
      </c>
      <c r="E9" s="103" t="s">
        <v>38</v>
      </c>
      <c r="F9" s="179" t="s">
        <v>940</v>
      </c>
      <c r="G9" s="153"/>
      <c r="H9" s="70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35" t="s">
        <v>948</v>
      </c>
      <c r="B10" s="36" t="s">
        <v>942</v>
      </c>
      <c r="C10" s="187" t="s">
        <v>949</v>
      </c>
      <c r="D10" s="148" t="s">
        <v>950</v>
      </c>
      <c r="E10" s="103" t="s">
        <v>38</v>
      </c>
      <c r="F10" s="179" t="s">
        <v>940</v>
      </c>
      <c r="G10" s="153"/>
      <c r="H10" s="70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35" t="s">
        <v>951</v>
      </c>
      <c r="B11" s="36" t="s">
        <v>942</v>
      </c>
      <c r="C11" s="187" t="s">
        <v>952</v>
      </c>
      <c r="D11" s="38" t="s">
        <v>953</v>
      </c>
      <c r="E11" s="103" t="s">
        <v>38</v>
      </c>
      <c r="F11" s="179" t="s">
        <v>940</v>
      </c>
      <c r="G11" s="153"/>
      <c r="H11" s="70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35" t="s">
        <v>945</v>
      </c>
      <c r="B12" s="36" t="s">
        <v>942</v>
      </c>
      <c r="C12" s="187" t="s">
        <v>954</v>
      </c>
      <c r="D12" s="38" t="s">
        <v>955</v>
      </c>
      <c r="E12" s="103" t="s">
        <v>38</v>
      </c>
      <c r="F12" s="179" t="s">
        <v>940</v>
      </c>
      <c r="G12" s="153"/>
      <c r="H12" s="70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35" t="s">
        <v>956</v>
      </c>
      <c r="B13" s="36" t="s">
        <v>942</v>
      </c>
      <c r="C13" s="188" t="s">
        <v>957</v>
      </c>
      <c r="D13" s="38" t="s">
        <v>958</v>
      </c>
      <c r="E13" s="103" t="s">
        <v>38</v>
      </c>
      <c r="F13" s="179" t="s">
        <v>940</v>
      </c>
      <c r="G13" s="153"/>
      <c r="H13" s="70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35" t="s">
        <v>85</v>
      </c>
      <c r="B14" s="36" t="s">
        <v>942</v>
      </c>
      <c r="C14" s="188" t="s">
        <v>959</v>
      </c>
      <c r="D14" s="148" t="s">
        <v>960</v>
      </c>
      <c r="E14" s="103" t="s">
        <v>38</v>
      </c>
      <c r="F14" s="179" t="s">
        <v>940</v>
      </c>
      <c r="G14" s="153"/>
      <c r="H14" s="70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35" t="s">
        <v>961</v>
      </c>
      <c r="B15" s="36" t="s">
        <v>942</v>
      </c>
      <c r="C15" s="188" t="s">
        <v>962</v>
      </c>
      <c r="D15" s="38" t="s">
        <v>963</v>
      </c>
      <c r="E15" s="103" t="s">
        <v>38</v>
      </c>
      <c r="F15" s="179" t="s">
        <v>940</v>
      </c>
      <c r="G15" s="153"/>
      <c r="H15" s="70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35" t="s">
        <v>964</v>
      </c>
      <c r="B16" s="36" t="s">
        <v>942</v>
      </c>
      <c r="C16" s="189" t="s">
        <v>965</v>
      </c>
      <c r="D16" s="38" t="s">
        <v>966</v>
      </c>
      <c r="E16" s="103" t="s">
        <v>38</v>
      </c>
      <c r="F16" s="179" t="s">
        <v>940</v>
      </c>
      <c r="G16" s="153"/>
      <c r="H16" s="70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35" t="s">
        <v>967</v>
      </c>
      <c r="B17" s="36" t="s">
        <v>942</v>
      </c>
      <c r="C17" s="188" t="s">
        <v>968</v>
      </c>
      <c r="D17" s="38" t="s">
        <v>969</v>
      </c>
      <c r="E17" s="103" t="s">
        <v>38</v>
      </c>
      <c r="F17" s="179" t="s">
        <v>940</v>
      </c>
      <c r="G17" s="153"/>
      <c r="H17" s="70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35" t="s">
        <v>970</v>
      </c>
      <c r="B18" s="70" t="s">
        <v>32</v>
      </c>
      <c r="C18" s="188" t="s">
        <v>971</v>
      </c>
      <c r="D18" s="38" t="s">
        <v>972</v>
      </c>
      <c r="E18" s="103" t="s">
        <v>38</v>
      </c>
      <c r="F18" s="179" t="s">
        <v>973</v>
      </c>
      <c r="G18" s="153"/>
      <c r="H18" s="70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35" t="s">
        <v>974</v>
      </c>
      <c r="B19" s="70" t="s">
        <v>32</v>
      </c>
      <c r="C19" s="187" t="s">
        <v>975</v>
      </c>
      <c r="D19" s="38" t="s">
        <v>976</v>
      </c>
      <c r="E19" s="103" t="s">
        <v>38</v>
      </c>
      <c r="F19" s="179" t="s">
        <v>973</v>
      </c>
      <c r="G19" s="70"/>
      <c r="H19" s="70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35" t="s">
        <v>977</v>
      </c>
      <c r="B20" s="70" t="s">
        <v>32</v>
      </c>
      <c r="C20" s="187" t="s">
        <v>978</v>
      </c>
      <c r="D20" s="38" t="s">
        <v>979</v>
      </c>
      <c r="E20" s="103" t="s">
        <v>38</v>
      </c>
      <c r="F20" s="179" t="s">
        <v>973</v>
      </c>
      <c r="G20" s="70"/>
      <c r="H20" s="70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35" t="s">
        <v>980</v>
      </c>
      <c r="B21" s="70" t="s">
        <v>32</v>
      </c>
      <c r="C21" s="187" t="s">
        <v>981</v>
      </c>
      <c r="D21" s="38" t="s">
        <v>982</v>
      </c>
      <c r="E21" s="103" t="s">
        <v>38</v>
      </c>
      <c r="F21" s="179" t="s">
        <v>973</v>
      </c>
      <c r="G21" s="70"/>
      <c r="H21" s="70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35" t="s">
        <v>32</v>
      </c>
      <c r="B22" s="36" t="s">
        <v>32</v>
      </c>
      <c r="C22" s="188" t="s">
        <v>983</v>
      </c>
      <c r="D22" s="148" t="s">
        <v>984</v>
      </c>
      <c r="E22" s="103" t="s">
        <v>38</v>
      </c>
      <c r="F22" s="179" t="s">
        <v>973</v>
      </c>
      <c r="G22" s="70"/>
      <c r="H22" s="70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35" t="s">
        <v>985</v>
      </c>
      <c r="B23" s="36" t="s">
        <v>32</v>
      </c>
      <c r="C23" s="190" t="s">
        <v>986</v>
      </c>
      <c r="D23" s="159" t="s">
        <v>987</v>
      </c>
      <c r="E23" s="103" t="s">
        <v>38</v>
      </c>
      <c r="F23" s="179" t="s">
        <v>973</v>
      </c>
      <c r="G23" s="70"/>
      <c r="H23" s="70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35" t="s">
        <v>193</v>
      </c>
      <c r="B24" s="36" t="s">
        <v>32</v>
      </c>
      <c r="C24" s="191" t="s">
        <v>988</v>
      </c>
      <c r="D24" s="192" t="s">
        <v>989</v>
      </c>
      <c r="E24" s="103" t="s">
        <v>38</v>
      </c>
      <c r="F24" s="179" t="s">
        <v>990</v>
      </c>
      <c r="G24" s="153"/>
      <c r="H24" s="70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35" t="s">
        <v>991</v>
      </c>
      <c r="B25" s="193" t="s">
        <v>32</v>
      </c>
      <c r="C25" s="191" t="s">
        <v>992</v>
      </c>
      <c r="D25" s="192" t="s">
        <v>993</v>
      </c>
      <c r="E25" s="103" t="s">
        <v>38</v>
      </c>
      <c r="F25" s="179" t="s">
        <v>994</v>
      </c>
      <c r="G25" s="153"/>
      <c r="H25" s="70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35" t="s">
        <v>193</v>
      </c>
      <c r="B26" s="193" t="s">
        <v>32</v>
      </c>
      <c r="C26" s="194" t="s">
        <v>995</v>
      </c>
      <c r="D26" s="192" t="s">
        <v>996</v>
      </c>
      <c r="E26" s="103" t="s">
        <v>38</v>
      </c>
      <c r="F26" s="179" t="s">
        <v>997</v>
      </c>
      <c r="G26" s="153"/>
      <c r="H26" s="70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35" t="s">
        <v>998</v>
      </c>
      <c r="B27" s="193" t="s">
        <v>999</v>
      </c>
      <c r="C27" s="104" t="s">
        <v>1000</v>
      </c>
      <c r="D27" s="192" t="s">
        <v>1001</v>
      </c>
      <c r="E27" s="103" t="s">
        <v>38</v>
      </c>
      <c r="F27" s="179" t="s">
        <v>1002</v>
      </c>
      <c r="G27" s="153"/>
      <c r="H27" s="70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35" t="s">
        <v>1003</v>
      </c>
      <c r="B28" s="193" t="s">
        <v>999</v>
      </c>
      <c r="C28" s="104" t="s">
        <v>1004</v>
      </c>
      <c r="D28" s="192" t="s">
        <v>1005</v>
      </c>
      <c r="E28" s="103" t="s">
        <v>38</v>
      </c>
      <c r="F28" s="179" t="s">
        <v>1002</v>
      </c>
      <c r="G28" s="153"/>
      <c r="H28" s="70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35"/>
      <c r="B29" s="193"/>
      <c r="C29" s="191"/>
      <c r="D29" s="195"/>
      <c r="E29" s="193"/>
      <c r="F29" s="196"/>
      <c r="G29" s="153"/>
      <c r="H29" s="70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35" t="s">
        <v>1006</v>
      </c>
      <c r="B30" s="193" t="s">
        <v>24</v>
      </c>
      <c r="C30" s="191" t="s">
        <v>1007</v>
      </c>
      <c r="D30" s="192" t="s">
        <v>1008</v>
      </c>
      <c r="E30" s="197" t="s">
        <v>1009</v>
      </c>
      <c r="F30" s="179" t="s">
        <v>1010</v>
      </c>
      <c r="G30" s="152"/>
      <c r="H30" s="70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35" t="s">
        <v>1006</v>
      </c>
      <c r="B31" s="193" t="s">
        <v>1011</v>
      </c>
      <c r="C31" s="191" t="s">
        <v>1012</v>
      </c>
      <c r="D31" s="198" t="s">
        <v>1013</v>
      </c>
      <c r="E31" s="197" t="s">
        <v>1009</v>
      </c>
      <c r="F31" s="179" t="s">
        <v>1010</v>
      </c>
      <c r="G31" s="162"/>
      <c r="H31" s="70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35" t="s">
        <v>1006</v>
      </c>
      <c r="B32" s="193" t="s">
        <v>1011</v>
      </c>
      <c r="C32" s="191" t="s">
        <v>1014</v>
      </c>
      <c r="D32" s="199" t="s">
        <v>1015</v>
      </c>
      <c r="E32" s="197" t="s">
        <v>1009</v>
      </c>
      <c r="F32" s="179" t="s">
        <v>1010</v>
      </c>
      <c r="G32" s="162"/>
      <c r="H32" s="70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150"/>
      <c r="B33" s="162"/>
      <c r="C33" s="200"/>
      <c r="D33" s="156"/>
      <c r="E33" s="162"/>
      <c r="F33" s="153"/>
      <c r="G33" s="162"/>
      <c r="H33" s="70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35" t="s">
        <v>1016</v>
      </c>
      <c r="B34" s="193" t="s">
        <v>122</v>
      </c>
      <c r="C34" s="191" t="s">
        <v>1017</v>
      </c>
      <c r="D34" s="198" t="s">
        <v>1018</v>
      </c>
      <c r="E34" s="160" t="s">
        <v>300</v>
      </c>
      <c r="F34" s="179" t="s">
        <v>1019</v>
      </c>
      <c r="G34" s="162"/>
      <c r="H34" s="70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35" t="s">
        <v>1016</v>
      </c>
      <c r="B35" s="193" t="s">
        <v>122</v>
      </c>
      <c r="C35" s="191" t="s">
        <v>1020</v>
      </c>
      <c r="D35" s="199" t="s">
        <v>1021</v>
      </c>
      <c r="E35" s="160" t="s">
        <v>300</v>
      </c>
      <c r="F35" s="179" t="s">
        <v>1019</v>
      </c>
      <c r="G35" s="162"/>
      <c r="H35" s="70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35" t="s">
        <v>193</v>
      </c>
      <c r="B36" s="193" t="s">
        <v>122</v>
      </c>
      <c r="C36" s="201" t="s">
        <v>1022</v>
      </c>
      <c r="D36" s="198" t="s">
        <v>1023</v>
      </c>
      <c r="E36" s="160" t="s">
        <v>300</v>
      </c>
      <c r="F36" s="159" t="s">
        <v>1024</v>
      </c>
      <c r="G36" s="162"/>
      <c r="H36" s="70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150"/>
      <c r="B37" s="162"/>
      <c r="C37" s="200"/>
      <c r="D37" s="156"/>
      <c r="E37" s="162"/>
      <c r="F37" s="153"/>
      <c r="G37" s="162"/>
      <c r="H37" s="70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35" t="s">
        <v>1025</v>
      </c>
      <c r="B38" s="193" t="s">
        <v>1026</v>
      </c>
      <c r="C38" s="202" t="s">
        <v>1027</v>
      </c>
      <c r="D38" s="198" t="s">
        <v>1028</v>
      </c>
      <c r="E38" s="84" t="s">
        <v>191</v>
      </c>
      <c r="F38" s="153"/>
      <c r="G38" s="162"/>
      <c r="H38" s="70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150"/>
      <c r="B39" s="162"/>
      <c r="C39" s="200"/>
      <c r="D39" s="156"/>
      <c r="E39" s="162"/>
      <c r="F39" s="153"/>
      <c r="G39" s="162"/>
      <c r="H39" s="70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35" t="s">
        <v>1016</v>
      </c>
      <c r="B40" s="193" t="s">
        <v>122</v>
      </c>
      <c r="C40" s="191" t="s">
        <v>1029</v>
      </c>
      <c r="D40" s="198" t="s">
        <v>1030</v>
      </c>
      <c r="E40" s="154" t="s">
        <v>27</v>
      </c>
      <c r="F40" s="179" t="s">
        <v>1019</v>
      </c>
      <c r="G40" s="152"/>
      <c r="H40" s="70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150"/>
      <c r="B41" s="162"/>
      <c r="C41" s="203"/>
      <c r="D41" s="156"/>
      <c r="E41" s="162"/>
      <c r="F41" s="153"/>
      <c r="G41" s="153"/>
      <c r="H41" s="70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83" t="s">
        <v>1031</v>
      </c>
      <c r="B42" s="204" t="s">
        <v>174</v>
      </c>
      <c r="C42" s="205" t="s">
        <v>1032</v>
      </c>
      <c r="D42" s="198" t="s">
        <v>1033</v>
      </c>
      <c r="E42" s="197" t="s">
        <v>1034</v>
      </c>
      <c r="F42" s="151"/>
      <c r="G42" s="153"/>
      <c r="H42" s="70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35" t="s">
        <v>1035</v>
      </c>
      <c r="B43" s="36" t="s">
        <v>174</v>
      </c>
      <c r="C43" s="205" t="s">
        <v>1036</v>
      </c>
      <c r="D43" s="198" t="s">
        <v>1037</v>
      </c>
      <c r="E43" s="197" t="s">
        <v>1034</v>
      </c>
      <c r="F43" s="151"/>
      <c r="G43" s="153"/>
      <c r="H43" s="70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83" t="s">
        <v>1038</v>
      </c>
      <c r="B44" s="204" t="s">
        <v>174</v>
      </c>
      <c r="C44" s="205" t="s">
        <v>1039</v>
      </c>
      <c r="D44" s="198" t="s">
        <v>1040</v>
      </c>
      <c r="E44" s="197" t="s">
        <v>1034</v>
      </c>
      <c r="F44" s="151"/>
      <c r="G44" s="153"/>
      <c r="H44" s="70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83"/>
      <c r="B45" s="204"/>
      <c r="C45" s="205"/>
      <c r="D45" s="198"/>
      <c r="E45" s="70"/>
      <c r="F45" s="151"/>
      <c r="G45" s="153"/>
      <c r="H45" s="70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78" t="s">
        <v>1041</v>
      </c>
      <c r="B46" s="206" t="s">
        <v>174</v>
      </c>
      <c r="C46" s="81" t="s">
        <v>1042</v>
      </c>
      <c r="D46" s="207" t="s">
        <v>1043</v>
      </c>
      <c r="E46" s="154" t="s">
        <v>27</v>
      </c>
      <c r="F46" s="208"/>
      <c r="G46" s="209"/>
      <c r="H46" s="70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210" t="s">
        <v>1044</v>
      </c>
      <c r="B47" s="206" t="s">
        <v>174</v>
      </c>
      <c r="C47" s="81" t="s">
        <v>1045</v>
      </c>
      <c r="D47" s="207" t="s">
        <v>1046</v>
      </c>
      <c r="E47" s="154" t="s">
        <v>27</v>
      </c>
      <c r="F47" s="208"/>
      <c r="G47" s="208"/>
      <c r="H47" s="70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210"/>
      <c r="B48" s="206"/>
      <c r="C48" s="81"/>
      <c r="D48" s="211"/>
      <c r="E48" s="212"/>
      <c r="F48" s="209"/>
      <c r="G48" s="209"/>
      <c r="H48" s="70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210" t="s">
        <v>1047</v>
      </c>
      <c r="B49" s="206" t="s">
        <v>174</v>
      </c>
      <c r="C49" s="81" t="s">
        <v>1048</v>
      </c>
      <c r="D49" s="207" t="s">
        <v>1049</v>
      </c>
      <c r="E49" s="154" t="s">
        <v>27</v>
      </c>
      <c r="F49" s="209"/>
      <c r="G49" s="209"/>
      <c r="H49" s="70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210" t="s">
        <v>1047</v>
      </c>
      <c r="B50" s="206" t="s">
        <v>174</v>
      </c>
      <c r="C50" s="81" t="s">
        <v>1050</v>
      </c>
      <c r="D50" s="207" t="s">
        <v>1051</v>
      </c>
      <c r="E50" s="154" t="s">
        <v>27</v>
      </c>
      <c r="F50" s="209"/>
      <c r="G50" s="209"/>
      <c r="H50" s="70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210" t="s">
        <v>1047</v>
      </c>
      <c r="B51" s="206" t="s">
        <v>174</v>
      </c>
      <c r="C51" s="81" t="s">
        <v>1052</v>
      </c>
      <c r="D51" s="207" t="s">
        <v>1053</v>
      </c>
      <c r="E51" s="154" t="s">
        <v>27</v>
      </c>
      <c r="F51" s="209"/>
      <c r="G51" s="209"/>
      <c r="H51" s="70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213"/>
      <c r="B52" s="212"/>
      <c r="C52" s="213"/>
      <c r="D52" s="208"/>
      <c r="E52" s="212"/>
      <c r="F52" s="209"/>
      <c r="G52" s="209"/>
      <c r="H52" s="70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213"/>
      <c r="B53" s="212"/>
      <c r="C53" s="213"/>
      <c r="D53" s="208"/>
      <c r="E53" s="212"/>
      <c r="F53" s="209"/>
      <c r="G53" s="209"/>
      <c r="H53" s="70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150"/>
      <c r="B54" s="162"/>
      <c r="C54" s="203"/>
      <c r="D54" s="156"/>
      <c r="E54" s="162"/>
      <c r="F54" s="153"/>
      <c r="G54" s="153"/>
      <c r="H54" s="70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150"/>
      <c r="B55" s="162"/>
      <c r="C55" s="203"/>
      <c r="D55" s="156"/>
      <c r="E55" s="162"/>
      <c r="F55" s="153"/>
      <c r="G55" s="153"/>
      <c r="H55" s="70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150"/>
      <c r="B56" s="162"/>
      <c r="C56" s="203"/>
      <c r="D56" s="156"/>
      <c r="E56" s="162"/>
      <c r="F56" s="153"/>
      <c r="G56" s="153"/>
      <c r="H56" s="70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150"/>
      <c r="B57" s="162"/>
      <c r="C57" s="150"/>
      <c r="D57" s="156"/>
      <c r="E57" s="162"/>
      <c r="F57" s="153"/>
      <c r="G57" s="153"/>
      <c r="H57" s="161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150"/>
      <c r="B58" s="162"/>
      <c r="C58" s="150"/>
      <c r="D58" s="156"/>
      <c r="E58" s="162"/>
      <c r="F58" s="153"/>
      <c r="G58" s="153"/>
      <c r="H58" s="70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150"/>
      <c r="B59" s="162"/>
      <c r="C59" s="165"/>
      <c r="D59" s="156"/>
      <c r="E59" s="162"/>
      <c r="F59" s="153"/>
      <c r="G59" s="153"/>
      <c r="H59" s="70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150"/>
      <c r="B60" s="162"/>
      <c r="C60" s="150"/>
      <c r="D60" s="156"/>
      <c r="E60" s="162"/>
      <c r="F60" s="153"/>
      <c r="G60" s="153"/>
      <c r="H60" s="70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150"/>
      <c r="B61" s="150"/>
      <c r="C61" s="150"/>
      <c r="D61" s="152"/>
      <c r="E61" s="150"/>
      <c r="F61" s="153"/>
      <c r="G61" s="153"/>
      <c r="H61" s="70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150"/>
      <c r="B62" s="162"/>
      <c r="C62" s="163"/>
      <c r="D62" s="156"/>
      <c r="E62" s="162"/>
      <c r="F62" s="153"/>
      <c r="G62" s="153"/>
      <c r="H62" s="70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150"/>
      <c r="B63" s="162"/>
      <c r="C63" s="163"/>
      <c r="D63" s="156"/>
      <c r="E63" s="162"/>
      <c r="F63" s="153"/>
      <c r="G63" s="153"/>
      <c r="H63" s="70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150"/>
      <c r="B64" s="162"/>
      <c r="C64" s="150"/>
      <c r="D64" s="156"/>
      <c r="E64" s="162"/>
      <c r="F64" s="153"/>
      <c r="G64" s="153"/>
      <c r="H64" s="70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150"/>
      <c r="B65" s="162"/>
      <c r="C65" s="163"/>
      <c r="D65" s="156"/>
      <c r="E65" s="162"/>
      <c r="F65" s="153"/>
      <c r="G65" s="153"/>
      <c r="H65" s="70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150"/>
      <c r="B66" s="162"/>
      <c r="C66" s="150"/>
      <c r="D66" s="156"/>
      <c r="E66" s="162"/>
      <c r="F66" s="153"/>
      <c r="G66" s="153"/>
      <c r="H66" s="70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150"/>
      <c r="B67" s="162"/>
      <c r="C67" s="166"/>
      <c r="D67" s="156"/>
      <c r="E67" s="162"/>
      <c r="F67" s="153"/>
      <c r="G67" s="153"/>
      <c r="H67" s="70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150"/>
      <c r="B68" s="162"/>
      <c r="C68" s="150"/>
      <c r="D68" s="156"/>
      <c r="E68" s="162"/>
      <c r="F68" s="153"/>
      <c r="G68" s="153"/>
      <c r="H68" s="70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150"/>
      <c r="B69" s="162"/>
      <c r="C69" s="150"/>
      <c r="D69" s="156"/>
      <c r="E69" s="162"/>
      <c r="F69" s="153"/>
      <c r="G69" s="153"/>
      <c r="H69" s="70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150"/>
      <c r="B70" s="162"/>
      <c r="C70" s="150"/>
      <c r="D70" s="156"/>
      <c r="E70" s="162"/>
      <c r="F70" s="153"/>
      <c r="G70" s="153"/>
      <c r="H70" s="70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150"/>
      <c r="B71" s="162"/>
      <c r="C71" s="150"/>
      <c r="D71" s="156"/>
      <c r="E71" s="162"/>
      <c r="F71" s="153"/>
      <c r="G71" s="153"/>
      <c r="H71" s="70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150"/>
      <c r="B72" s="162"/>
      <c r="C72" s="150"/>
      <c r="D72" s="156"/>
      <c r="E72" s="162"/>
      <c r="F72" s="153"/>
      <c r="G72" s="153"/>
      <c r="H72" s="70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150"/>
      <c r="B73" s="162"/>
      <c r="C73" s="163"/>
      <c r="D73" s="156"/>
      <c r="E73" s="162"/>
      <c r="F73" s="153"/>
      <c r="G73" s="153"/>
      <c r="H73" s="70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150"/>
      <c r="B74" s="162"/>
      <c r="C74" s="167"/>
      <c r="D74" s="156"/>
      <c r="E74" s="162"/>
      <c r="F74" s="153"/>
      <c r="G74" s="153"/>
      <c r="H74" s="70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150"/>
      <c r="B75" s="162"/>
      <c r="C75" s="150"/>
      <c r="D75" s="156"/>
      <c r="E75" s="162"/>
      <c r="F75" s="153"/>
      <c r="G75" s="153"/>
      <c r="H75" s="70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150"/>
      <c r="B76" s="162"/>
      <c r="C76" s="150"/>
      <c r="D76" s="156"/>
      <c r="E76" s="162"/>
      <c r="F76" s="153"/>
      <c r="G76" s="153"/>
      <c r="H76" s="70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150"/>
      <c r="B77" s="162"/>
      <c r="C77" s="150"/>
      <c r="D77" s="156"/>
      <c r="E77" s="162"/>
      <c r="F77" s="153"/>
      <c r="G77" s="153"/>
      <c r="H77" s="70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150"/>
      <c r="B78" s="150"/>
      <c r="C78" s="150"/>
      <c r="D78" s="152"/>
      <c r="E78" s="150"/>
      <c r="F78" s="153"/>
      <c r="G78" s="153"/>
      <c r="H78" s="70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150"/>
      <c r="B79" s="150"/>
      <c r="C79" s="150"/>
      <c r="D79" s="152"/>
      <c r="E79" s="150"/>
      <c r="F79" s="153"/>
      <c r="G79" s="153"/>
      <c r="H79" s="70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150"/>
      <c r="B80" s="150"/>
      <c r="C80" s="150"/>
      <c r="D80" s="152"/>
      <c r="E80" s="150"/>
      <c r="F80" s="153"/>
      <c r="G80" s="153"/>
      <c r="H80" s="70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150"/>
      <c r="B81" s="150"/>
      <c r="C81" s="150"/>
      <c r="D81" s="152"/>
      <c r="E81" s="150"/>
      <c r="F81" s="153"/>
      <c r="G81" s="153"/>
      <c r="H81" s="70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150"/>
      <c r="B82" s="150"/>
      <c r="C82" s="150"/>
      <c r="D82" s="152"/>
      <c r="E82" s="150"/>
      <c r="F82" s="153"/>
      <c r="G82" s="153"/>
      <c r="H82" s="70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150"/>
      <c r="B83" s="150"/>
      <c r="C83" s="150"/>
      <c r="D83" s="152"/>
      <c r="E83" s="150"/>
      <c r="F83" s="153"/>
      <c r="G83" s="153"/>
      <c r="H83" s="70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150"/>
      <c r="B84" s="150"/>
      <c r="C84" s="150"/>
      <c r="D84" s="152"/>
      <c r="E84" s="150"/>
      <c r="F84" s="153"/>
      <c r="G84" s="153"/>
      <c r="H84" s="70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150"/>
      <c r="B85" s="150"/>
      <c r="C85" s="150"/>
      <c r="D85" s="152"/>
      <c r="E85" s="150"/>
      <c r="F85" s="152"/>
      <c r="G85" s="153"/>
      <c r="H85" s="70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150"/>
      <c r="B86" s="150"/>
      <c r="C86" s="150"/>
      <c r="D86" s="152"/>
      <c r="E86" s="150"/>
      <c r="F86" s="153"/>
      <c r="G86" s="153"/>
      <c r="H86" s="70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150"/>
      <c r="B87" s="150"/>
      <c r="C87" s="150"/>
      <c r="D87" s="152"/>
      <c r="E87" s="150"/>
      <c r="F87" s="153"/>
      <c r="G87" s="153"/>
      <c r="H87" s="70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150"/>
      <c r="B88" s="150"/>
      <c r="C88" s="150"/>
      <c r="D88" s="152"/>
      <c r="E88" s="150"/>
      <c r="F88" s="153"/>
      <c r="G88" s="153"/>
      <c r="H88" s="70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150"/>
      <c r="B89" s="150"/>
      <c r="C89" s="150"/>
      <c r="D89" s="152"/>
      <c r="E89" s="150"/>
      <c r="F89" s="153"/>
      <c r="G89" s="153"/>
      <c r="H89" s="70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150"/>
      <c r="B90" s="150"/>
      <c r="C90" s="150"/>
      <c r="D90" s="152"/>
      <c r="E90" s="150"/>
      <c r="F90" s="153"/>
      <c r="G90" s="153"/>
      <c r="H90" s="70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150"/>
      <c r="B91" s="150"/>
      <c r="C91" s="150"/>
      <c r="D91" s="152"/>
      <c r="E91" s="150"/>
      <c r="F91" s="153"/>
      <c r="G91" s="153"/>
      <c r="H91" s="70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150"/>
      <c r="B92" s="150"/>
      <c r="C92" s="150"/>
      <c r="D92" s="152"/>
      <c r="E92" s="150"/>
      <c r="F92" s="153"/>
      <c r="G92" s="153"/>
      <c r="H92" s="70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150"/>
      <c r="B93" s="150"/>
      <c r="C93" s="150"/>
      <c r="D93" s="152"/>
      <c r="E93" s="150"/>
      <c r="F93" s="153"/>
      <c r="G93" s="153"/>
      <c r="H93" s="70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150"/>
      <c r="B94" s="150"/>
      <c r="C94" s="150"/>
      <c r="D94" s="152"/>
      <c r="E94" s="150"/>
      <c r="F94" s="153"/>
      <c r="G94" s="153"/>
      <c r="H94" s="70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150"/>
      <c r="B95" s="150"/>
      <c r="C95" s="150"/>
      <c r="D95" s="152"/>
      <c r="E95" s="150"/>
      <c r="F95" s="153"/>
      <c r="G95" s="153"/>
      <c r="H95" s="70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150"/>
      <c r="B96" s="150"/>
      <c r="C96" s="150"/>
      <c r="D96" s="152"/>
      <c r="E96" s="150"/>
      <c r="F96" s="153"/>
      <c r="G96" s="153"/>
      <c r="H96" s="70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150"/>
      <c r="B97" s="150"/>
      <c r="C97" s="150"/>
      <c r="D97" s="152"/>
      <c r="E97" s="150"/>
      <c r="F97" s="153"/>
      <c r="G97" s="153"/>
      <c r="H97" s="70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150"/>
      <c r="B98" s="150"/>
      <c r="C98" s="150"/>
      <c r="D98" s="152"/>
      <c r="E98" s="150"/>
      <c r="F98" s="153"/>
      <c r="G98" s="153"/>
      <c r="H98" s="70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150"/>
      <c r="B99" s="150"/>
      <c r="C99" s="150"/>
      <c r="D99" s="152"/>
      <c r="E99" s="150"/>
      <c r="F99" s="153"/>
      <c r="G99" s="153"/>
      <c r="H99" s="70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150"/>
      <c r="B100" s="150"/>
      <c r="C100" s="150"/>
      <c r="D100" s="152"/>
      <c r="E100" s="150"/>
      <c r="F100" s="153"/>
      <c r="G100" s="153"/>
      <c r="H100" s="70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150"/>
      <c r="B101" s="150"/>
      <c r="C101" s="150"/>
      <c r="D101" s="152"/>
      <c r="E101" s="150"/>
      <c r="F101" s="153"/>
      <c r="G101" s="153"/>
      <c r="H101" s="70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150"/>
      <c r="B102" s="150"/>
      <c r="C102" s="150"/>
      <c r="D102" s="152"/>
      <c r="E102" s="150"/>
      <c r="F102" s="153"/>
      <c r="G102" s="153"/>
      <c r="H102" s="70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150"/>
      <c r="B103" s="150"/>
      <c r="C103" s="150"/>
      <c r="D103" s="152"/>
      <c r="E103" s="150"/>
      <c r="F103" s="153"/>
      <c r="G103" s="153"/>
      <c r="H103" s="70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150"/>
      <c r="B104" s="150"/>
      <c r="C104" s="150"/>
      <c r="D104" s="152"/>
      <c r="E104" s="150"/>
      <c r="F104" s="153"/>
      <c r="G104" s="153"/>
      <c r="H104" s="70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150"/>
      <c r="B105" s="150"/>
      <c r="C105" s="150"/>
      <c r="D105" s="152"/>
      <c r="E105" s="150"/>
      <c r="F105" s="153"/>
      <c r="G105" s="153"/>
      <c r="H105" s="70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150"/>
      <c r="B106" s="150"/>
      <c r="C106" s="150"/>
      <c r="D106" s="152"/>
      <c r="E106" s="150"/>
      <c r="F106" s="153"/>
      <c r="G106" s="153"/>
      <c r="H106" s="70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150"/>
      <c r="B107" s="150"/>
      <c r="C107" s="150"/>
      <c r="D107" s="152"/>
      <c r="E107" s="150"/>
      <c r="F107" s="153"/>
      <c r="G107" s="153"/>
      <c r="H107" s="70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150"/>
      <c r="B108" s="150"/>
      <c r="C108" s="150"/>
      <c r="D108" s="152"/>
      <c r="E108" s="150"/>
      <c r="F108" s="153"/>
      <c r="G108" s="153"/>
      <c r="H108" s="70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150"/>
      <c r="B109" s="150"/>
      <c r="C109" s="150"/>
      <c r="D109" s="152"/>
      <c r="E109" s="150"/>
      <c r="F109" s="153"/>
      <c r="G109" s="153"/>
      <c r="H109" s="70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150"/>
      <c r="B110" s="150"/>
      <c r="C110" s="150"/>
      <c r="D110" s="152"/>
      <c r="E110" s="150"/>
      <c r="F110" s="153"/>
      <c r="G110" s="153"/>
      <c r="H110" s="70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150"/>
      <c r="B111" s="150"/>
      <c r="C111" s="150"/>
      <c r="D111" s="152"/>
      <c r="E111" s="150"/>
      <c r="F111" s="153"/>
      <c r="G111" s="153"/>
      <c r="H111" s="70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150"/>
      <c r="B112" s="150"/>
      <c r="C112" s="150"/>
      <c r="D112" s="152"/>
      <c r="E112" s="150"/>
      <c r="F112" s="153"/>
      <c r="G112" s="153"/>
      <c r="H112" s="70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150"/>
      <c r="B113" s="150"/>
      <c r="C113" s="150"/>
      <c r="D113" s="152"/>
      <c r="E113" s="150"/>
      <c r="F113" s="153"/>
      <c r="G113" s="153"/>
      <c r="H113" s="70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150"/>
      <c r="B114" s="150"/>
      <c r="C114" s="150"/>
      <c r="D114" s="152"/>
      <c r="E114" s="150"/>
      <c r="F114" s="153"/>
      <c r="G114" s="153"/>
      <c r="H114" s="70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150"/>
      <c r="B115" s="150"/>
      <c r="C115" s="150"/>
      <c r="D115" s="152"/>
      <c r="E115" s="150"/>
      <c r="F115" s="153"/>
      <c r="G115" s="153"/>
      <c r="H115" s="70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65"/>
      <c r="B116" s="65"/>
      <c r="C116" s="65"/>
      <c r="D116" s="153"/>
      <c r="E116" s="65"/>
      <c r="F116" s="153"/>
      <c r="G116" s="153"/>
      <c r="H116" s="70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65"/>
      <c r="B117" s="65"/>
      <c r="C117" s="65"/>
      <c r="D117" s="153"/>
      <c r="E117" s="65"/>
      <c r="F117" s="153"/>
      <c r="G117" s="153"/>
      <c r="H117" s="70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65"/>
      <c r="B118" s="65"/>
      <c r="C118" s="65"/>
      <c r="D118" s="153"/>
      <c r="E118" s="65"/>
      <c r="F118" s="153"/>
      <c r="G118" s="153"/>
      <c r="H118" s="70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65"/>
      <c r="B119" s="65"/>
      <c r="C119" s="65"/>
      <c r="D119" s="153"/>
      <c r="E119" s="65"/>
      <c r="F119" s="153"/>
      <c r="G119" s="153"/>
      <c r="H119" s="70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65"/>
      <c r="B120" s="65"/>
      <c r="C120" s="65"/>
      <c r="D120" s="153"/>
      <c r="E120" s="65"/>
      <c r="F120" s="153"/>
      <c r="G120" s="153"/>
      <c r="H120" s="70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65"/>
      <c r="B121" s="65"/>
      <c r="C121" s="65"/>
      <c r="D121" s="153"/>
      <c r="E121" s="65"/>
      <c r="F121" s="153"/>
      <c r="G121" s="153"/>
      <c r="H121" s="70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65"/>
      <c r="B122" s="65"/>
      <c r="C122" s="65"/>
      <c r="D122" s="153"/>
      <c r="E122" s="65"/>
      <c r="F122" s="153"/>
      <c r="G122" s="153"/>
      <c r="H122" s="70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65"/>
      <c r="B123" s="65"/>
      <c r="C123" s="65"/>
      <c r="D123" s="153"/>
      <c r="E123" s="65"/>
      <c r="F123" s="153"/>
      <c r="G123" s="153"/>
      <c r="H123" s="70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65"/>
      <c r="B124" s="65"/>
      <c r="C124" s="65"/>
      <c r="D124" s="153"/>
      <c r="E124" s="65"/>
      <c r="F124" s="153"/>
      <c r="G124" s="153"/>
      <c r="H124" s="70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65"/>
      <c r="B125" s="65"/>
      <c r="C125" s="65"/>
      <c r="D125" s="153"/>
      <c r="E125" s="65"/>
      <c r="F125" s="153"/>
      <c r="G125" s="153"/>
      <c r="H125" s="70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65"/>
      <c r="B126" s="65"/>
      <c r="C126" s="65"/>
      <c r="D126" s="153"/>
      <c r="E126" s="65"/>
      <c r="F126" s="153"/>
      <c r="G126" s="153"/>
      <c r="H126" s="70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65"/>
      <c r="B127" s="65"/>
      <c r="C127" s="65"/>
      <c r="D127" s="153"/>
      <c r="E127" s="65"/>
      <c r="F127" s="153"/>
      <c r="G127" s="153"/>
      <c r="H127" s="70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65"/>
      <c r="B128" s="65"/>
      <c r="C128" s="65"/>
      <c r="D128" s="153"/>
      <c r="E128" s="65"/>
      <c r="F128" s="153"/>
      <c r="G128" s="153"/>
      <c r="H128" s="70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65"/>
      <c r="B129" s="65"/>
      <c r="C129" s="65"/>
      <c r="D129" s="153"/>
      <c r="E129" s="65"/>
      <c r="F129" s="153"/>
      <c r="G129" s="153"/>
      <c r="H129" s="70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65"/>
      <c r="B130" s="65"/>
      <c r="C130" s="65"/>
      <c r="D130" s="153"/>
      <c r="E130" s="65"/>
      <c r="F130" s="153"/>
      <c r="G130" s="153"/>
      <c r="H130" s="70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65"/>
      <c r="B131" s="65"/>
      <c r="C131" s="65"/>
      <c r="D131" s="153"/>
      <c r="E131" s="65"/>
      <c r="F131" s="153"/>
      <c r="G131" s="153"/>
      <c r="H131" s="70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65"/>
      <c r="B132" s="65"/>
      <c r="C132" s="65"/>
      <c r="D132" s="153"/>
      <c r="E132" s="65"/>
      <c r="F132" s="153"/>
      <c r="G132" s="153"/>
      <c r="H132" s="70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65"/>
      <c r="B133" s="65"/>
      <c r="C133" s="65"/>
      <c r="D133" s="153"/>
      <c r="E133" s="65"/>
      <c r="F133" s="153"/>
      <c r="G133" s="153"/>
      <c r="H133" s="70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65"/>
      <c r="B134" s="65"/>
      <c r="C134" s="65"/>
      <c r="D134" s="153"/>
      <c r="E134" s="65"/>
      <c r="F134" s="153"/>
      <c r="G134" s="153"/>
      <c r="H134" s="70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65"/>
      <c r="B135" s="65"/>
      <c r="C135" s="65"/>
      <c r="D135" s="153"/>
      <c r="E135" s="65"/>
      <c r="F135" s="153"/>
      <c r="G135" s="153"/>
      <c r="H135" s="70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65"/>
      <c r="B136" s="65"/>
      <c r="C136" s="65"/>
      <c r="D136" s="153"/>
      <c r="E136" s="65"/>
      <c r="F136" s="153"/>
      <c r="G136" s="153"/>
      <c r="H136" s="70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65"/>
      <c r="B137" s="65"/>
      <c r="C137" s="65"/>
      <c r="D137" s="153"/>
      <c r="E137" s="65"/>
      <c r="F137" s="153"/>
      <c r="G137" s="153"/>
      <c r="H137" s="70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65"/>
      <c r="B138" s="65"/>
      <c r="C138" s="65"/>
      <c r="D138" s="153"/>
      <c r="E138" s="65"/>
      <c r="F138" s="153"/>
      <c r="G138" s="153"/>
      <c r="H138" s="70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65"/>
      <c r="B139" s="65"/>
      <c r="C139" s="65"/>
      <c r="D139" s="153"/>
      <c r="E139" s="65"/>
      <c r="F139" s="153"/>
      <c r="G139" s="153"/>
      <c r="H139" s="70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65"/>
      <c r="B140" s="65"/>
      <c r="C140" s="65"/>
      <c r="D140" s="153"/>
      <c r="E140" s="65"/>
      <c r="F140" s="153"/>
      <c r="G140" s="153"/>
      <c r="H140" s="70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65"/>
      <c r="B141" s="65"/>
      <c r="C141" s="65"/>
      <c r="D141" s="153"/>
      <c r="E141" s="65"/>
      <c r="F141" s="153"/>
      <c r="G141" s="153"/>
      <c r="H141" s="70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65"/>
      <c r="B142" s="65"/>
      <c r="C142" s="65"/>
      <c r="D142" s="153"/>
      <c r="E142" s="65"/>
      <c r="F142" s="153"/>
      <c r="G142" s="153"/>
      <c r="H142" s="70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65"/>
      <c r="B143" s="65"/>
      <c r="C143" s="65"/>
      <c r="D143" s="153"/>
      <c r="E143" s="65"/>
      <c r="F143" s="153"/>
      <c r="G143" s="153"/>
      <c r="H143" s="70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65"/>
      <c r="B144" s="65"/>
      <c r="C144" s="65"/>
      <c r="D144" s="153"/>
      <c r="E144" s="65"/>
      <c r="F144" s="153"/>
      <c r="G144" s="153"/>
      <c r="H144" s="70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65"/>
      <c r="B145" s="65"/>
      <c r="C145" s="65"/>
      <c r="D145" s="153"/>
      <c r="E145" s="65"/>
      <c r="F145" s="153"/>
      <c r="G145" s="153"/>
      <c r="H145" s="70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65"/>
      <c r="B146" s="65"/>
      <c r="C146" s="65"/>
      <c r="D146" s="153"/>
      <c r="E146" s="65"/>
      <c r="F146" s="153"/>
      <c r="G146" s="153"/>
      <c r="H146" s="70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65"/>
      <c r="B147" s="65"/>
      <c r="C147" s="65"/>
      <c r="D147" s="153"/>
      <c r="E147" s="65"/>
      <c r="F147" s="153"/>
      <c r="G147" s="153"/>
      <c r="H147" s="70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65"/>
      <c r="B148" s="65"/>
      <c r="C148" s="65"/>
      <c r="D148" s="153"/>
      <c r="E148" s="65"/>
      <c r="F148" s="153"/>
      <c r="G148" s="153"/>
      <c r="H148" s="70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65"/>
      <c r="B149" s="65"/>
      <c r="C149" s="65"/>
      <c r="D149" s="153"/>
      <c r="E149" s="65"/>
      <c r="F149" s="153"/>
      <c r="G149" s="153"/>
      <c r="H149" s="70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65"/>
      <c r="B150" s="65"/>
      <c r="C150" s="65"/>
      <c r="D150" s="153"/>
      <c r="E150" s="65"/>
      <c r="F150" s="153"/>
      <c r="G150" s="153"/>
      <c r="H150" s="70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65"/>
      <c r="B151" s="65"/>
      <c r="C151" s="65"/>
      <c r="D151" s="153"/>
      <c r="E151" s="65"/>
      <c r="F151" s="153"/>
      <c r="G151" s="153"/>
      <c r="H151" s="70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65"/>
      <c r="B152" s="65"/>
      <c r="C152" s="65"/>
      <c r="D152" s="153"/>
      <c r="E152" s="65"/>
      <c r="F152" s="153"/>
      <c r="G152" s="153"/>
      <c r="H152" s="70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65"/>
      <c r="B153" s="65"/>
      <c r="C153" s="65"/>
      <c r="D153" s="153"/>
      <c r="E153" s="65"/>
      <c r="F153" s="153"/>
      <c r="G153" s="153"/>
      <c r="H153" s="70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65"/>
      <c r="B154" s="65"/>
      <c r="C154" s="65"/>
      <c r="D154" s="153"/>
      <c r="E154" s="65"/>
      <c r="F154" s="153"/>
      <c r="G154" s="153"/>
      <c r="H154" s="70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65"/>
      <c r="B155" s="65"/>
      <c r="C155" s="65"/>
      <c r="D155" s="153"/>
      <c r="E155" s="65"/>
      <c r="F155" s="153"/>
      <c r="G155" s="153"/>
      <c r="H155" s="70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65"/>
      <c r="B156" s="65"/>
      <c r="C156" s="65"/>
      <c r="D156" s="153"/>
      <c r="E156" s="65"/>
      <c r="F156" s="153"/>
      <c r="G156" s="153"/>
      <c r="H156" s="70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65"/>
      <c r="B157" s="65"/>
      <c r="C157" s="65"/>
      <c r="D157" s="153"/>
      <c r="E157" s="65"/>
      <c r="F157" s="153"/>
      <c r="G157" s="153"/>
      <c r="H157" s="70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65"/>
      <c r="B158" s="65"/>
      <c r="C158" s="65"/>
      <c r="D158" s="153"/>
      <c r="E158" s="65"/>
      <c r="F158" s="153"/>
      <c r="G158" s="153"/>
      <c r="H158" s="70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65"/>
      <c r="B159" s="65"/>
      <c r="C159" s="65"/>
      <c r="D159" s="153"/>
      <c r="E159" s="65"/>
      <c r="F159" s="153"/>
      <c r="G159" s="153"/>
      <c r="H159" s="70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65"/>
      <c r="B160" s="65"/>
      <c r="C160" s="65"/>
      <c r="D160" s="153"/>
      <c r="E160" s="65"/>
      <c r="F160" s="153"/>
      <c r="G160" s="153"/>
      <c r="H160" s="70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65"/>
      <c r="B161" s="65"/>
      <c r="C161" s="65"/>
      <c r="D161" s="153"/>
      <c r="E161" s="65"/>
      <c r="F161" s="153"/>
      <c r="G161" s="153"/>
      <c r="H161" s="70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65"/>
      <c r="B162" s="65"/>
      <c r="C162" s="65"/>
      <c r="D162" s="153"/>
      <c r="E162" s="65"/>
      <c r="F162" s="153"/>
      <c r="G162" s="153"/>
      <c r="H162" s="70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65"/>
      <c r="B163" s="65"/>
      <c r="C163" s="65"/>
      <c r="D163" s="153"/>
      <c r="E163" s="65"/>
      <c r="F163" s="153"/>
      <c r="G163" s="153"/>
      <c r="H163" s="70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65"/>
      <c r="B164" s="65"/>
      <c r="C164" s="65"/>
      <c r="D164" s="153"/>
      <c r="E164" s="65"/>
      <c r="F164" s="153"/>
      <c r="G164" s="153"/>
      <c r="H164" s="70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65"/>
      <c r="B165" s="65"/>
      <c r="C165" s="65"/>
      <c r="D165" s="153"/>
      <c r="E165" s="65"/>
      <c r="F165" s="153"/>
      <c r="G165" s="153"/>
      <c r="H165" s="70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65"/>
      <c r="B166" s="65"/>
      <c r="C166" s="65"/>
      <c r="D166" s="153"/>
      <c r="E166" s="65"/>
      <c r="F166" s="153"/>
      <c r="G166" s="153"/>
      <c r="H166" s="70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65"/>
      <c r="B167" s="65"/>
      <c r="C167" s="65"/>
      <c r="D167" s="153"/>
      <c r="E167" s="65"/>
      <c r="F167" s="153"/>
      <c r="G167" s="153"/>
      <c r="H167" s="70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65"/>
      <c r="B168" s="65"/>
      <c r="C168" s="65"/>
      <c r="D168" s="153"/>
      <c r="E168" s="65"/>
      <c r="F168" s="153"/>
      <c r="G168" s="153"/>
      <c r="H168" s="70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65"/>
      <c r="B169" s="65"/>
      <c r="C169" s="65"/>
      <c r="D169" s="153"/>
      <c r="E169" s="65"/>
      <c r="F169" s="153"/>
      <c r="G169" s="153"/>
      <c r="H169" s="70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65"/>
      <c r="B170" s="65"/>
      <c r="C170" s="65"/>
      <c r="D170" s="153"/>
      <c r="E170" s="65"/>
      <c r="F170" s="153"/>
      <c r="G170" s="153"/>
      <c r="H170" s="70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65"/>
      <c r="B171" s="65"/>
      <c r="C171" s="65"/>
      <c r="D171" s="153"/>
      <c r="E171" s="65"/>
      <c r="F171" s="153"/>
      <c r="G171" s="153"/>
      <c r="H171" s="70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65"/>
      <c r="B172" s="65"/>
      <c r="C172" s="65"/>
      <c r="D172" s="153"/>
      <c r="E172" s="65"/>
      <c r="F172" s="153"/>
      <c r="G172" s="153"/>
      <c r="H172" s="70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65"/>
      <c r="B173" s="65"/>
      <c r="C173" s="65"/>
      <c r="D173" s="153"/>
      <c r="E173" s="65"/>
      <c r="F173" s="153"/>
      <c r="G173" s="153"/>
      <c r="H173" s="70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65"/>
      <c r="B174" s="65"/>
      <c r="C174" s="65"/>
      <c r="D174" s="153"/>
      <c r="E174" s="65"/>
      <c r="F174" s="153"/>
      <c r="G174" s="153"/>
      <c r="H174" s="70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65"/>
      <c r="B175" s="65"/>
      <c r="C175" s="65"/>
      <c r="D175" s="153"/>
      <c r="E175" s="65"/>
      <c r="F175" s="153"/>
      <c r="G175" s="153"/>
      <c r="H175" s="70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65"/>
      <c r="B176" s="65"/>
      <c r="C176" s="65"/>
      <c r="D176" s="153"/>
      <c r="E176" s="65"/>
      <c r="F176" s="153"/>
      <c r="G176" s="153"/>
      <c r="H176" s="70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65"/>
      <c r="B177" s="65"/>
      <c r="C177" s="65"/>
      <c r="D177" s="153"/>
      <c r="E177" s="65"/>
      <c r="F177" s="153"/>
      <c r="G177" s="153"/>
      <c r="H177" s="70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65"/>
      <c r="B178" s="65"/>
      <c r="C178" s="65"/>
      <c r="D178" s="153"/>
      <c r="E178" s="65"/>
      <c r="F178" s="153"/>
      <c r="G178" s="153"/>
      <c r="H178" s="70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65"/>
      <c r="B179" s="65"/>
      <c r="C179" s="65"/>
      <c r="D179" s="153"/>
      <c r="E179" s="65"/>
      <c r="F179" s="153"/>
      <c r="G179" s="153"/>
      <c r="H179" s="70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65"/>
      <c r="B180" s="65"/>
      <c r="C180" s="65"/>
      <c r="D180" s="153"/>
      <c r="E180" s="65"/>
      <c r="F180" s="153"/>
      <c r="G180" s="153"/>
      <c r="H180" s="70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65"/>
      <c r="B181" s="65"/>
      <c r="C181" s="65"/>
      <c r="D181" s="153"/>
      <c r="E181" s="65"/>
      <c r="F181" s="153"/>
      <c r="G181" s="153"/>
      <c r="H181" s="70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65"/>
      <c r="B182" s="65"/>
      <c r="C182" s="65"/>
      <c r="D182" s="153"/>
      <c r="E182" s="65"/>
      <c r="F182" s="153"/>
      <c r="G182" s="153"/>
      <c r="H182" s="70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65"/>
      <c r="B183" s="65"/>
      <c r="C183" s="65"/>
      <c r="D183" s="153"/>
      <c r="E183" s="65"/>
      <c r="F183" s="153"/>
      <c r="G183" s="153"/>
      <c r="H183" s="70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65"/>
      <c r="B184" s="65"/>
      <c r="C184" s="65"/>
      <c r="D184" s="153"/>
      <c r="E184" s="65"/>
      <c r="F184" s="153"/>
      <c r="G184" s="153"/>
      <c r="H184" s="70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65"/>
      <c r="B185" s="65"/>
      <c r="C185" s="65"/>
      <c r="D185" s="153"/>
      <c r="E185" s="65"/>
      <c r="F185" s="153"/>
      <c r="G185" s="153"/>
      <c r="H185" s="70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65"/>
      <c r="B186" s="65"/>
      <c r="C186" s="65"/>
      <c r="D186" s="153"/>
      <c r="E186" s="65"/>
      <c r="F186" s="153"/>
      <c r="G186" s="153"/>
      <c r="H186" s="70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65"/>
      <c r="B187" s="65"/>
      <c r="C187" s="65"/>
      <c r="D187" s="153"/>
      <c r="E187" s="65"/>
      <c r="F187" s="153"/>
      <c r="G187" s="153"/>
      <c r="H187" s="70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65"/>
      <c r="B188" s="65"/>
      <c r="C188" s="65"/>
      <c r="D188" s="153"/>
      <c r="E188" s="65"/>
      <c r="F188" s="153"/>
      <c r="G188" s="153"/>
      <c r="H188" s="70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65"/>
      <c r="B189" s="65"/>
      <c r="C189" s="65"/>
      <c r="D189" s="153"/>
      <c r="E189" s="65"/>
      <c r="F189" s="153"/>
      <c r="G189" s="153"/>
      <c r="H189" s="70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65"/>
      <c r="B190" s="65"/>
      <c r="C190" s="65"/>
      <c r="D190" s="153"/>
      <c r="E190" s="65"/>
      <c r="F190" s="153"/>
      <c r="G190" s="153"/>
      <c r="H190" s="70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65"/>
      <c r="B191" s="65"/>
      <c r="C191" s="65"/>
      <c r="D191" s="153"/>
      <c r="E191" s="65"/>
      <c r="F191" s="153"/>
      <c r="G191" s="153"/>
      <c r="H191" s="70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65"/>
      <c r="B192" s="65"/>
      <c r="C192" s="65"/>
      <c r="D192" s="153"/>
      <c r="E192" s="65"/>
      <c r="F192" s="153"/>
      <c r="G192" s="153"/>
      <c r="H192" s="70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65"/>
      <c r="B193" s="65"/>
      <c r="C193" s="65"/>
      <c r="D193" s="153"/>
      <c r="E193" s="65"/>
      <c r="F193" s="153"/>
      <c r="G193" s="153"/>
      <c r="H193" s="70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65"/>
      <c r="B194" s="65"/>
      <c r="C194" s="65"/>
      <c r="D194" s="153"/>
      <c r="E194" s="65"/>
      <c r="F194" s="153"/>
      <c r="G194" s="153"/>
      <c r="H194" s="70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65"/>
      <c r="B195" s="65"/>
      <c r="C195" s="65"/>
      <c r="D195" s="153"/>
      <c r="E195" s="65"/>
      <c r="F195" s="153"/>
      <c r="G195" s="153"/>
      <c r="H195" s="70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65"/>
      <c r="B196" s="65"/>
      <c r="C196" s="65"/>
      <c r="D196" s="153"/>
      <c r="E196" s="65"/>
      <c r="F196" s="153"/>
      <c r="G196" s="153"/>
      <c r="H196" s="70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65"/>
      <c r="B197" s="65"/>
      <c r="C197" s="65"/>
      <c r="D197" s="153"/>
      <c r="E197" s="65"/>
      <c r="F197" s="153"/>
      <c r="G197" s="153"/>
      <c r="H197" s="70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65"/>
      <c r="B198" s="65"/>
      <c r="C198" s="65"/>
      <c r="D198" s="153"/>
      <c r="E198" s="65"/>
      <c r="F198" s="153"/>
      <c r="G198" s="153"/>
      <c r="H198" s="70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65"/>
      <c r="B199" s="65"/>
      <c r="C199" s="65"/>
      <c r="D199" s="153"/>
      <c r="E199" s="65"/>
      <c r="F199" s="153"/>
      <c r="G199" s="153"/>
      <c r="H199" s="70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65"/>
      <c r="B200" s="65"/>
      <c r="C200" s="65"/>
      <c r="D200" s="153"/>
      <c r="E200" s="65"/>
      <c r="F200" s="153"/>
      <c r="G200" s="153"/>
      <c r="H200" s="70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65"/>
      <c r="B201" s="65"/>
      <c r="C201" s="65"/>
      <c r="D201" s="153"/>
      <c r="E201" s="65"/>
      <c r="F201" s="153"/>
      <c r="G201" s="153"/>
      <c r="H201" s="70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65"/>
      <c r="B202" s="65"/>
      <c r="C202" s="65"/>
      <c r="D202" s="153"/>
      <c r="E202" s="65"/>
      <c r="F202" s="153"/>
      <c r="G202" s="153"/>
      <c r="H202" s="70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65"/>
      <c r="B203" s="65"/>
      <c r="C203" s="65"/>
      <c r="D203" s="153"/>
      <c r="E203" s="65"/>
      <c r="F203" s="153"/>
      <c r="G203" s="153"/>
      <c r="H203" s="70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65"/>
      <c r="B204" s="65"/>
      <c r="C204" s="65"/>
      <c r="D204" s="153"/>
      <c r="E204" s="65"/>
      <c r="F204" s="153"/>
      <c r="G204" s="153"/>
      <c r="H204" s="70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65"/>
      <c r="B205" s="65"/>
      <c r="C205" s="65"/>
      <c r="D205" s="153"/>
      <c r="E205" s="65"/>
      <c r="F205" s="153"/>
      <c r="G205" s="153"/>
      <c r="H205" s="70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65"/>
      <c r="B206" s="65"/>
      <c r="C206" s="65"/>
      <c r="D206" s="153"/>
      <c r="E206" s="65"/>
      <c r="F206" s="153"/>
      <c r="G206" s="153"/>
      <c r="H206" s="70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65"/>
      <c r="B207" s="65"/>
      <c r="C207" s="65"/>
      <c r="D207" s="153"/>
      <c r="E207" s="65"/>
      <c r="F207" s="153"/>
      <c r="G207" s="153"/>
      <c r="H207" s="70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65"/>
      <c r="B208" s="65"/>
      <c r="C208" s="65"/>
      <c r="D208" s="153"/>
      <c r="E208" s="65"/>
      <c r="F208" s="153"/>
      <c r="G208" s="153"/>
      <c r="H208" s="70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65"/>
      <c r="B209" s="65"/>
      <c r="C209" s="65"/>
      <c r="D209" s="153"/>
      <c r="E209" s="65"/>
      <c r="F209" s="153"/>
      <c r="G209" s="153"/>
      <c r="H209" s="70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65"/>
      <c r="B210" s="65"/>
      <c r="C210" s="65"/>
      <c r="D210" s="153"/>
      <c r="E210" s="65"/>
      <c r="F210" s="153"/>
      <c r="G210" s="153"/>
      <c r="H210" s="70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65"/>
      <c r="B211" s="65"/>
      <c r="C211" s="65"/>
      <c r="D211" s="153"/>
      <c r="E211" s="65"/>
      <c r="F211" s="153"/>
      <c r="G211" s="153"/>
      <c r="H211" s="70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65"/>
      <c r="B212" s="65"/>
      <c r="C212" s="65"/>
      <c r="D212" s="153"/>
      <c r="E212" s="65"/>
      <c r="F212" s="153"/>
      <c r="G212" s="153"/>
      <c r="H212" s="70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65"/>
      <c r="B213" s="65"/>
      <c r="C213" s="65"/>
      <c r="D213" s="153"/>
      <c r="E213" s="65"/>
      <c r="F213" s="153"/>
      <c r="G213" s="153"/>
      <c r="H213" s="70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65"/>
      <c r="B214" s="65"/>
      <c r="C214" s="65"/>
      <c r="D214" s="153"/>
      <c r="E214" s="65"/>
      <c r="F214" s="153"/>
      <c r="G214" s="153"/>
      <c r="H214" s="70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65"/>
      <c r="B215" s="65"/>
      <c r="C215" s="65"/>
      <c r="D215" s="153"/>
      <c r="E215" s="65"/>
      <c r="F215" s="153"/>
      <c r="G215" s="153"/>
      <c r="H215" s="70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65"/>
      <c r="B216" s="65"/>
      <c r="C216" s="65"/>
      <c r="D216" s="153"/>
      <c r="E216" s="65"/>
      <c r="F216" s="153"/>
      <c r="G216" s="153"/>
      <c r="H216" s="70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65"/>
      <c r="B217" s="65"/>
      <c r="C217" s="65"/>
      <c r="D217" s="153"/>
      <c r="E217" s="65"/>
      <c r="F217" s="153"/>
      <c r="G217" s="153"/>
      <c r="H217" s="70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65"/>
      <c r="B218" s="65"/>
      <c r="C218" s="65"/>
      <c r="D218" s="153"/>
      <c r="E218" s="65"/>
      <c r="F218" s="153"/>
      <c r="G218" s="153"/>
      <c r="H218" s="70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65"/>
      <c r="B219" s="65"/>
      <c r="C219" s="65"/>
      <c r="D219" s="153"/>
      <c r="E219" s="65"/>
      <c r="F219" s="153"/>
      <c r="G219" s="153"/>
      <c r="H219" s="70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65"/>
      <c r="B220" s="65"/>
      <c r="C220" s="65"/>
      <c r="D220" s="153"/>
      <c r="E220" s="65"/>
      <c r="F220" s="153"/>
      <c r="G220" s="153"/>
      <c r="H220" s="70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65"/>
      <c r="B221" s="65"/>
      <c r="C221" s="65"/>
      <c r="D221" s="153"/>
      <c r="E221" s="65"/>
      <c r="F221" s="153"/>
      <c r="G221" s="153"/>
      <c r="H221" s="70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65"/>
      <c r="B222" s="65"/>
      <c r="C222" s="65"/>
      <c r="D222" s="153"/>
      <c r="E222" s="65"/>
      <c r="F222" s="153"/>
      <c r="G222" s="153"/>
      <c r="H222" s="70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65"/>
      <c r="B223" s="65"/>
      <c r="C223" s="65"/>
      <c r="D223" s="153"/>
      <c r="E223" s="65"/>
      <c r="F223" s="153"/>
      <c r="G223" s="153"/>
      <c r="H223" s="70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65"/>
      <c r="B224" s="65"/>
      <c r="C224" s="65"/>
      <c r="D224" s="153"/>
      <c r="E224" s="65"/>
      <c r="F224" s="153"/>
      <c r="G224" s="153"/>
      <c r="H224" s="70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65"/>
      <c r="B225" s="65"/>
      <c r="C225" s="65"/>
      <c r="D225" s="153"/>
      <c r="E225" s="65"/>
      <c r="F225" s="153"/>
      <c r="G225" s="153"/>
      <c r="H225" s="70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65"/>
      <c r="B226" s="65"/>
      <c r="C226" s="65"/>
      <c r="D226" s="153"/>
      <c r="E226" s="65"/>
      <c r="F226" s="153"/>
      <c r="G226" s="153"/>
      <c r="H226" s="70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65"/>
      <c r="B227" s="65"/>
      <c r="C227" s="65"/>
      <c r="D227" s="153"/>
      <c r="E227" s="65"/>
      <c r="F227" s="153"/>
      <c r="G227" s="153"/>
      <c r="H227" s="70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65"/>
      <c r="B228" s="65"/>
      <c r="C228" s="65"/>
      <c r="D228" s="153"/>
      <c r="E228" s="65"/>
      <c r="F228" s="153"/>
      <c r="G228" s="153"/>
      <c r="H228" s="70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65"/>
      <c r="B229" s="65"/>
      <c r="C229" s="65"/>
      <c r="D229" s="153"/>
      <c r="E229" s="65"/>
      <c r="F229" s="153"/>
      <c r="G229" s="153"/>
      <c r="H229" s="70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65"/>
      <c r="B230" s="65"/>
      <c r="C230" s="65"/>
      <c r="D230" s="153"/>
      <c r="E230" s="65"/>
      <c r="F230" s="153"/>
      <c r="G230" s="153"/>
      <c r="H230" s="70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65"/>
      <c r="B231" s="65"/>
      <c r="C231" s="65"/>
      <c r="D231" s="153"/>
      <c r="E231" s="65"/>
      <c r="F231" s="153"/>
      <c r="G231" s="153"/>
      <c r="H231" s="70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65"/>
      <c r="B232" s="65"/>
      <c r="C232" s="65"/>
      <c r="D232" s="153"/>
      <c r="E232" s="65"/>
      <c r="F232" s="153"/>
      <c r="G232" s="153"/>
      <c r="H232" s="70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65"/>
      <c r="B233" s="65"/>
      <c r="C233" s="65"/>
      <c r="D233" s="153"/>
      <c r="E233" s="65"/>
      <c r="F233" s="153"/>
      <c r="G233" s="153"/>
      <c r="H233" s="70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65"/>
      <c r="B234" s="65"/>
      <c r="C234" s="65"/>
      <c r="D234" s="153"/>
      <c r="E234" s="65"/>
      <c r="F234" s="153"/>
      <c r="G234" s="153"/>
      <c r="H234" s="70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65"/>
      <c r="B235" s="65"/>
      <c r="C235" s="65"/>
      <c r="D235" s="153"/>
      <c r="E235" s="65"/>
      <c r="F235" s="153"/>
      <c r="G235" s="153"/>
      <c r="H235" s="70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65"/>
      <c r="B236" s="65"/>
      <c r="C236" s="65"/>
      <c r="D236" s="153"/>
      <c r="E236" s="65"/>
      <c r="F236" s="153"/>
      <c r="G236" s="153"/>
      <c r="H236" s="70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65"/>
      <c r="B237" s="65"/>
      <c r="C237" s="65"/>
      <c r="D237" s="153"/>
      <c r="E237" s="65"/>
      <c r="F237" s="153"/>
      <c r="G237" s="153"/>
      <c r="H237" s="70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65"/>
      <c r="B238" s="65"/>
      <c r="C238" s="65"/>
      <c r="D238" s="153"/>
      <c r="E238" s="65"/>
      <c r="F238" s="153"/>
      <c r="G238" s="153"/>
      <c r="H238" s="70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65"/>
      <c r="B239" s="65"/>
      <c r="C239" s="65"/>
      <c r="D239" s="153"/>
      <c r="E239" s="65"/>
      <c r="F239" s="153"/>
      <c r="G239" s="153"/>
      <c r="H239" s="70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65"/>
      <c r="B240" s="65"/>
      <c r="C240" s="65"/>
      <c r="D240" s="153"/>
      <c r="E240" s="65"/>
      <c r="F240" s="153"/>
      <c r="G240" s="153"/>
      <c r="H240" s="70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65"/>
      <c r="B241" s="65"/>
      <c r="C241" s="65"/>
      <c r="D241" s="153"/>
      <c r="E241" s="65"/>
      <c r="F241" s="153"/>
      <c r="G241" s="153"/>
      <c r="H241" s="70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65"/>
      <c r="B242" s="65"/>
      <c r="C242" s="65"/>
      <c r="D242" s="153"/>
      <c r="E242" s="65"/>
      <c r="F242" s="153"/>
      <c r="G242" s="153"/>
      <c r="H242" s="70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65"/>
      <c r="B243" s="65"/>
      <c r="C243" s="65"/>
      <c r="D243" s="153"/>
      <c r="E243" s="65"/>
      <c r="F243" s="153"/>
      <c r="G243" s="153"/>
      <c r="H243" s="70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65"/>
      <c r="B244" s="65"/>
      <c r="C244" s="65"/>
      <c r="D244" s="153"/>
      <c r="E244" s="65"/>
      <c r="F244" s="153"/>
      <c r="G244" s="153"/>
      <c r="H244" s="70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65"/>
      <c r="B245" s="65"/>
      <c r="C245" s="65"/>
      <c r="D245" s="153"/>
      <c r="E245" s="65"/>
      <c r="F245" s="153"/>
      <c r="G245" s="153"/>
      <c r="H245" s="70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65"/>
      <c r="B246" s="65"/>
      <c r="C246" s="65"/>
      <c r="D246" s="153"/>
      <c r="E246" s="65"/>
      <c r="F246" s="153"/>
      <c r="G246" s="153"/>
      <c r="H246" s="70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65"/>
      <c r="B247" s="65"/>
      <c r="C247" s="65"/>
      <c r="D247" s="153"/>
      <c r="E247" s="65"/>
      <c r="F247" s="153"/>
      <c r="G247" s="153"/>
      <c r="H247" s="70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65"/>
      <c r="B248" s="65"/>
      <c r="C248" s="65"/>
      <c r="D248" s="153"/>
      <c r="E248" s="65"/>
      <c r="F248" s="153"/>
      <c r="G248" s="153"/>
      <c r="H248" s="70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65"/>
      <c r="B249" s="65"/>
      <c r="C249" s="65"/>
      <c r="D249" s="153"/>
      <c r="E249" s="65"/>
      <c r="F249" s="153"/>
      <c r="G249" s="153"/>
      <c r="H249" s="70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65"/>
      <c r="B250" s="65"/>
      <c r="C250" s="65"/>
      <c r="D250" s="153"/>
      <c r="E250" s="65"/>
      <c r="F250" s="153"/>
      <c r="G250" s="153"/>
      <c r="H250" s="70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65"/>
      <c r="B251" s="65"/>
      <c r="C251" s="65"/>
      <c r="D251" s="153"/>
      <c r="E251" s="65"/>
      <c r="F251" s="153"/>
      <c r="G251" s="153"/>
      <c r="H251" s="70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65"/>
      <c r="B252" s="65"/>
      <c r="C252" s="65"/>
      <c r="D252" s="153"/>
      <c r="E252" s="65"/>
      <c r="F252" s="153"/>
      <c r="G252" s="153"/>
      <c r="H252" s="70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65"/>
      <c r="B253" s="65"/>
      <c r="C253" s="65"/>
      <c r="D253" s="153"/>
      <c r="E253" s="65"/>
      <c r="F253" s="153"/>
      <c r="G253" s="153"/>
      <c r="H253" s="70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65"/>
      <c r="B254" s="65"/>
      <c r="C254" s="65"/>
      <c r="D254" s="153"/>
      <c r="E254" s="65"/>
      <c r="F254" s="153"/>
      <c r="G254" s="153"/>
      <c r="H254" s="70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65"/>
      <c r="B255" s="65"/>
      <c r="C255" s="65"/>
      <c r="D255" s="153"/>
      <c r="E255" s="65"/>
      <c r="F255" s="153"/>
      <c r="G255" s="153"/>
      <c r="H255" s="70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65"/>
      <c r="B256" s="65"/>
      <c r="C256" s="65"/>
      <c r="D256" s="153"/>
      <c r="E256" s="65"/>
      <c r="F256" s="153"/>
      <c r="G256" s="153"/>
      <c r="H256" s="70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65"/>
      <c r="B257" s="65"/>
      <c r="C257" s="65"/>
      <c r="D257" s="153"/>
      <c r="E257" s="65"/>
      <c r="F257" s="153"/>
      <c r="G257" s="153"/>
      <c r="H257" s="70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65"/>
      <c r="B258" s="65"/>
      <c r="C258" s="65"/>
      <c r="D258" s="153"/>
      <c r="E258" s="65"/>
      <c r="F258" s="153"/>
      <c r="G258" s="153"/>
      <c r="H258" s="70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65"/>
      <c r="B259" s="65"/>
      <c r="C259" s="65"/>
      <c r="D259" s="153"/>
      <c r="E259" s="65"/>
      <c r="F259" s="153"/>
      <c r="G259" s="153"/>
      <c r="H259" s="70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65"/>
      <c r="B260" s="65"/>
      <c r="C260" s="65"/>
      <c r="D260" s="153"/>
      <c r="E260" s="65"/>
      <c r="F260" s="153"/>
      <c r="G260" s="153"/>
      <c r="H260" s="70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65"/>
      <c r="B261" s="65"/>
      <c r="C261" s="65"/>
      <c r="D261" s="153"/>
      <c r="E261" s="65"/>
      <c r="F261" s="153"/>
      <c r="G261" s="153"/>
      <c r="H261" s="70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65"/>
      <c r="B262" s="65"/>
      <c r="C262" s="65"/>
      <c r="D262" s="153"/>
      <c r="E262" s="65"/>
      <c r="F262" s="153"/>
      <c r="G262" s="153"/>
      <c r="H262" s="70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65"/>
      <c r="B263" s="65"/>
      <c r="C263" s="65"/>
      <c r="D263" s="153"/>
      <c r="E263" s="65"/>
      <c r="F263" s="153"/>
      <c r="G263" s="153"/>
      <c r="H263" s="70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65"/>
      <c r="B264" s="65"/>
      <c r="C264" s="65"/>
      <c r="D264" s="153"/>
      <c r="E264" s="65"/>
      <c r="F264" s="153"/>
      <c r="G264" s="153"/>
      <c r="H264" s="70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65"/>
      <c r="B265" s="65"/>
      <c r="C265" s="65"/>
      <c r="D265" s="153"/>
      <c r="E265" s="65"/>
      <c r="F265" s="153"/>
      <c r="G265" s="153"/>
      <c r="H265" s="70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65"/>
      <c r="B266" s="65"/>
      <c r="C266" s="65"/>
      <c r="D266" s="153"/>
      <c r="E266" s="65"/>
      <c r="F266" s="153"/>
      <c r="G266" s="153"/>
      <c r="H266" s="70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65"/>
      <c r="B267" s="65"/>
      <c r="C267" s="65"/>
      <c r="D267" s="153"/>
      <c r="E267" s="65"/>
      <c r="F267" s="153"/>
      <c r="G267" s="153"/>
      <c r="H267" s="70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65"/>
      <c r="B268" s="65"/>
      <c r="C268" s="65"/>
      <c r="D268" s="153"/>
      <c r="E268" s="65"/>
      <c r="F268" s="153"/>
      <c r="G268" s="153"/>
      <c r="H268" s="70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65"/>
      <c r="B269" s="65"/>
      <c r="C269" s="65"/>
      <c r="D269" s="153"/>
      <c r="E269" s="65"/>
      <c r="F269" s="153"/>
      <c r="G269" s="153"/>
      <c r="H269" s="70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65"/>
      <c r="B270" s="65"/>
      <c r="C270" s="65"/>
      <c r="D270" s="153"/>
      <c r="E270" s="65"/>
      <c r="F270" s="153"/>
      <c r="G270" s="153"/>
      <c r="H270" s="70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65"/>
      <c r="B271" s="65"/>
      <c r="C271" s="65"/>
      <c r="D271" s="153"/>
      <c r="E271" s="65"/>
      <c r="F271" s="153"/>
      <c r="G271" s="153"/>
      <c r="H271" s="70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65"/>
      <c r="B272" s="65"/>
      <c r="C272" s="65"/>
      <c r="D272" s="153"/>
      <c r="E272" s="65"/>
      <c r="F272" s="153"/>
      <c r="G272" s="153"/>
      <c r="H272" s="70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65"/>
      <c r="B273" s="65"/>
      <c r="C273" s="65"/>
      <c r="D273" s="153"/>
      <c r="E273" s="65"/>
      <c r="F273" s="153"/>
      <c r="G273" s="153"/>
      <c r="H273" s="70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65"/>
      <c r="B274" s="65"/>
      <c r="C274" s="65"/>
      <c r="D274" s="153"/>
      <c r="E274" s="65"/>
      <c r="F274" s="153"/>
      <c r="G274" s="153"/>
      <c r="H274" s="70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65"/>
      <c r="B275" s="65"/>
      <c r="C275" s="65"/>
      <c r="D275" s="153"/>
      <c r="E275" s="65"/>
      <c r="F275" s="153"/>
      <c r="G275" s="153"/>
      <c r="H275" s="70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65"/>
      <c r="B276" s="65"/>
      <c r="C276" s="65"/>
      <c r="D276" s="153"/>
      <c r="E276" s="65"/>
      <c r="F276" s="153"/>
      <c r="G276" s="153"/>
      <c r="H276" s="70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65"/>
      <c r="B277" s="65"/>
      <c r="C277" s="65"/>
      <c r="D277" s="153"/>
      <c r="E277" s="65"/>
      <c r="F277" s="153"/>
      <c r="G277" s="153"/>
      <c r="H277" s="70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65"/>
      <c r="B278" s="65"/>
      <c r="C278" s="65"/>
      <c r="D278" s="153"/>
      <c r="E278" s="65"/>
      <c r="F278" s="153"/>
      <c r="G278" s="153"/>
      <c r="H278" s="70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65"/>
      <c r="B279" s="65"/>
      <c r="C279" s="65"/>
      <c r="D279" s="153"/>
      <c r="E279" s="65"/>
      <c r="F279" s="153"/>
      <c r="G279" s="153"/>
      <c r="H279" s="70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65"/>
      <c r="B280" s="65"/>
      <c r="C280" s="65"/>
      <c r="D280" s="153"/>
      <c r="E280" s="65"/>
      <c r="F280" s="153"/>
      <c r="G280" s="153"/>
      <c r="H280" s="70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65"/>
      <c r="B281" s="65"/>
      <c r="C281" s="65"/>
      <c r="D281" s="153"/>
      <c r="E281" s="65"/>
      <c r="F281" s="153"/>
      <c r="G281" s="153"/>
      <c r="H281" s="70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65"/>
      <c r="B282" s="65"/>
      <c r="C282" s="65"/>
      <c r="D282" s="153"/>
      <c r="E282" s="65"/>
      <c r="F282" s="153"/>
      <c r="G282" s="153"/>
      <c r="H282" s="70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65"/>
      <c r="B283" s="65"/>
      <c r="C283" s="65"/>
      <c r="D283" s="153"/>
      <c r="E283" s="65"/>
      <c r="F283" s="153"/>
      <c r="G283" s="153"/>
      <c r="H283" s="70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65"/>
      <c r="B284" s="65"/>
      <c r="C284" s="65"/>
      <c r="D284" s="153"/>
      <c r="E284" s="65"/>
      <c r="F284" s="153"/>
      <c r="G284" s="153"/>
      <c r="H284" s="70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65"/>
      <c r="B285" s="65"/>
      <c r="C285" s="65"/>
      <c r="D285" s="153"/>
      <c r="E285" s="65"/>
      <c r="F285" s="153"/>
      <c r="G285" s="153"/>
      <c r="H285" s="70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65"/>
      <c r="B286" s="65"/>
      <c r="C286" s="65"/>
      <c r="D286" s="153"/>
      <c r="E286" s="65"/>
      <c r="F286" s="153"/>
      <c r="G286" s="153"/>
      <c r="H286" s="70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65"/>
      <c r="B287" s="65"/>
      <c r="C287" s="65"/>
      <c r="D287" s="153"/>
      <c r="E287" s="65"/>
      <c r="F287" s="153"/>
      <c r="G287" s="153"/>
      <c r="H287" s="70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65"/>
      <c r="B288" s="65"/>
      <c r="C288" s="65"/>
      <c r="D288" s="153"/>
      <c r="E288" s="65"/>
      <c r="F288" s="153"/>
      <c r="G288" s="153"/>
      <c r="H288" s="70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65"/>
      <c r="B289" s="65"/>
      <c r="C289" s="65"/>
      <c r="D289" s="153"/>
      <c r="E289" s="65"/>
      <c r="F289" s="153"/>
      <c r="G289" s="153"/>
      <c r="H289" s="70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65"/>
      <c r="B290" s="65"/>
      <c r="C290" s="65"/>
      <c r="D290" s="153"/>
      <c r="E290" s="65"/>
      <c r="F290" s="153"/>
      <c r="G290" s="153"/>
      <c r="H290" s="70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65"/>
      <c r="B291" s="65"/>
      <c r="C291" s="65"/>
      <c r="D291" s="153"/>
      <c r="E291" s="65"/>
      <c r="F291" s="153"/>
      <c r="G291" s="153"/>
      <c r="H291" s="70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65"/>
      <c r="B292" s="65"/>
      <c r="C292" s="65"/>
      <c r="D292" s="153"/>
      <c r="E292" s="65"/>
      <c r="F292" s="153"/>
      <c r="G292" s="153"/>
      <c r="H292" s="70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65"/>
      <c r="B293" s="65"/>
      <c r="C293" s="65"/>
      <c r="D293" s="153"/>
      <c r="E293" s="65"/>
      <c r="F293" s="153"/>
      <c r="G293" s="153"/>
      <c r="H293" s="70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65"/>
      <c r="B294" s="65"/>
      <c r="C294" s="65"/>
      <c r="D294" s="153"/>
      <c r="E294" s="65"/>
      <c r="F294" s="153"/>
      <c r="G294" s="153"/>
      <c r="H294" s="70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65"/>
      <c r="B295" s="65"/>
      <c r="C295" s="65"/>
      <c r="D295" s="153"/>
      <c r="E295" s="65"/>
      <c r="F295" s="153"/>
      <c r="G295" s="153"/>
      <c r="H295" s="70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65"/>
      <c r="B296" s="65"/>
      <c r="C296" s="65"/>
      <c r="D296" s="153"/>
      <c r="E296" s="65"/>
      <c r="F296" s="153"/>
      <c r="G296" s="153"/>
      <c r="H296" s="70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65"/>
      <c r="B297" s="65"/>
      <c r="C297" s="65"/>
      <c r="D297" s="153"/>
      <c r="E297" s="65"/>
      <c r="F297" s="153"/>
      <c r="G297" s="153"/>
      <c r="H297" s="70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65"/>
      <c r="B298" s="65"/>
      <c r="C298" s="65"/>
      <c r="D298" s="153"/>
      <c r="E298" s="65"/>
      <c r="F298" s="153"/>
      <c r="G298" s="153"/>
      <c r="H298" s="70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65"/>
      <c r="B299" s="65"/>
      <c r="C299" s="65"/>
      <c r="D299" s="153"/>
      <c r="E299" s="65"/>
      <c r="F299" s="153"/>
      <c r="G299" s="153"/>
      <c r="H299" s="70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65"/>
      <c r="B300" s="65"/>
      <c r="C300" s="65"/>
      <c r="D300" s="153"/>
      <c r="E300" s="65"/>
      <c r="F300" s="153"/>
      <c r="G300" s="153"/>
      <c r="H300" s="70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65"/>
      <c r="B301" s="65"/>
      <c r="C301" s="65"/>
      <c r="D301" s="153"/>
      <c r="E301" s="65"/>
      <c r="F301" s="153"/>
      <c r="G301" s="153"/>
      <c r="H301" s="70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65"/>
      <c r="B302" s="65"/>
      <c r="C302" s="65"/>
      <c r="D302" s="153"/>
      <c r="E302" s="65"/>
      <c r="F302" s="153"/>
      <c r="G302" s="153"/>
      <c r="H302" s="70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65"/>
      <c r="B303" s="65"/>
      <c r="C303" s="65"/>
      <c r="D303" s="153"/>
      <c r="E303" s="65"/>
      <c r="F303" s="153"/>
      <c r="G303" s="153"/>
      <c r="H303" s="70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65"/>
      <c r="B304" s="65"/>
      <c r="C304" s="65"/>
      <c r="D304" s="153"/>
      <c r="E304" s="65"/>
      <c r="F304" s="153"/>
      <c r="G304" s="153"/>
      <c r="H304" s="70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65"/>
      <c r="B305" s="65"/>
      <c r="C305" s="65"/>
      <c r="D305" s="153"/>
      <c r="E305" s="65"/>
      <c r="F305" s="153"/>
      <c r="G305" s="153"/>
      <c r="H305" s="70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65"/>
      <c r="B306" s="65"/>
      <c r="C306" s="65"/>
      <c r="D306" s="153"/>
      <c r="E306" s="65"/>
      <c r="F306" s="153"/>
      <c r="G306" s="153"/>
      <c r="H306" s="70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65"/>
      <c r="B307" s="65"/>
      <c r="C307" s="65"/>
      <c r="D307" s="153"/>
      <c r="E307" s="65"/>
      <c r="F307" s="153"/>
      <c r="G307" s="153"/>
      <c r="H307" s="70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65"/>
      <c r="B308" s="65"/>
      <c r="C308" s="65"/>
      <c r="D308" s="153"/>
      <c r="E308" s="65"/>
      <c r="F308" s="153"/>
      <c r="G308" s="153"/>
      <c r="H308" s="70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65"/>
      <c r="B309" s="65"/>
      <c r="C309" s="65"/>
      <c r="D309" s="153"/>
      <c r="E309" s="65"/>
      <c r="F309" s="153"/>
      <c r="G309" s="153"/>
      <c r="H309" s="70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65"/>
      <c r="B310" s="65"/>
      <c r="C310" s="65"/>
      <c r="D310" s="153"/>
      <c r="E310" s="65"/>
      <c r="F310" s="153"/>
      <c r="G310" s="153"/>
      <c r="H310" s="70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65"/>
      <c r="B311" s="65"/>
      <c r="C311" s="65"/>
      <c r="D311" s="153"/>
      <c r="E311" s="65"/>
      <c r="F311" s="153"/>
      <c r="G311" s="153"/>
      <c r="H311" s="70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65"/>
      <c r="B312" s="65"/>
      <c r="C312" s="65"/>
      <c r="D312" s="153"/>
      <c r="E312" s="65"/>
      <c r="F312" s="153"/>
      <c r="G312" s="153"/>
      <c r="H312" s="70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65"/>
      <c r="B313" s="65"/>
      <c r="C313" s="65"/>
      <c r="D313" s="153"/>
      <c r="E313" s="65"/>
      <c r="F313" s="153"/>
      <c r="G313" s="153"/>
      <c r="H313" s="70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65"/>
      <c r="B314" s="65"/>
      <c r="C314" s="65"/>
      <c r="D314" s="153"/>
      <c r="E314" s="65"/>
      <c r="F314" s="153"/>
      <c r="G314" s="153"/>
      <c r="H314" s="70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65"/>
      <c r="B315" s="65"/>
      <c r="C315" s="65"/>
      <c r="D315" s="153"/>
      <c r="E315" s="65"/>
      <c r="F315" s="153"/>
      <c r="G315" s="153"/>
      <c r="H315" s="70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65"/>
      <c r="B316" s="65"/>
      <c r="C316" s="65"/>
      <c r="D316" s="153"/>
      <c r="E316" s="65"/>
      <c r="F316" s="153"/>
      <c r="G316" s="153"/>
      <c r="H316" s="70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65"/>
      <c r="B317" s="65"/>
      <c r="C317" s="65"/>
      <c r="D317" s="153"/>
      <c r="E317" s="65"/>
      <c r="F317" s="153"/>
      <c r="G317" s="153"/>
      <c r="H317" s="70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65"/>
      <c r="B318" s="65"/>
      <c r="C318" s="65"/>
      <c r="D318" s="153"/>
      <c r="E318" s="65"/>
      <c r="F318" s="153"/>
      <c r="G318" s="153"/>
      <c r="H318" s="70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65"/>
      <c r="B319" s="65"/>
      <c r="C319" s="65"/>
      <c r="D319" s="153"/>
      <c r="E319" s="65"/>
      <c r="F319" s="153"/>
      <c r="G319" s="153"/>
      <c r="H319" s="70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65"/>
      <c r="B320" s="65"/>
      <c r="C320" s="65"/>
      <c r="D320" s="153"/>
      <c r="E320" s="65"/>
      <c r="F320" s="153"/>
      <c r="G320" s="153"/>
      <c r="H320" s="70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65"/>
      <c r="B321" s="65"/>
      <c r="C321" s="65"/>
      <c r="D321" s="153"/>
      <c r="E321" s="65"/>
      <c r="F321" s="153"/>
      <c r="G321" s="153"/>
      <c r="H321" s="70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65"/>
      <c r="B322" s="65"/>
      <c r="C322" s="65"/>
      <c r="D322" s="153"/>
      <c r="E322" s="65"/>
      <c r="F322" s="153"/>
      <c r="G322" s="153"/>
      <c r="H322" s="70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65"/>
      <c r="B323" s="65"/>
      <c r="C323" s="65"/>
      <c r="D323" s="153"/>
      <c r="E323" s="65"/>
      <c r="F323" s="153"/>
      <c r="G323" s="153"/>
      <c r="H323" s="70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65"/>
      <c r="B324" s="65"/>
      <c r="C324" s="65"/>
      <c r="D324" s="153"/>
      <c r="E324" s="65"/>
      <c r="F324" s="153"/>
      <c r="G324" s="153"/>
      <c r="H324" s="70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65"/>
      <c r="B325" s="65"/>
      <c r="C325" s="65"/>
      <c r="D325" s="153"/>
      <c r="E325" s="65"/>
      <c r="F325" s="153"/>
      <c r="G325" s="153"/>
      <c r="H325" s="70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65"/>
      <c r="B326" s="65"/>
      <c r="C326" s="65"/>
      <c r="D326" s="153"/>
      <c r="E326" s="65"/>
      <c r="F326" s="153"/>
      <c r="G326" s="153"/>
      <c r="H326" s="70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65"/>
      <c r="B327" s="65"/>
      <c r="C327" s="65"/>
      <c r="D327" s="153"/>
      <c r="E327" s="65"/>
      <c r="F327" s="153"/>
      <c r="G327" s="153"/>
      <c r="H327" s="70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65"/>
      <c r="B328" s="65"/>
      <c r="C328" s="65"/>
      <c r="D328" s="153"/>
      <c r="E328" s="65"/>
      <c r="F328" s="153"/>
      <c r="G328" s="153"/>
      <c r="H328" s="70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65"/>
      <c r="B329" s="65"/>
      <c r="C329" s="65"/>
      <c r="D329" s="153"/>
      <c r="E329" s="65"/>
      <c r="F329" s="153"/>
      <c r="G329" s="153"/>
      <c r="H329" s="70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65"/>
      <c r="B330" s="65"/>
      <c r="C330" s="65"/>
      <c r="D330" s="153"/>
      <c r="E330" s="65"/>
      <c r="F330" s="153"/>
      <c r="G330" s="153"/>
      <c r="H330" s="70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65"/>
      <c r="B331" s="65"/>
      <c r="C331" s="65"/>
      <c r="D331" s="153"/>
      <c r="E331" s="65"/>
      <c r="F331" s="153"/>
      <c r="G331" s="153"/>
      <c r="H331" s="70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65"/>
      <c r="B332" s="65"/>
      <c r="C332" s="65"/>
      <c r="D332" s="153"/>
      <c r="E332" s="65"/>
      <c r="F332" s="153"/>
      <c r="G332" s="153"/>
      <c r="H332" s="70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65"/>
      <c r="B333" s="65"/>
      <c r="C333" s="65"/>
      <c r="D333" s="153"/>
      <c r="E333" s="65"/>
      <c r="F333" s="153"/>
      <c r="G333" s="153"/>
      <c r="H333" s="70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65"/>
      <c r="B334" s="65"/>
      <c r="C334" s="65"/>
      <c r="D334" s="153"/>
      <c r="E334" s="65"/>
      <c r="F334" s="153"/>
      <c r="G334" s="153"/>
      <c r="H334" s="70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65"/>
      <c r="B335" s="65"/>
      <c r="C335" s="65"/>
      <c r="D335" s="153"/>
      <c r="E335" s="65"/>
      <c r="F335" s="153"/>
      <c r="G335" s="153"/>
      <c r="H335" s="70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65"/>
      <c r="B336" s="65"/>
      <c r="C336" s="65"/>
      <c r="D336" s="153"/>
      <c r="E336" s="65"/>
      <c r="F336" s="153"/>
      <c r="G336" s="153"/>
      <c r="H336" s="70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65"/>
      <c r="B337" s="65"/>
      <c r="C337" s="65"/>
      <c r="D337" s="153"/>
      <c r="E337" s="65"/>
      <c r="F337" s="153"/>
      <c r="G337" s="153"/>
      <c r="H337" s="70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65"/>
      <c r="B338" s="65"/>
      <c r="C338" s="65"/>
      <c r="D338" s="153"/>
      <c r="E338" s="65"/>
      <c r="F338" s="153"/>
      <c r="G338" s="153"/>
      <c r="H338" s="70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65"/>
      <c r="B339" s="65"/>
      <c r="C339" s="65"/>
      <c r="D339" s="153"/>
      <c r="E339" s="65"/>
      <c r="F339" s="153"/>
      <c r="G339" s="153"/>
      <c r="H339" s="70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65"/>
      <c r="B340" s="65"/>
      <c r="C340" s="65"/>
      <c r="D340" s="153"/>
      <c r="E340" s="65"/>
      <c r="F340" s="153"/>
      <c r="G340" s="153"/>
      <c r="H340" s="70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65"/>
      <c r="B341" s="65"/>
      <c r="C341" s="65"/>
      <c r="D341" s="153"/>
      <c r="E341" s="65"/>
      <c r="F341" s="153"/>
      <c r="G341" s="153"/>
      <c r="H341" s="70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65"/>
      <c r="B342" s="65"/>
      <c r="C342" s="65"/>
      <c r="D342" s="153"/>
      <c r="E342" s="65"/>
      <c r="F342" s="153"/>
      <c r="G342" s="153"/>
      <c r="H342" s="70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65"/>
      <c r="B343" s="65"/>
      <c r="C343" s="65"/>
      <c r="D343" s="153"/>
      <c r="E343" s="65"/>
      <c r="F343" s="153"/>
      <c r="G343" s="153"/>
      <c r="H343" s="70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65"/>
      <c r="B344" s="65"/>
      <c r="C344" s="65"/>
      <c r="D344" s="153"/>
      <c r="E344" s="65"/>
      <c r="F344" s="153"/>
      <c r="G344" s="153"/>
      <c r="H344" s="70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65"/>
      <c r="B345" s="65"/>
      <c r="C345" s="65"/>
      <c r="D345" s="153"/>
      <c r="E345" s="65"/>
      <c r="F345" s="153"/>
      <c r="G345" s="153"/>
      <c r="H345" s="70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65"/>
      <c r="B346" s="65"/>
      <c r="C346" s="65"/>
      <c r="D346" s="153"/>
      <c r="E346" s="65"/>
      <c r="F346" s="153"/>
      <c r="G346" s="153"/>
      <c r="H346" s="70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65"/>
      <c r="B347" s="65"/>
      <c r="C347" s="65"/>
      <c r="D347" s="153"/>
      <c r="E347" s="65"/>
      <c r="F347" s="153"/>
      <c r="G347" s="153"/>
      <c r="H347" s="70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65"/>
      <c r="B348" s="65"/>
      <c r="C348" s="65"/>
      <c r="D348" s="153"/>
      <c r="E348" s="65"/>
      <c r="F348" s="153"/>
      <c r="G348" s="153"/>
      <c r="H348" s="70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65"/>
      <c r="B349" s="65"/>
      <c r="C349" s="65"/>
      <c r="D349" s="153"/>
      <c r="E349" s="65"/>
      <c r="F349" s="153"/>
      <c r="G349" s="153"/>
      <c r="H349" s="70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65"/>
      <c r="B350" s="65"/>
      <c r="C350" s="65"/>
      <c r="D350" s="153"/>
      <c r="E350" s="65"/>
      <c r="F350" s="153"/>
      <c r="G350" s="153"/>
      <c r="H350" s="70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65"/>
      <c r="B351" s="65"/>
      <c r="C351" s="65"/>
      <c r="D351" s="153"/>
      <c r="E351" s="65"/>
      <c r="F351" s="153"/>
      <c r="G351" s="153"/>
      <c r="H351" s="70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65"/>
      <c r="B352" s="65"/>
      <c r="C352" s="65"/>
      <c r="D352" s="153"/>
      <c r="E352" s="65"/>
      <c r="F352" s="153"/>
      <c r="G352" s="153"/>
      <c r="H352" s="70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65"/>
      <c r="B353" s="65"/>
      <c r="C353" s="65"/>
      <c r="D353" s="153"/>
      <c r="E353" s="65"/>
      <c r="F353" s="153"/>
      <c r="G353" s="153"/>
      <c r="H353" s="70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65"/>
      <c r="B354" s="65"/>
      <c r="C354" s="65"/>
      <c r="D354" s="153"/>
      <c r="E354" s="65"/>
      <c r="F354" s="153"/>
      <c r="G354" s="153"/>
      <c r="H354" s="70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65"/>
      <c r="B355" s="65"/>
      <c r="C355" s="65"/>
      <c r="D355" s="153"/>
      <c r="E355" s="65"/>
      <c r="F355" s="153"/>
      <c r="G355" s="153"/>
      <c r="H355" s="70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65"/>
      <c r="B356" s="65"/>
      <c r="C356" s="65"/>
      <c r="D356" s="153"/>
      <c r="E356" s="65"/>
      <c r="F356" s="153"/>
      <c r="G356" s="153"/>
      <c r="H356" s="70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65"/>
      <c r="B357" s="65"/>
      <c r="C357" s="65"/>
      <c r="D357" s="153"/>
      <c r="E357" s="65"/>
      <c r="F357" s="153"/>
      <c r="G357" s="153"/>
      <c r="H357" s="70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65"/>
      <c r="B358" s="65"/>
      <c r="C358" s="65"/>
      <c r="D358" s="153"/>
      <c r="E358" s="65"/>
      <c r="F358" s="153"/>
      <c r="G358" s="153"/>
      <c r="H358" s="70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65"/>
      <c r="B359" s="65"/>
      <c r="C359" s="65"/>
      <c r="D359" s="153"/>
      <c r="E359" s="65"/>
      <c r="F359" s="153"/>
      <c r="G359" s="153"/>
      <c r="H359" s="70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65"/>
      <c r="B360" s="65"/>
      <c r="C360" s="65"/>
      <c r="D360" s="153"/>
      <c r="E360" s="65"/>
      <c r="F360" s="153"/>
      <c r="G360" s="153"/>
      <c r="H360" s="70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65"/>
      <c r="B361" s="65"/>
      <c r="C361" s="65"/>
      <c r="D361" s="153"/>
      <c r="E361" s="65"/>
      <c r="F361" s="153"/>
      <c r="G361" s="153"/>
      <c r="H361" s="70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65"/>
      <c r="B362" s="65"/>
      <c r="C362" s="65"/>
      <c r="D362" s="153"/>
      <c r="E362" s="65"/>
      <c r="F362" s="153"/>
      <c r="G362" s="153"/>
      <c r="H362" s="70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65"/>
      <c r="B363" s="65"/>
      <c r="C363" s="65"/>
      <c r="D363" s="153"/>
      <c r="E363" s="65"/>
      <c r="F363" s="153"/>
      <c r="G363" s="153"/>
      <c r="H363" s="70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65"/>
      <c r="B364" s="65"/>
      <c r="C364" s="65"/>
      <c r="D364" s="153"/>
      <c r="E364" s="65"/>
      <c r="F364" s="153"/>
      <c r="G364" s="153"/>
      <c r="H364" s="70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65"/>
      <c r="B365" s="65"/>
      <c r="C365" s="65"/>
      <c r="D365" s="153"/>
      <c r="E365" s="65"/>
      <c r="F365" s="153"/>
      <c r="G365" s="153"/>
      <c r="H365" s="70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65"/>
      <c r="B366" s="65"/>
      <c r="C366" s="65"/>
      <c r="D366" s="153"/>
      <c r="E366" s="65"/>
      <c r="F366" s="153"/>
      <c r="G366" s="153"/>
      <c r="H366" s="70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65"/>
      <c r="B367" s="65"/>
      <c r="C367" s="65"/>
      <c r="D367" s="153"/>
      <c r="E367" s="65"/>
      <c r="F367" s="153"/>
      <c r="G367" s="153"/>
      <c r="H367" s="70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65"/>
      <c r="B368" s="65"/>
      <c r="C368" s="65"/>
      <c r="D368" s="153"/>
      <c r="E368" s="65"/>
      <c r="F368" s="153"/>
      <c r="G368" s="153"/>
      <c r="H368" s="70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65"/>
      <c r="B369" s="65"/>
      <c r="C369" s="65"/>
      <c r="D369" s="153"/>
      <c r="E369" s="65"/>
      <c r="F369" s="153"/>
      <c r="G369" s="153"/>
      <c r="H369" s="70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65"/>
      <c r="B370" s="65"/>
      <c r="C370" s="65"/>
      <c r="D370" s="153"/>
      <c r="E370" s="65"/>
      <c r="F370" s="153"/>
      <c r="G370" s="153"/>
      <c r="H370" s="70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65"/>
      <c r="B371" s="65"/>
      <c r="C371" s="65"/>
      <c r="D371" s="153"/>
      <c r="E371" s="65"/>
      <c r="F371" s="153"/>
      <c r="G371" s="153"/>
      <c r="H371" s="70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65"/>
      <c r="B372" s="65"/>
      <c r="C372" s="65"/>
      <c r="D372" s="153"/>
      <c r="E372" s="65"/>
      <c r="F372" s="153"/>
      <c r="G372" s="153"/>
      <c r="H372" s="70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65"/>
      <c r="B373" s="65"/>
      <c r="C373" s="65"/>
      <c r="D373" s="153"/>
      <c r="E373" s="65"/>
      <c r="F373" s="153"/>
      <c r="G373" s="153"/>
      <c r="H373" s="70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65"/>
      <c r="B374" s="65"/>
      <c r="C374" s="65"/>
      <c r="D374" s="153"/>
      <c r="E374" s="65"/>
      <c r="F374" s="153"/>
      <c r="G374" s="153"/>
      <c r="H374" s="70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65"/>
      <c r="B375" s="65"/>
      <c r="C375" s="65"/>
      <c r="D375" s="153"/>
      <c r="E375" s="65"/>
      <c r="F375" s="153"/>
      <c r="G375" s="153"/>
      <c r="H375" s="70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65"/>
      <c r="B376" s="65"/>
      <c r="C376" s="65"/>
      <c r="D376" s="153"/>
      <c r="E376" s="65"/>
      <c r="F376" s="153"/>
      <c r="G376" s="153"/>
      <c r="H376" s="70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65"/>
      <c r="B377" s="65"/>
      <c r="C377" s="65"/>
      <c r="D377" s="153"/>
      <c r="E377" s="65"/>
      <c r="F377" s="153"/>
      <c r="G377" s="153"/>
      <c r="H377" s="70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65"/>
      <c r="B378" s="65"/>
      <c r="C378" s="65"/>
      <c r="D378" s="153"/>
      <c r="E378" s="65"/>
      <c r="F378" s="153"/>
      <c r="G378" s="153"/>
      <c r="H378" s="70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65"/>
      <c r="B379" s="65"/>
      <c r="C379" s="65"/>
      <c r="D379" s="153"/>
      <c r="E379" s="65"/>
      <c r="F379" s="153"/>
      <c r="G379" s="153"/>
      <c r="H379" s="70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65"/>
      <c r="B380" s="65"/>
      <c r="C380" s="65"/>
      <c r="D380" s="153"/>
      <c r="E380" s="65"/>
      <c r="F380" s="153"/>
      <c r="G380" s="153"/>
      <c r="H380" s="70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65"/>
      <c r="B381" s="65"/>
      <c r="C381" s="65"/>
      <c r="D381" s="153"/>
      <c r="E381" s="65"/>
      <c r="F381" s="153"/>
      <c r="G381" s="153"/>
      <c r="H381" s="70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65"/>
      <c r="B382" s="65"/>
      <c r="C382" s="65"/>
      <c r="D382" s="153"/>
      <c r="E382" s="65"/>
      <c r="F382" s="153"/>
      <c r="G382" s="153"/>
      <c r="H382" s="70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65"/>
      <c r="B383" s="65"/>
      <c r="C383" s="65"/>
      <c r="D383" s="153"/>
      <c r="E383" s="65"/>
      <c r="F383" s="153"/>
      <c r="G383" s="153"/>
      <c r="H383" s="70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65"/>
      <c r="B384" s="65"/>
      <c r="C384" s="65"/>
      <c r="D384" s="153"/>
      <c r="E384" s="65"/>
      <c r="F384" s="153"/>
      <c r="G384" s="153"/>
      <c r="H384" s="70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65"/>
      <c r="B385" s="65"/>
      <c r="C385" s="65"/>
      <c r="D385" s="153"/>
      <c r="E385" s="65"/>
      <c r="F385" s="153"/>
      <c r="G385" s="153"/>
      <c r="H385" s="70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65"/>
      <c r="B386" s="65"/>
      <c r="C386" s="65"/>
      <c r="D386" s="153"/>
      <c r="E386" s="65"/>
      <c r="F386" s="153"/>
      <c r="G386" s="153"/>
      <c r="H386" s="70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65"/>
      <c r="B387" s="65"/>
      <c r="C387" s="65"/>
      <c r="D387" s="153"/>
      <c r="E387" s="65"/>
      <c r="F387" s="153"/>
      <c r="G387" s="153"/>
      <c r="H387" s="70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65"/>
      <c r="B388" s="65"/>
      <c r="C388" s="65"/>
      <c r="D388" s="153"/>
      <c r="E388" s="65"/>
      <c r="F388" s="153"/>
      <c r="G388" s="153"/>
      <c r="H388" s="70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65"/>
      <c r="B389" s="65"/>
      <c r="C389" s="65"/>
      <c r="D389" s="153"/>
      <c r="E389" s="65"/>
      <c r="F389" s="153"/>
      <c r="G389" s="153"/>
      <c r="H389" s="70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65"/>
      <c r="B390" s="65"/>
      <c r="C390" s="65"/>
      <c r="D390" s="153"/>
      <c r="E390" s="65"/>
      <c r="F390" s="153"/>
      <c r="G390" s="153"/>
      <c r="H390" s="70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65"/>
      <c r="B391" s="65"/>
      <c r="C391" s="65"/>
      <c r="D391" s="153"/>
      <c r="E391" s="65"/>
      <c r="F391" s="153"/>
      <c r="G391" s="153"/>
      <c r="H391" s="70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65"/>
      <c r="B392" s="65"/>
      <c r="C392" s="65"/>
      <c r="D392" s="153"/>
      <c r="E392" s="65"/>
      <c r="F392" s="153"/>
      <c r="G392" s="153"/>
      <c r="H392" s="70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65"/>
      <c r="B393" s="65"/>
      <c r="C393" s="65"/>
      <c r="D393" s="153"/>
      <c r="E393" s="65"/>
      <c r="F393" s="153"/>
      <c r="G393" s="153"/>
      <c r="H393" s="70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65"/>
      <c r="B394" s="65"/>
      <c r="C394" s="65"/>
      <c r="D394" s="153"/>
      <c r="E394" s="65"/>
      <c r="F394" s="153"/>
      <c r="G394" s="153"/>
      <c r="H394" s="70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65"/>
      <c r="B395" s="65"/>
      <c r="C395" s="65"/>
      <c r="D395" s="153"/>
      <c r="E395" s="65"/>
      <c r="F395" s="153"/>
      <c r="G395" s="153"/>
      <c r="H395" s="70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65"/>
      <c r="B396" s="65"/>
      <c r="C396" s="65"/>
      <c r="D396" s="153"/>
      <c r="E396" s="65"/>
      <c r="F396" s="153"/>
      <c r="G396" s="153"/>
      <c r="H396" s="70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65"/>
      <c r="B397" s="65"/>
      <c r="C397" s="65"/>
      <c r="D397" s="153"/>
      <c r="E397" s="65"/>
      <c r="F397" s="153"/>
      <c r="G397" s="153"/>
      <c r="H397" s="70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65"/>
      <c r="B398" s="65"/>
      <c r="C398" s="65"/>
      <c r="D398" s="153"/>
      <c r="E398" s="65"/>
      <c r="F398" s="153"/>
      <c r="G398" s="153"/>
      <c r="H398" s="70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65"/>
      <c r="B399" s="65"/>
      <c r="C399" s="65"/>
      <c r="D399" s="153"/>
      <c r="E399" s="65"/>
      <c r="F399" s="153"/>
      <c r="G399" s="153"/>
      <c r="H399" s="70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65"/>
      <c r="B400" s="65"/>
      <c r="C400" s="65"/>
      <c r="D400" s="153"/>
      <c r="E400" s="65"/>
      <c r="F400" s="153"/>
      <c r="G400" s="153"/>
      <c r="H400" s="70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65"/>
      <c r="B401" s="65"/>
      <c r="C401" s="65"/>
      <c r="D401" s="153"/>
      <c r="E401" s="65"/>
      <c r="F401" s="153"/>
      <c r="G401" s="153"/>
      <c r="H401" s="70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65"/>
      <c r="B402" s="65"/>
      <c r="C402" s="65"/>
      <c r="D402" s="153"/>
      <c r="E402" s="65"/>
      <c r="F402" s="153"/>
      <c r="G402" s="153"/>
      <c r="H402" s="70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65"/>
      <c r="B403" s="65"/>
      <c r="C403" s="65"/>
      <c r="D403" s="153"/>
      <c r="E403" s="65"/>
      <c r="F403" s="153"/>
      <c r="G403" s="153"/>
      <c r="H403" s="70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65"/>
      <c r="B404" s="65"/>
      <c r="C404" s="65"/>
      <c r="D404" s="153"/>
      <c r="E404" s="65"/>
      <c r="F404" s="153"/>
      <c r="G404" s="153"/>
      <c r="H404" s="70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65"/>
      <c r="B405" s="65"/>
      <c r="C405" s="65"/>
      <c r="D405" s="153"/>
      <c r="E405" s="65"/>
      <c r="F405" s="153"/>
      <c r="G405" s="153"/>
      <c r="H405" s="70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65"/>
      <c r="B406" s="65"/>
      <c r="C406" s="65"/>
      <c r="D406" s="153"/>
      <c r="E406" s="65"/>
      <c r="F406" s="153"/>
      <c r="G406" s="153"/>
      <c r="H406" s="70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65"/>
      <c r="B407" s="65"/>
      <c r="C407" s="65"/>
      <c r="D407" s="153"/>
      <c r="E407" s="65"/>
      <c r="F407" s="153"/>
      <c r="G407" s="153"/>
      <c r="H407" s="70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65"/>
      <c r="B408" s="65"/>
      <c r="C408" s="65"/>
      <c r="D408" s="153"/>
      <c r="E408" s="65"/>
      <c r="F408" s="153"/>
      <c r="G408" s="153"/>
      <c r="H408" s="70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65"/>
      <c r="B409" s="65"/>
      <c r="C409" s="65"/>
      <c r="D409" s="153"/>
      <c r="E409" s="65"/>
      <c r="F409" s="153"/>
      <c r="G409" s="153"/>
      <c r="H409" s="70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65"/>
      <c r="B410" s="65"/>
      <c r="C410" s="65"/>
      <c r="D410" s="153"/>
      <c r="E410" s="65"/>
      <c r="F410" s="153"/>
      <c r="G410" s="153"/>
      <c r="H410" s="70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65"/>
      <c r="B411" s="65"/>
      <c r="C411" s="65"/>
      <c r="D411" s="153"/>
      <c r="E411" s="65"/>
      <c r="F411" s="153"/>
      <c r="G411" s="153"/>
      <c r="H411" s="70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65"/>
      <c r="B412" s="65"/>
      <c r="C412" s="65"/>
      <c r="D412" s="153"/>
      <c r="E412" s="65"/>
      <c r="F412" s="153"/>
      <c r="G412" s="153"/>
      <c r="H412" s="70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65"/>
      <c r="B413" s="65"/>
      <c r="C413" s="65"/>
      <c r="D413" s="153"/>
      <c r="E413" s="65"/>
      <c r="F413" s="153"/>
      <c r="G413" s="153"/>
      <c r="H413" s="70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65"/>
      <c r="B414" s="65"/>
      <c r="C414" s="65"/>
      <c r="D414" s="153"/>
      <c r="E414" s="65"/>
      <c r="F414" s="153"/>
      <c r="G414" s="153"/>
      <c r="H414" s="70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65"/>
      <c r="B415" s="65"/>
      <c r="C415" s="65"/>
      <c r="D415" s="153"/>
      <c r="E415" s="65"/>
      <c r="F415" s="153"/>
      <c r="G415" s="153"/>
      <c r="H415" s="70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65"/>
      <c r="B416" s="65"/>
      <c r="C416" s="65"/>
      <c r="D416" s="153"/>
      <c r="E416" s="65"/>
      <c r="F416" s="153"/>
      <c r="G416" s="153"/>
      <c r="H416" s="70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65"/>
      <c r="B417" s="65"/>
      <c r="C417" s="65"/>
      <c r="D417" s="153"/>
      <c r="E417" s="65"/>
      <c r="F417" s="153"/>
      <c r="G417" s="153"/>
      <c r="H417" s="70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65"/>
      <c r="B418" s="65"/>
      <c r="C418" s="65"/>
      <c r="D418" s="153"/>
      <c r="E418" s="65"/>
      <c r="F418" s="153"/>
      <c r="G418" s="153"/>
      <c r="H418" s="70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65"/>
      <c r="B419" s="65"/>
      <c r="C419" s="65"/>
      <c r="D419" s="153"/>
      <c r="E419" s="65"/>
      <c r="F419" s="153"/>
      <c r="G419" s="153"/>
      <c r="H419" s="70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65"/>
      <c r="B420" s="65"/>
      <c r="C420" s="65"/>
      <c r="D420" s="153"/>
      <c r="E420" s="65"/>
      <c r="F420" s="153"/>
      <c r="G420" s="153"/>
      <c r="H420" s="70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65"/>
      <c r="B421" s="65"/>
      <c r="C421" s="65"/>
      <c r="D421" s="153"/>
      <c r="E421" s="65"/>
      <c r="F421" s="153"/>
      <c r="G421" s="153"/>
      <c r="H421" s="70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65"/>
      <c r="B422" s="65"/>
      <c r="C422" s="65"/>
      <c r="D422" s="153"/>
      <c r="E422" s="65"/>
      <c r="F422" s="153"/>
      <c r="G422" s="153"/>
      <c r="H422" s="70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65"/>
      <c r="B423" s="65"/>
      <c r="C423" s="65"/>
      <c r="D423" s="153"/>
      <c r="E423" s="65"/>
      <c r="F423" s="153"/>
      <c r="G423" s="153"/>
      <c r="H423" s="70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65"/>
      <c r="B424" s="65"/>
      <c r="C424" s="65"/>
      <c r="D424" s="153"/>
      <c r="E424" s="65"/>
      <c r="F424" s="153"/>
      <c r="G424" s="153"/>
      <c r="H424" s="70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65"/>
      <c r="B425" s="65"/>
      <c r="C425" s="65"/>
      <c r="D425" s="153"/>
      <c r="E425" s="65"/>
      <c r="F425" s="153"/>
      <c r="G425" s="153"/>
      <c r="H425" s="70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65"/>
      <c r="B426" s="65"/>
      <c r="C426" s="65"/>
      <c r="D426" s="153"/>
      <c r="E426" s="65"/>
      <c r="F426" s="153"/>
      <c r="G426" s="153"/>
      <c r="H426" s="70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65"/>
      <c r="B427" s="65"/>
      <c r="C427" s="65"/>
      <c r="D427" s="153"/>
      <c r="E427" s="65"/>
      <c r="F427" s="153"/>
      <c r="G427" s="153"/>
      <c r="H427" s="70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65"/>
      <c r="B428" s="65"/>
      <c r="C428" s="65"/>
      <c r="D428" s="153"/>
      <c r="E428" s="65"/>
      <c r="F428" s="153"/>
      <c r="G428" s="153"/>
      <c r="H428" s="70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65"/>
      <c r="B429" s="65"/>
      <c r="C429" s="65"/>
      <c r="D429" s="153"/>
      <c r="E429" s="65"/>
      <c r="F429" s="153"/>
      <c r="G429" s="153"/>
      <c r="H429" s="70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65"/>
      <c r="B430" s="65"/>
      <c r="C430" s="65"/>
      <c r="D430" s="153"/>
      <c r="E430" s="65"/>
      <c r="F430" s="153"/>
      <c r="G430" s="153"/>
      <c r="H430" s="70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65"/>
      <c r="B431" s="65"/>
      <c r="C431" s="65"/>
      <c r="D431" s="153"/>
      <c r="E431" s="65"/>
      <c r="F431" s="153"/>
      <c r="G431" s="153"/>
      <c r="H431" s="70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65"/>
      <c r="B432" s="65"/>
      <c r="C432" s="65"/>
      <c r="D432" s="153"/>
      <c r="E432" s="65"/>
      <c r="F432" s="153"/>
      <c r="G432" s="153"/>
      <c r="H432" s="70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65"/>
      <c r="B433" s="65"/>
      <c r="C433" s="65"/>
      <c r="D433" s="153"/>
      <c r="E433" s="65"/>
      <c r="F433" s="153"/>
      <c r="G433" s="153"/>
      <c r="H433" s="70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65"/>
      <c r="B434" s="65"/>
      <c r="C434" s="65"/>
      <c r="D434" s="153"/>
      <c r="E434" s="65"/>
      <c r="F434" s="153"/>
      <c r="G434" s="153"/>
      <c r="H434" s="70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65"/>
      <c r="B435" s="65"/>
      <c r="C435" s="65"/>
      <c r="D435" s="153"/>
      <c r="E435" s="65"/>
      <c r="F435" s="153"/>
      <c r="G435" s="153"/>
      <c r="H435" s="70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65"/>
      <c r="B436" s="65"/>
      <c r="C436" s="65"/>
      <c r="D436" s="153"/>
      <c r="E436" s="65"/>
      <c r="F436" s="153"/>
      <c r="G436" s="153"/>
      <c r="H436" s="70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65"/>
      <c r="B437" s="65"/>
      <c r="C437" s="65"/>
      <c r="D437" s="153"/>
      <c r="E437" s="65"/>
      <c r="F437" s="153"/>
      <c r="G437" s="153"/>
      <c r="H437" s="70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65"/>
      <c r="B438" s="65"/>
      <c r="C438" s="65"/>
      <c r="D438" s="153"/>
      <c r="E438" s="65"/>
      <c r="F438" s="153"/>
      <c r="G438" s="153"/>
      <c r="H438" s="70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65"/>
      <c r="B439" s="65"/>
      <c r="C439" s="65"/>
      <c r="D439" s="153"/>
      <c r="E439" s="65"/>
      <c r="F439" s="153"/>
      <c r="G439" s="153"/>
      <c r="H439" s="70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65"/>
      <c r="B440" s="65"/>
      <c r="C440" s="65"/>
      <c r="D440" s="153"/>
      <c r="E440" s="65"/>
      <c r="F440" s="153"/>
      <c r="G440" s="153"/>
      <c r="H440" s="70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65"/>
      <c r="B441" s="65"/>
      <c r="C441" s="65"/>
      <c r="D441" s="153"/>
      <c r="E441" s="65"/>
      <c r="F441" s="153"/>
      <c r="G441" s="153"/>
      <c r="H441" s="70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65"/>
      <c r="B442" s="65"/>
      <c r="C442" s="65"/>
      <c r="D442" s="153"/>
      <c r="E442" s="65"/>
      <c r="F442" s="153"/>
      <c r="G442" s="153"/>
      <c r="H442" s="70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65"/>
      <c r="B443" s="65"/>
      <c r="C443" s="65"/>
      <c r="D443" s="153"/>
      <c r="E443" s="65"/>
      <c r="F443" s="153"/>
      <c r="G443" s="153"/>
      <c r="H443" s="70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65"/>
      <c r="B444" s="65"/>
      <c r="C444" s="65"/>
      <c r="D444" s="153"/>
      <c r="E444" s="65"/>
      <c r="F444" s="153"/>
      <c r="G444" s="153"/>
      <c r="H444" s="70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65"/>
      <c r="B445" s="65"/>
      <c r="C445" s="65"/>
      <c r="D445" s="153"/>
      <c r="E445" s="65"/>
      <c r="F445" s="153"/>
      <c r="G445" s="153"/>
      <c r="H445" s="70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65"/>
      <c r="B446" s="65"/>
      <c r="C446" s="65"/>
      <c r="D446" s="153"/>
      <c r="E446" s="65"/>
      <c r="F446" s="153"/>
      <c r="G446" s="153"/>
      <c r="H446" s="70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65"/>
      <c r="B447" s="65"/>
      <c r="C447" s="65"/>
      <c r="D447" s="153"/>
      <c r="E447" s="65"/>
      <c r="F447" s="153"/>
      <c r="G447" s="153"/>
      <c r="H447" s="70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65"/>
      <c r="B448" s="65"/>
      <c r="C448" s="65"/>
      <c r="D448" s="153"/>
      <c r="E448" s="65"/>
      <c r="F448" s="153"/>
      <c r="G448" s="153"/>
      <c r="H448" s="70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65"/>
      <c r="B449" s="65"/>
      <c r="C449" s="65"/>
      <c r="D449" s="153"/>
      <c r="E449" s="65"/>
      <c r="F449" s="153"/>
      <c r="G449" s="153"/>
      <c r="H449" s="70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65"/>
      <c r="B450" s="65"/>
      <c r="C450" s="65"/>
      <c r="D450" s="153"/>
      <c r="E450" s="65"/>
      <c r="F450" s="153"/>
      <c r="G450" s="153"/>
      <c r="H450" s="70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65"/>
      <c r="B451" s="65"/>
      <c r="C451" s="65"/>
      <c r="D451" s="153"/>
      <c r="E451" s="65"/>
      <c r="F451" s="153"/>
      <c r="G451" s="153"/>
      <c r="H451" s="70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65"/>
      <c r="B452" s="65"/>
      <c r="C452" s="65"/>
      <c r="D452" s="153"/>
      <c r="E452" s="65"/>
      <c r="F452" s="153"/>
      <c r="G452" s="153"/>
      <c r="H452" s="70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65"/>
      <c r="B453" s="65"/>
      <c r="C453" s="65"/>
      <c r="D453" s="153"/>
      <c r="E453" s="65"/>
      <c r="F453" s="153"/>
      <c r="G453" s="153"/>
      <c r="H453" s="70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65"/>
      <c r="B454" s="65"/>
      <c r="C454" s="65"/>
      <c r="D454" s="153"/>
      <c r="E454" s="65"/>
      <c r="F454" s="153"/>
      <c r="G454" s="153"/>
      <c r="H454" s="70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65"/>
      <c r="B455" s="65"/>
      <c r="C455" s="65"/>
      <c r="D455" s="153"/>
      <c r="E455" s="65"/>
      <c r="F455" s="153"/>
      <c r="G455" s="153"/>
      <c r="H455" s="70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65"/>
      <c r="B456" s="65"/>
      <c r="C456" s="65"/>
      <c r="D456" s="153"/>
      <c r="E456" s="65"/>
      <c r="F456" s="153"/>
      <c r="G456" s="153"/>
      <c r="H456" s="70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65"/>
      <c r="B457" s="65"/>
      <c r="C457" s="65"/>
      <c r="D457" s="153"/>
      <c r="E457" s="65"/>
      <c r="F457" s="153"/>
      <c r="G457" s="153"/>
      <c r="H457" s="70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65"/>
      <c r="B458" s="65"/>
      <c r="C458" s="65"/>
      <c r="D458" s="153"/>
      <c r="E458" s="65"/>
      <c r="F458" s="153"/>
      <c r="G458" s="153"/>
      <c r="H458" s="70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65"/>
      <c r="B459" s="65"/>
      <c r="C459" s="65"/>
      <c r="D459" s="153"/>
      <c r="E459" s="65"/>
      <c r="F459" s="153"/>
      <c r="G459" s="153"/>
      <c r="H459" s="70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65"/>
      <c r="B460" s="65"/>
      <c r="C460" s="65"/>
      <c r="D460" s="153"/>
      <c r="E460" s="65"/>
      <c r="F460" s="153"/>
      <c r="G460" s="153"/>
      <c r="H460" s="70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65"/>
      <c r="B461" s="65"/>
      <c r="C461" s="65"/>
      <c r="D461" s="153"/>
      <c r="E461" s="65"/>
      <c r="F461" s="153"/>
      <c r="G461" s="153"/>
      <c r="H461" s="70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65"/>
      <c r="B462" s="65"/>
      <c r="C462" s="65"/>
      <c r="D462" s="153"/>
      <c r="E462" s="65"/>
      <c r="F462" s="153"/>
      <c r="G462" s="153"/>
      <c r="H462" s="70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65"/>
      <c r="B463" s="65"/>
      <c r="C463" s="65"/>
      <c r="D463" s="153"/>
      <c r="E463" s="65"/>
      <c r="F463" s="153"/>
      <c r="G463" s="153"/>
      <c r="H463" s="70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65"/>
      <c r="B464" s="65"/>
      <c r="C464" s="65"/>
      <c r="D464" s="153"/>
      <c r="E464" s="65"/>
      <c r="F464" s="153"/>
      <c r="G464" s="153"/>
      <c r="H464" s="70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65"/>
      <c r="B465" s="65"/>
      <c r="C465" s="65"/>
      <c r="D465" s="153"/>
      <c r="E465" s="65"/>
      <c r="F465" s="153"/>
      <c r="G465" s="153"/>
      <c r="H465" s="70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65"/>
      <c r="B466" s="65"/>
      <c r="C466" s="65"/>
      <c r="D466" s="153"/>
      <c r="E466" s="65"/>
      <c r="F466" s="153"/>
      <c r="G466" s="153"/>
      <c r="H466" s="70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65"/>
      <c r="B467" s="65"/>
      <c r="C467" s="65"/>
      <c r="D467" s="153"/>
      <c r="E467" s="65"/>
      <c r="F467" s="153"/>
      <c r="G467" s="153"/>
      <c r="H467" s="70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65"/>
      <c r="B468" s="65"/>
      <c r="C468" s="65"/>
      <c r="D468" s="153"/>
      <c r="E468" s="65"/>
      <c r="F468" s="153"/>
      <c r="G468" s="153"/>
      <c r="H468" s="70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65"/>
      <c r="B469" s="65"/>
      <c r="C469" s="65"/>
      <c r="D469" s="153"/>
      <c r="E469" s="65"/>
      <c r="F469" s="153"/>
      <c r="G469" s="153"/>
      <c r="H469" s="70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65"/>
      <c r="B470" s="65"/>
      <c r="C470" s="65"/>
      <c r="D470" s="153"/>
      <c r="E470" s="65"/>
      <c r="F470" s="153"/>
      <c r="G470" s="153"/>
      <c r="H470" s="70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65"/>
      <c r="B471" s="65"/>
      <c r="C471" s="65"/>
      <c r="D471" s="153"/>
      <c r="E471" s="65"/>
      <c r="F471" s="153"/>
      <c r="G471" s="153"/>
      <c r="H471" s="70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65"/>
      <c r="B472" s="65"/>
      <c r="C472" s="65"/>
      <c r="D472" s="153"/>
      <c r="E472" s="65"/>
      <c r="F472" s="153"/>
      <c r="G472" s="153"/>
      <c r="H472" s="70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65"/>
      <c r="B473" s="65"/>
      <c r="C473" s="65"/>
      <c r="D473" s="153"/>
      <c r="E473" s="65"/>
      <c r="F473" s="153"/>
      <c r="G473" s="153"/>
      <c r="H473" s="70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65"/>
      <c r="B474" s="65"/>
      <c r="C474" s="65"/>
      <c r="D474" s="153"/>
      <c r="E474" s="65"/>
      <c r="F474" s="153"/>
      <c r="G474" s="153"/>
      <c r="H474" s="70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65"/>
      <c r="B475" s="65"/>
      <c r="C475" s="65"/>
      <c r="D475" s="153"/>
      <c r="E475" s="65"/>
      <c r="F475" s="153"/>
      <c r="G475" s="153"/>
      <c r="H475" s="70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65"/>
      <c r="B476" s="65"/>
      <c r="C476" s="65"/>
      <c r="D476" s="153"/>
      <c r="E476" s="65"/>
      <c r="F476" s="153"/>
      <c r="G476" s="153"/>
      <c r="H476" s="70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65"/>
      <c r="B477" s="65"/>
      <c r="C477" s="65"/>
      <c r="D477" s="153"/>
      <c r="E477" s="65"/>
      <c r="F477" s="153"/>
      <c r="G477" s="153"/>
      <c r="H477" s="70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65"/>
      <c r="B478" s="65"/>
      <c r="C478" s="65"/>
      <c r="D478" s="153"/>
      <c r="E478" s="65"/>
      <c r="F478" s="153"/>
      <c r="G478" s="153"/>
      <c r="H478" s="70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65"/>
      <c r="B479" s="65"/>
      <c r="C479" s="65"/>
      <c r="D479" s="153"/>
      <c r="E479" s="65"/>
      <c r="F479" s="153"/>
      <c r="G479" s="153"/>
      <c r="H479" s="70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65"/>
      <c r="B480" s="65"/>
      <c r="C480" s="65"/>
      <c r="D480" s="153"/>
      <c r="E480" s="65"/>
      <c r="F480" s="153"/>
      <c r="G480" s="153"/>
      <c r="H480" s="70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65"/>
      <c r="B481" s="65"/>
      <c r="C481" s="65"/>
      <c r="D481" s="153"/>
      <c r="E481" s="65"/>
      <c r="F481" s="153"/>
      <c r="G481" s="153"/>
      <c r="H481" s="70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65"/>
      <c r="B482" s="65"/>
      <c r="C482" s="65"/>
      <c r="D482" s="153"/>
      <c r="E482" s="65"/>
      <c r="F482" s="153"/>
      <c r="G482" s="153"/>
      <c r="H482" s="70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65"/>
      <c r="B483" s="65"/>
      <c r="C483" s="65"/>
      <c r="D483" s="153"/>
      <c r="E483" s="65"/>
      <c r="F483" s="153"/>
      <c r="G483" s="153"/>
      <c r="H483" s="70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65"/>
      <c r="B484" s="65"/>
      <c r="C484" s="65"/>
      <c r="D484" s="153"/>
      <c r="E484" s="65"/>
      <c r="F484" s="153"/>
      <c r="G484" s="153"/>
      <c r="H484" s="70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65"/>
      <c r="B485" s="65"/>
      <c r="C485" s="65"/>
      <c r="D485" s="153"/>
      <c r="E485" s="65"/>
      <c r="F485" s="153"/>
      <c r="G485" s="153"/>
      <c r="H485" s="70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65"/>
      <c r="B486" s="65"/>
      <c r="C486" s="65"/>
      <c r="D486" s="153"/>
      <c r="E486" s="65"/>
      <c r="F486" s="153"/>
      <c r="G486" s="153"/>
      <c r="H486" s="70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65"/>
      <c r="B487" s="65"/>
      <c r="C487" s="65"/>
      <c r="D487" s="153"/>
      <c r="E487" s="65"/>
      <c r="F487" s="153"/>
      <c r="G487" s="153"/>
      <c r="H487" s="70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65"/>
      <c r="B488" s="65"/>
      <c r="C488" s="65"/>
      <c r="D488" s="153"/>
      <c r="E488" s="65"/>
      <c r="F488" s="153"/>
      <c r="G488" s="153"/>
      <c r="H488" s="70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65"/>
      <c r="B489" s="65"/>
      <c r="C489" s="65"/>
      <c r="D489" s="153"/>
      <c r="E489" s="65"/>
      <c r="F489" s="153"/>
      <c r="G489" s="153"/>
      <c r="H489" s="70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65"/>
      <c r="B490" s="65"/>
      <c r="C490" s="65"/>
      <c r="D490" s="153"/>
      <c r="E490" s="65"/>
      <c r="F490" s="153"/>
      <c r="G490" s="153"/>
      <c r="H490" s="70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65"/>
      <c r="B491" s="65"/>
      <c r="C491" s="65"/>
      <c r="D491" s="153"/>
      <c r="E491" s="65"/>
      <c r="F491" s="153"/>
      <c r="G491" s="153"/>
      <c r="H491" s="70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65"/>
      <c r="B492" s="65"/>
      <c r="C492" s="65"/>
      <c r="D492" s="153"/>
      <c r="E492" s="65"/>
      <c r="F492" s="153"/>
      <c r="G492" s="153"/>
      <c r="H492" s="70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65"/>
      <c r="B493" s="65"/>
      <c r="C493" s="65"/>
      <c r="D493" s="153"/>
      <c r="E493" s="65"/>
      <c r="F493" s="153"/>
      <c r="G493" s="153"/>
      <c r="H493" s="70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65"/>
      <c r="B494" s="65"/>
      <c r="C494" s="65"/>
      <c r="D494" s="153"/>
      <c r="E494" s="65"/>
      <c r="F494" s="153"/>
      <c r="G494" s="153"/>
      <c r="H494" s="70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65"/>
      <c r="B495" s="65"/>
      <c r="C495" s="65"/>
      <c r="D495" s="153"/>
      <c r="E495" s="65"/>
      <c r="F495" s="153"/>
      <c r="G495" s="153"/>
      <c r="H495" s="70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65"/>
      <c r="B496" s="65"/>
      <c r="C496" s="65"/>
      <c r="D496" s="153"/>
      <c r="E496" s="65"/>
      <c r="F496" s="153"/>
      <c r="G496" s="153"/>
      <c r="H496" s="70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65"/>
      <c r="B497" s="65"/>
      <c r="C497" s="65"/>
      <c r="D497" s="153"/>
      <c r="E497" s="65"/>
      <c r="F497" s="153"/>
      <c r="G497" s="153"/>
      <c r="H497" s="70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65"/>
      <c r="B498" s="65"/>
      <c r="C498" s="65"/>
      <c r="D498" s="153"/>
      <c r="E498" s="65"/>
      <c r="F498" s="153"/>
      <c r="G498" s="153"/>
      <c r="H498" s="70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65"/>
      <c r="B499" s="65"/>
      <c r="C499" s="65"/>
      <c r="D499" s="153"/>
      <c r="E499" s="65"/>
      <c r="F499" s="153"/>
      <c r="G499" s="153"/>
      <c r="H499" s="70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65"/>
      <c r="B500" s="65"/>
      <c r="C500" s="65"/>
      <c r="D500" s="153"/>
      <c r="E500" s="65"/>
      <c r="F500" s="153"/>
      <c r="G500" s="153"/>
      <c r="H500" s="70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65"/>
      <c r="B501" s="65"/>
      <c r="C501" s="65"/>
      <c r="D501" s="153"/>
      <c r="E501" s="65"/>
      <c r="F501" s="153"/>
      <c r="G501" s="153"/>
      <c r="H501" s="70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65"/>
      <c r="B502" s="65"/>
      <c r="C502" s="65"/>
      <c r="D502" s="153"/>
      <c r="E502" s="65"/>
      <c r="F502" s="153"/>
      <c r="G502" s="153"/>
      <c r="H502" s="70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65"/>
      <c r="B503" s="65"/>
      <c r="C503" s="65"/>
      <c r="D503" s="153"/>
      <c r="E503" s="65"/>
      <c r="F503" s="153"/>
      <c r="G503" s="153"/>
      <c r="H503" s="70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65"/>
      <c r="B504" s="65"/>
      <c r="C504" s="65"/>
      <c r="D504" s="153"/>
      <c r="E504" s="65"/>
      <c r="F504" s="153"/>
      <c r="G504" s="153"/>
      <c r="H504" s="70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65"/>
      <c r="B505" s="65"/>
      <c r="C505" s="65"/>
      <c r="D505" s="153"/>
      <c r="E505" s="65"/>
      <c r="F505" s="153"/>
      <c r="G505" s="153"/>
      <c r="H505" s="70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65"/>
      <c r="B506" s="65"/>
      <c r="C506" s="65"/>
      <c r="D506" s="153"/>
      <c r="E506" s="65"/>
      <c r="F506" s="153"/>
      <c r="G506" s="153"/>
      <c r="H506" s="70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65"/>
      <c r="B507" s="65"/>
      <c r="C507" s="65"/>
      <c r="D507" s="153"/>
      <c r="E507" s="65"/>
      <c r="F507" s="153"/>
      <c r="G507" s="153"/>
      <c r="H507" s="70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65"/>
      <c r="B508" s="65"/>
      <c r="C508" s="65"/>
      <c r="D508" s="153"/>
      <c r="E508" s="65"/>
      <c r="F508" s="153"/>
      <c r="G508" s="153"/>
      <c r="H508" s="70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65"/>
      <c r="B509" s="65"/>
      <c r="C509" s="65"/>
      <c r="D509" s="153"/>
      <c r="E509" s="65"/>
      <c r="F509" s="153"/>
      <c r="G509" s="153"/>
      <c r="H509" s="70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65"/>
      <c r="B510" s="65"/>
      <c r="C510" s="65"/>
      <c r="D510" s="153"/>
      <c r="E510" s="65"/>
      <c r="F510" s="153"/>
      <c r="G510" s="153"/>
      <c r="H510" s="70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65"/>
      <c r="B511" s="65"/>
      <c r="C511" s="65"/>
      <c r="D511" s="153"/>
      <c r="E511" s="65"/>
      <c r="F511" s="153"/>
      <c r="G511" s="153"/>
      <c r="H511" s="70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65"/>
      <c r="B512" s="65"/>
      <c r="C512" s="65"/>
      <c r="D512" s="153"/>
      <c r="E512" s="65"/>
      <c r="F512" s="153"/>
      <c r="G512" s="153"/>
      <c r="H512" s="70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65"/>
      <c r="B513" s="65"/>
      <c r="C513" s="65"/>
      <c r="D513" s="153"/>
      <c r="E513" s="65"/>
      <c r="F513" s="153"/>
      <c r="G513" s="153"/>
      <c r="H513" s="70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65"/>
      <c r="B514" s="65"/>
      <c r="C514" s="65"/>
      <c r="D514" s="153"/>
      <c r="E514" s="65"/>
      <c r="F514" s="153"/>
      <c r="G514" s="153"/>
      <c r="H514" s="70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65"/>
      <c r="B515" s="65"/>
      <c r="C515" s="65"/>
      <c r="D515" s="153"/>
      <c r="E515" s="65"/>
      <c r="F515" s="153"/>
      <c r="G515" s="153"/>
      <c r="H515" s="70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65"/>
      <c r="B516" s="65"/>
      <c r="C516" s="65"/>
      <c r="D516" s="153"/>
      <c r="E516" s="65"/>
      <c r="F516" s="153"/>
      <c r="G516" s="153"/>
      <c r="H516" s="70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65"/>
      <c r="B517" s="65"/>
      <c r="C517" s="65"/>
      <c r="D517" s="153"/>
      <c r="E517" s="65"/>
      <c r="F517" s="153"/>
      <c r="G517" s="153"/>
      <c r="H517" s="70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65"/>
      <c r="B518" s="65"/>
      <c r="C518" s="65"/>
      <c r="D518" s="153"/>
      <c r="E518" s="65"/>
      <c r="F518" s="153"/>
      <c r="G518" s="153"/>
      <c r="H518" s="70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65"/>
      <c r="B519" s="65"/>
      <c r="C519" s="65"/>
      <c r="D519" s="153"/>
      <c r="E519" s="65"/>
      <c r="F519" s="153"/>
      <c r="G519" s="153"/>
      <c r="H519" s="70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65"/>
      <c r="B520" s="65"/>
      <c r="C520" s="65"/>
      <c r="D520" s="153"/>
      <c r="E520" s="65"/>
      <c r="F520" s="153"/>
      <c r="G520" s="153"/>
      <c r="H520" s="70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65"/>
      <c r="B521" s="65"/>
      <c r="C521" s="65"/>
      <c r="D521" s="153"/>
      <c r="E521" s="65"/>
      <c r="F521" s="153"/>
      <c r="G521" s="153"/>
      <c r="H521" s="70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65"/>
      <c r="B522" s="65"/>
      <c r="C522" s="65"/>
      <c r="D522" s="153"/>
      <c r="E522" s="65"/>
      <c r="F522" s="153"/>
      <c r="G522" s="153"/>
      <c r="H522" s="70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65"/>
      <c r="B523" s="65"/>
      <c r="C523" s="65"/>
      <c r="D523" s="153"/>
      <c r="E523" s="65"/>
      <c r="F523" s="153"/>
      <c r="G523" s="153"/>
      <c r="H523" s="70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65"/>
      <c r="B524" s="65"/>
      <c r="C524" s="65"/>
      <c r="D524" s="153"/>
      <c r="E524" s="65"/>
      <c r="F524" s="153"/>
      <c r="G524" s="153"/>
      <c r="H524" s="70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65"/>
      <c r="B525" s="65"/>
      <c r="C525" s="65"/>
      <c r="D525" s="153"/>
      <c r="E525" s="65"/>
      <c r="F525" s="153"/>
      <c r="G525" s="153"/>
      <c r="H525" s="70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65"/>
      <c r="B526" s="65"/>
      <c r="C526" s="65"/>
      <c r="D526" s="153"/>
      <c r="E526" s="65"/>
      <c r="F526" s="153"/>
      <c r="G526" s="153"/>
      <c r="H526" s="70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65"/>
      <c r="B527" s="65"/>
      <c r="C527" s="65"/>
      <c r="D527" s="153"/>
      <c r="E527" s="65"/>
      <c r="F527" s="153"/>
      <c r="G527" s="153"/>
      <c r="H527" s="70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65"/>
      <c r="B528" s="65"/>
      <c r="C528" s="65"/>
      <c r="D528" s="153"/>
      <c r="E528" s="65"/>
      <c r="F528" s="153"/>
      <c r="G528" s="153"/>
      <c r="H528" s="70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65"/>
      <c r="B529" s="65"/>
      <c r="C529" s="65"/>
      <c r="D529" s="153"/>
      <c r="E529" s="65"/>
      <c r="F529" s="153"/>
      <c r="G529" s="153"/>
      <c r="H529" s="70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65"/>
      <c r="B530" s="65"/>
      <c r="C530" s="65"/>
      <c r="D530" s="153"/>
      <c r="E530" s="65"/>
      <c r="F530" s="153"/>
      <c r="G530" s="153"/>
      <c r="H530" s="70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65"/>
      <c r="B531" s="65"/>
      <c r="C531" s="65"/>
      <c r="D531" s="153"/>
      <c r="E531" s="65"/>
      <c r="F531" s="153"/>
      <c r="G531" s="153"/>
      <c r="H531" s="70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65"/>
      <c r="B532" s="65"/>
      <c r="C532" s="65"/>
      <c r="D532" s="153"/>
      <c r="E532" s="65"/>
      <c r="F532" s="153"/>
      <c r="G532" s="153"/>
      <c r="H532" s="70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65"/>
      <c r="B533" s="65"/>
      <c r="C533" s="65"/>
      <c r="D533" s="153"/>
      <c r="E533" s="65"/>
      <c r="F533" s="153"/>
      <c r="G533" s="153"/>
      <c r="H533" s="70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65"/>
      <c r="B534" s="65"/>
      <c r="C534" s="65"/>
      <c r="D534" s="153"/>
      <c r="E534" s="65"/>
      <c r="F534" s="153"/>
      <c r="G534" s="153"/>
      <c r="H534" s="70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65"/>
      <c r="B535" s="65"/>
      <c r="C535" s="65"/>
      <c r="D535" s="153"/>
      <c r="E535" s="65"/>
      <c r="F535" s="153"/>
      <c r="G535" s="153"/>
      <c r="H535" s="70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65"/>
      <c r="B536" s="65"/>
      <c r="C536" s="65"/>
      <c r="D536" s="153"/>
      <c r="E536" s="65"/>
      <c r="F536" s="153"/>
      <c r="G536" s="153"/>
      <c r="H536" s="70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65"/>
      <c r="B537" s="65"/>
      <c r="C537" s="65"/>
      <c r="D537" s="153"/>
      <c r="E537" s="65"/>
      <c r="F537" s="153"/>
      <c r="G537" s="153"/>
      <c r="H537" s="70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65"/>
      <c r="B538" s="65"/>
      <c r="C538" s="65"/>
      <c r="D538" s="153"/>
      <c r="E538" s="65"/>
      <c r="F538" s="153"/>
      <c r="G538" s="153"/>
      <c r="H538" s="70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65"/>
      <c r="B539" s="65"/>
      <c r="C539" s="65"/>
      <c r="D539" s="153"/>
      <c r="E539" s="65"/>
      <c r="F539" s="153"/>
      <c r="G539" s="153"/>
      <c r="H539" s="70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65"/>
      <c r="B540" s="65"/>
      <c r="C540" s="65"/>
      <c r="D540" s="153"/>
      <c r="E540" s="65"/>
      <c r="F540" s="153"/>
      <c r="G540" s="153"/>
      <c r="H540" s="70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65"/>
      <c r="B541" s="65"/>
      <c r="C541" s="65"/>
      <c r="D541" s="153"/>
      <c r="E541" s="65"/>
      <c r="F541" s="153"/>
      <c r="G541" s="153"/>
      <c r="H541" s="70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65"/>
      <c r="B542" s="65"/>
      <c r="C542" s="65"/>
      <c r="D542" s="153"/>
      <c r="E542" s="65"/>
      <c r="F542" s="153"/>
      <c r="G542" s="153"/>
      <c r="H542" s="70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65"/>
      <c r="B543" s="65"/>
      <c r="C543" s="65"/>
      <c r="D543" s="153"/>
      <c r="E543" s="65"/>
      <c r="F543" s="153"/>
      <c r="G543" s="153"/>
      <c r="H543" s="70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65"/>
      <c r="B544" s="65"/>
      <c r="C544" s="65"/>
      <c r="D544" s="153"/>
      <c r="E544" s="65"/>
      <c r="F544" s="153"/>
      <c r="G544" s="153"/>
      <c r="H544" s="70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65"/>
      <c r="B545" s="65"/>
      <c r="C545" s="65"/>
      <c r="D545" s="153"/>
      <c r="E545" s="65"/>
      <c r="F545" s="153"/>
      <c r="G545" s="153"/>
      <c r="H545" s="70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65"/>
      <c r="B546" s="65"/>
      <c r="C546" s="65"/>
      <c r="D546" s="153"/>
      <c r="E546" s="65"/>
      <c r="F546" s="153"/>
      <c r="G546" s="153"/>
      <c r="H546" s="70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65"/>
      <c r="B547" s="65"/>
      <c r="C547" s="65"/>
      <c r="D547" s="153"/>
      <c r="E547" s="65"/>
      <c r="F547" s="153"/>
      <c r="G547" s="153"/>
      <c r="H547" s="70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65"/>
      <c r="B548" s="65"/>
      <c r="C548" s="65"/>
      <c r="D548" s="153"/>
      <c r="E548" s="65"/>
      <c r="F548" s="153"/>
      <c r="G548" s="153"/>
      <c r="H548" s="70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65"/>
      <c r="B549" s="65"/>
      <c r="C549" s="65"/>
      <c r="D549" s="153"/>
      <c r="E549" s="65"/>
      <c r="F549" s="153"/>
      <c r="G549" s="153"/>
      <c r="H549" s="70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65"/>
      <c r="B550" s="65"/>
      <c r="C550" s="65"/>
      <c r="D550" s="153"/>
      <c r="E550" s="65"/>
      <c r="F550" s="153"/>
      <c r="G550" s="153"/>
      <c r="H550" s="70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65"/>
      <c r="B551" s="65"/>
      <c r="C551" s="65"/>
      <c r="D551" s="153"/>
      <c r="E551" s="65"/>
      <c r="F551" s="153"/>
      <c r="G551" s="153"/>
      <c r="H551" s="70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65"/>
      <c r="B552" s="65"/>
      <c r="C552" s="65"/>
      <c r="D552" s="153"/>
      <c r="E552" s="65"/>
      <c r="F552" s="153"/>
      <c r="G552" s="153"/>
      <c r="H552" s="70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65"/>
      <c r="B553" s="65"/>
      <c r="C553" s="65"/>
      <c r="D553" s="153"/>
      <c r="E553" s="65"/>
      <c r="F553" s="153"/>
      <c r="G553" s="153"/>
      <c r="H553" s="70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65"/>
      <c r="B554" s="65"/>
      <c r="C554" s="65"/>
      <c r="D554" s="153"/>
      <c r="E554" s="65"/>
      <c r="F554" s="153"/>
      <c r="G554" s="153"/>
      <c r="H554" s="70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65"/>
      <c r="B555" s="65"/>
      <c r="C555" s="65"/>
      <c r="D555" s="153"/>
      <c r="E555" s="65"/>
      <c r="F555" s="153"/>
      <c r="G555" s="153"/>
      <c r="H555" s="70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65"/>
      <c r="B556" s="65"/>
      <c r="C556" s="65"/>
      <c r="D556" s="153"/>
      <c r="E556" s="65"/>
      <c r="F556" s="153"/>
      <c r="G556" s="153"/>
      <c r="H556" s="70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65"/>
      <c r="B557" s="65"/>
      <c r="C557" s="65"/>
      <c r="D557" s="153"/>
      <c r="E557" s="65"/>
      <c r="F557" s="153"/>
      <c r="G557" s="153"/>
      <c r="H557" s="70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65"/>
      <c r="B558" s="65"/>
      <c r="C558" s="65"/>
      <c r="D558" s="153"/>
      <c r="E558" s="65"/>
      <c r="F558" s="153"/>
      <c r="G558" s="153"/>
      <c r="H558" s="70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65"/>
      <c r="B559" s="65"/>
      <c r="C559" s="65"/>
      <c r="D559" s="153"/>
      <c r="E559" s="65"/>
      <c r="F559" s="153"/>
      <c r="G559" s="153"/>
      <c r="H559" s="70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65"/>
      <c r="B560" s="65"/>
      <c r="C560" s="65"/>
      <c r="D560" s="153"/>
      <c r="E560" s="65"/>
      <c r="F560" s="153"/>
      <c r="G560" s="153"/>
      <c r="H560" s="70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65"/>
      <c r="B561" s="65"/>
      <c r="C561" s="65"/>
      <c r="D561" s="153"/>
      <c r="E561" s="65"/>
      <c r="F561" s="153"/>
      <c r="G561" s="153"/>
      <c r="H561" s="70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65"/>
      <c r="B562" s="65"/>
      <c r="C562" s="65"/>
      <c r="D562" s="153"/>
      <c r="E562" s="65"/>
      <c r="F562" s="153"/>
      <c r="G562" s="153"/>
      <c r="H562" s="70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65"/>
      <c r="B563" s="65"/>
      <c r="C563" s="65"/>
      <c r="D563" s="153"/>
      <c r="E563" s="65"/>
      <c r="F563" s="153"/>
      <c r="G563" s="153"/>
      <c r="H563" s="70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65"/>
      <c r="B564" s="65"/>
      <c r="C564" s="65"/>
      <c r="D564" s="153"/>
      <c r="E564" s="65"/>
      <c r="F564" s="153"/>
      <c r="G564" s="153"/>
      <c r="H564" s="70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65"/>
      <c r="B565" s="65"/>
      <c r="C565" s="65"/>
      <c r="D565" s="153"/>
      <c r="E565" s="65"/>
      <c r="F565" s="153"/>
      <c r="G565" s="153"/>
      <c r="H565" s="70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65"/>
      <c r="B566" s="65"/>
      <c r="C566" s="65"/>
      <c r="D566" s="153"/>
      <c r="E566" s="65"/>
      <c r="F566" s="153"/>
      <c r="G566" s="153"/>
      <c r="H566" s="70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65"/>
      <c r="B567" s="65"/>
      <c r="C567" s="65"/>
      <c r="D567" s="153"/>
      <c r="E567" s="65"/>
      <c r="F567" s="153"/>
      <c r="G567" s="153"/>
      <c r="H567" s="70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65"/>
      <c r="B568" s="65"/>
      <c r="C568" s="65"/>
      <c r="D568" s="153"/>
      <c r="E568" s="65"/>
      <c r="F568" s="153"/>
      <c r="G568" s="153"/>
      <c r="H568" s="70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65"/>
      <c r="B569" s="65"/>
      <c r="C569" s="65"/>
      <c r="D569" s="153"/>
      <c r="E569" s="65"/>
      <c r="F569" s="153"/>
      <c r="G569" s="153"/>
      <c r="H569" s="70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65"/>
      <c r="B570" s="65"/>
      <c r="C570" s="65"/>
      <c r="D570" s="153"/>
      <c r="E570" s="65"/>
      <c r="F570" s="153"/>
      <c r="G570" s="153"/>
      <c r="H570" s="70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65"/>
      <c r="B571" s="65"/>
      <c r="C571" s="65"/>
      <c r="D571" s="153"/>
      <c r="E571" s="65"/>
      <c r="F571" s="153"/>
      <c r="G571" s="153"/>
      <c r="H571" s="70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65"/>
      <c r="B572" s="65"/>
      <c r="C572" s="65"/>
      <c r="D572" s="153"/>
      <c r="E572" s="65"/>
      <c r="F572" s="153"/>
      <c r="G572" s="153"/>
      <c r="H572" s="70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65"/>
      <c r="B573" s="65"/>
      <c r="C573" s="65"/>
      <c r="D573" s="153"/>
      <c r="E573" s="65"/>
      <c r="F573" s="153"/>
      <c r="G573" s="153"/>
      <c r="H573" s="70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65"/>
      <c r="B574" s="65"/>
      <c r="C574" s="65"/>
      <c r="D574" s="153"/>
      <c r="E574" s="65"/>
      <c r="F574" s="153"/>
      <c r="G574" s="153"/>
      <c r="H574" s="70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65"/>
      <c r="B575" s="65"/>
      <c r="C575" s="65"/>
      <c r="D575" s="153"/>
      <c r="E575" s="65"/>
      <c r="F575" s="153"/>
      <c r="G575" s="153"/>
      <c r="H575" s="70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65"/>
      <c r="B576" s="65"/>
      <c r="C576" s="65"/>
      <c r="D576" s="153"/>
      <c r="E576" s="65"/>
      <c r="F576" s="153"/>
      <c r="G576" s="153"/>
      <c r="H576" s="70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65"/>
      <c r="B577" s="65"/>
      <c r="C577" s="65"/>
      <c r="D577" s="153"/>
      <c r="E577" s="65"/>
      <c r="F577" s="153"/>
      <c r="G577" s="153"/>
      <c r="H577" s="70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65"/>
      <c r="B578" s="65"/>
      <c r="C578" s="65"/>
      <c r="D578" s="153"/>
      <c r="E578" s="65"/>
      <c r="F578" s="153"/>
      <c r="G578" s="153"/>
      <c r="H578" s="70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65"/>
      <c r="B579" s="65"/>
      <c r="C579" s="65"/>
      <c r="D579" s="153"/>
      <c r="E579" s="65"/>
      <c r="F579" s="153"/>
      <c r="G579" s="153"/>
      <c r="H579" s="70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65"/>
      <c r="B580" s="65"/>
      <c r="C580" s="65"/>
      <c r="D580" s="153"/>
      <c r="E580" s="65"/>
      <c r="F580" s="153"/>
      <c r="G580" s="153"/>
      <c r="H580" s="70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65"/>
      <c r="B581" s="65"/>
      <c r="C581" s="65"/>
      <c r="D581" s="153"/>
      <c r="E581" s="65"/>
      <c r="F581" s="153"/>
      <c r="G581" s="153"/>
      <c r="H581" s="70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65"/>
      <c r="B582" s="65"/>
      <c r="C582" s="65"/>
      <c r="D582" s="153"/>
      <c r="E582" s="65"/>
      <c r="F582" s="153"/>
      <c r="G582" s="153"/>
      <c r="H582" s="70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65"/>
      <c r="B583" s="65"/>
      <c r="C583" s="65"/>
      <c r="D583" s="153"/>
      <c r="E583" s="65"/>
      <c r="F583" s="153"/>
      <c r="G583" s="153"/>
      <c r="H583" s="70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65"/>
      <c r="B584" s="65"/>
      <c r="C584" s="65"/>
      <c r="D584" s="153"/>
      <c r="E584" s="65"/>
      <c r="F584" s="153"/>
      <c r="G584" s="153"/>
      <c r="H584" s="70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65"/>
      <c r="B585" s="65"/>
      <c r="C585" s="65"/>
      <c r="D585" s="153"/>
      <c r="E585" s="65"/>
      <c r="F585" s="153"/>
      <c r="G585" s="153"/>
      <c r="H585" s="70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65"/>
      <c r="B586" s="65"/>
      <c r="C586" s="65"/>
      <c r="D586" s="153"/>
      <c r="E586" s="65"/>
      <c r="F586" s="153"/>
      <c r="G586" s="153"/>
      <c r="H586" s="70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65"/>
      <c r="B587" s="65"/>
      <c r="C587" s="65"/>
      <c r="D587" s="153"/>
      <c r="E587" s="65"/>
      <c r="F587" s="153"/>
      <c r="G587" s="153"/>
      <c r="H587" s="70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65"/>
      <c r="B588" s="65"/>
      <c r="C588" s="65"/>
      <c r="D588" s="153"/>
      <c r="E588" s="65"/>
      <c r="F588" s="153"/>
      <c r="G588" s="153"/>
      <c r="H588" s="70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65"/>
      <c r="B589" s="65"/>
      <c r="C589" s="65"/>
      <c r="D589" s="153"/>
      <c r="E589" s="65"/>
      <c r="F589" s="153"/>
      <c r="G589" s="153"/>
      <c r="H589" s="70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65"/>
      <c r="B590" s="65"/>
      <c r="C590" s="65"/>
      <c r="D590" s="153"/>
      <c r="E590" s="65"/>
      <c r="F590" s="153"/>
      <c r="G590" s="153"/>
      <c r="H590" s="70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65"/>
      <c r="B591" s="65"/>
      <c r="C591" s="65"/>
      <c r="D591" s="153"/>
      <c r="E591" s="65"/>
      <c r="F591" s="153"/>
      <c r="G591" s="153"/>
      <c r="H591" s="70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65"/>
      <c r="B592" s="65"/>
      <c r="C592" s="65"/>
      <c r="D592" s="153"/>
      <c r="E592" s="65"/>
      <c r="F592" s="153"/>
      <c r="G592" s="153"/>
      <c r="H592" s="70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65"/>
      <c r="B593" s="65"/>
      <c r="C593" s="65"/>
      <c r="D593" s="153"/>
      <c r="E593" s="65"/>
      <c r="F593" s="153"/>
      <c r="G593" s="153"/>
      <c r="H593" s="70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65"/>
      <c r="B594" s="65"/>
      <c r="C594" s="65"/>
      <c r="D594" s="153"/>
      <c r="E594" s="65"/>
      <c r="F594" s="153"/>
      <c r="G594" s="153"/>
      <c r="H594" s="70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65"/>
      <c r="B595" s="65"/>
      <c r="C595" s="65"/>
      <c r="D595" s="153"/>
      <c r="E595" s="65"/>
      <c r="F595" s="153"/>
      <c r="G595" s="153"/>
      <c r="H595" s="70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65"/>
      <c r="B596" s="65"/>
      <c r="C596" s="65"/>
      <c r="D596" s="153"/>
      <c r="E596" s="65"/>
      <c r="F596" s="153"/>
      <c r="G596" s="153"/>
      <c r="H596" s="70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65"/>
      <c r="B597" s="65"/>
      <c r="C597" s="65"/>
      <c r="D597" s="153"/>
      <c r="E597" s="65"/>
      <c r="F597" s="153"/>
      <c r="G597" s="153"/>
      <c r="H597" s="70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65"/>
      <c r="B598" s="65"/>
      <c r="C598" s="65"/>
      <c r="D598" s="153"/>
      <c r="E598" s="65"/>
      <c r="F598" s="153"/>
      <c r="G598" s="153"/>
      <c r="H598" s="70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65"/>
      <c r="B599" s="65"/>
      <c r="C599" s="65"/>
      <c r="D599" s="153"/>
      <c r="E599" s="65"/>
      <c r="F599" s="153"/>
      <c r="G599" s="153"/>
      <c r="H599" s="70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65"/>
      <c r="B600" s="65"/>
      <c r="C600" s="65"/>
      <c r="D600" s="153"/>
      <c r="E600" s="65"/>
      <c r="F600" s="153"/>
      <c r="G600" s="153"/>
      <c r="H600" s="70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65"/>
      <c r="B601" s="65"/>
      <c r="C601" s="65"/>
      <c r="D601" s="153"/>
      <c r="E601" s="65"/>
      <c r="F601" s="153"/>
      <c r="G601" s="153"/>
      <c r="H601" s="70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65"/>
      <c r="B602" s="65"/>
      <c r="C602" s="65"/>
      <c r="D602" s="153"/>
      <c r="E602" s="65"/>
      <c r="F602" s="153"/>
      <c r="G602" s="153"/>
      <c r="H602" s="70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65"/>
      <c r="B603" s="65"/>
      <c r="C603" s="65"/>
      <c r="D603" s="153"/>
      <c r="E603" s="65"/>
      <c r="F603" s="153"/>
      <c r="G603" s="153"/>
      <c r="H603" s="70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65"/>
      <c r="B604" s="65"/>
      <c r="C604" s="65"/>
      <c r="D604" s="153"/>
      <c r="E604" s="65"/>
      <c r="F604" s="153"/>
      <c r="G604" s="153"/>
      <c r="H604" s="70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65"/>
      <c r="B605" s="65"/>
      <c r="C605" s="65"/>
      <c r="D605" s="153"/>
      <c r="E605" s="65"/>
      <c r="F605" s="153"/>
      <c r="G605" s="153"/>
      <c r="H605" s="70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65"/>
      <c r="B606" s="65"/>
      <c r="C606" s="65"/>
      <c r="D606" s="153"/>
      <c r="E606" s="65"/>
      <c r="F606" s="153"/>
      <c r="G606" s="153"/>
      <c r="H606" s="70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65"/>
      <c r="B607" s="65"/>
      <c r="C607" s="65"/>
      <c r="D607" s="153"/>
      <c r="E607" s="65"/>
      <c r="F607" s="153"/>
      <c r="G607" s="153"/>
      <c r="H607" s="70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65"/>
      <c r="B608" s="65"/>
      <c r="C608" s="65"/>
      <c r="D608" s="153"/>
      <c r="E608" s="65"/>
      <c r="F608" s="153"/>
      <c r="G608" s="153"/>
      <c r="H608" s="70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65"/>
      <c r="B609" s="65"/>
      <c r="C609" s="65"/>
      <c r="D609" s="153"/>
      <c r="E609" s="65"/>
      <c r="F609" s="153"/>
      <c r="G609" s="153"/>
      <c r="H609" s="70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65"/>
      <c r="B610" s="65"/>
      <c r="C610" s="65"/>
      <c r="D610" s="153"/>
      <c r="E610" s="65"/>
      <c r="F610" s="153"/>
      <c r="G610" s="153"/>
      <c r="H610" s="70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65"/>
      <c r="B611" s="65"/>
      <c r="C611" s="65"/>
      <c r="D611" s="153"/>
      <c r="E611" s="65"/>
      <c r="F611" s="153"/>
      <c r="G611" s="153"/>
      <c r="H611" s="70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65"/>
      <c r="B612" s="65"/>
      <c r="C612" s="65"/>
      <c r="D612" s="153"/>
      <c r="E612" s="65"/>
      <c r="F612" s="153"/>
      <c r="G612" s="153"/>
      <c r="H612" s="70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65"/>
      <c r="B613" s="65"/>
      <c r="C613" s="65"/>
      <c r="D613" s="153"/>
      <c r="E613" s="65"/>
      <c r="F613" s="153"/>
      <c r="G613" s="153"/>
      <c r="H613" s="70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65"/>
      <c r="B614" s="65"/>
      <c r="C614" s="65"/>
      <c r="D614" s="153"/>
      <c r="E614" s="65"/>
      <c r="F614" s="153"/>
      <c r="G614" s="153"/>
      <c r="H614" s="70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65"/>
      <c r="B615" s="65"/>
      <c r="C615" s="65"/>
      <c r="D615" s="153"/>
      <c r="E615" s="65"/>
      <c r="F615" s="153"/>
      <c r="G615" s="153"/>
      <c r="H615" s="70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65"/>
      <c r="B616" s="65"/>
      <c r="C616" s="65"/>
      <c r="D616" s="153"/>
      <c r="E616" s="65"/>
      <c r="F616" s="153"/>
      <c r="G616" s="153"/>
      <c r="H616" s="70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65"/>
      <c r="B617" s="65"/>
      <c r="C617" s="65"/>
      <c r="D617" s="153"/>
      <c r="E617" s="65"/>
      <c r="F617" s="153"/>
      <c r="G617" s="153"/>
      <c r="H617" s="70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65"/>
      <c r="B618" s="65"/>
      <c r="C618" s="65"/>
      <c r="D618" s="153"/>
      <c r="E618" s="65"/>
      <c r="F618" s="153"/>
      <c r="G618" s="153"/>
      <c r="H618" s="70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65"/>
      <c r="B619" s="65"/>
      <c r="C619" s="65"/>
      <c r="D619" s="153"/>
      <c r="E619" s="65"/>
      <c r="F619" s="153"/>
      <c r="G619" s="153"/>
      <c r="H619" s="70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65"/>
      <c r="B620" s="65"/>
      <c r="C620" s="65"/>
      <c r="D620" s="153"/>
      <c r="E620" s="65"/>
      <c r="F620" s="153"/>
      <c r="G620" s="153"/>
      <c r="H620" s="70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65"/>
      <c r="B621" s="65"/>
      <c r="C621" s="65"/>
      <c r="D621" s="153"/>
      <c r="E621" s="65"/>
      <c r="F621" s="153"/>
      <c r="G621" s="153"/>
      <c r="H621" s="70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65"/>
      <c r="B622" s="65"/>
      <c r="C622" s="65"/>
      <c r="D622" s="153"/>
      <c r="E622" s="65"/>
      <c r="F622" s="153"/>
      <c r="G622" s="153"/>
      <c r="H622" s="70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65"/>
      <c r="B623" s="65"/>
      <c r="C623" s="65"/>
      <c r="D623" s="153"/>
      <c r="E623" s="65"/>
      <c r="F623" s="153"/>
      <c r="G623" s="153"/>
      <c r="H623" s="70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65"/>
      <c r="B624" s="65"/>
      <c r="C624" s="65"/>
      <c r="D624" s="153"/>
      <c r="E624" s="65"/>
      <c r="F624" s="153"/>
      <c r="G624" s="153"/>
      <c r="H624" s="70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65"/>
      <c r="B625" s="65"/>
      <c r="C625" s="65"/>
      <c r="D625" s="153"/>
      <c r="E625" s="65"/>
      <c r="F625" s="153"/>
      <c r="G625" s="153"/>
      <c r="H625" s="70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65"/>
      <c r="B626" s="65"/>
      <c r="C626" s="65"/>
      <c r="D626" s="153"/>
      <c r="E626" s="65"/>
      <c r="F626" s="153"/>
      <c r="G626" s="153"/>
      <c r="H626" s="70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65"/>
      <c r="B627" s="65"/>
      <c r="C627" s="65"/>
      <c r="D627" s="153"/>
      <c r="E627" s="65"/>
      <c r="F627" s="153"/>
      <c r="G627" s="153"/>
      <c r="H627" s="70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65"/>
      <c r="B628" s="65"/>
      <c r="C628" s="65"/>
      <c r="D628" s="153"/>
      <c r="E628" s="65"/>
      <c r="F628" s="153"/>
      <c r="G628" s="153"/>
      <c r="H628" s="70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65"/>
      <c r="B629" s="65"/>
      <c r="C629" s="65"/>
      <c r="D629" s="153"/>
      <c r="E629" s="65"/>
      <c r="F629" s="153"/>
      <c r="G629" s="153"/>
      <c r="H629" s="70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65"/>
      <c r="B630" s="65"/>
      <c r="C630" s="65"/>
      <c r="D630" s="153"/>
      <c r="E630" s="65"/>
      <c r="F630" s="153"/>
      <c r="G630" s="153"/>
      <c r="H630" s="70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65"/>
      <c r="B631" s="65"/>
      <c r="C631" s="65"/>
      <c r="D631" s="153"/>
      <c r="E631" s="65"/>
      <c r="F631" s="153"/>
      <c r="G631" s="153"/>
      <c r="H631" s="70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65"/>
      <c r="B632" s="65"/>
      <c r="C632" s="65"/>
      <c r="D632" s="153"/>
      <c r="E632" s="65"/>
      <c r="F632" s="153"/>
      <c r="G632" s="153"/>
      <c r="H632" s="70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65"/>
      <c r="B633" s="65"/>
      <c r="C633" s="65"/>
      <c r="D633" s="153"/>
      <c r="E633" s="65"/>
      <c r="F633" s="153"/>
      <c r="G633" s="153"/>
      <c r="H633" s="70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65"/>
      <c r="B634" s="65"/>
      <c r="C634" s="65"/>
      <c r="D634" s="153"/>
      <c r="E634" s="65"/>
      <c r="F634" s="153"/>
      <c r="G634" s="153"/>
      <c r="H634" s="70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65"/>
      <c r="B635" s="65"/>
      <c r="C635" s="65"/>
      <c r="D635" s="153"/>
      <c r="E635" s="65"/>
      <c r="F635" s="153"/>
      <c r="G635" s="153"/>
      <c r="H635" s="70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65"/>
      <c r="B636" s="65"/>
      <c r="C636" s="65"/>
      <c r="D636" s="153"/>
      <c r="E636" s="65"/>
      <c r="F636" s="153"/>
      <c r="G636" s="153"/>
      <c r="H636" s="70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65"/>
      <c r="B637" s="65"/>
      <c r="C637" s="65"/>
      <c r="D637" s="153"/>
      <c r="E637" s="65"/>
      <c r="F637" s="153"/>
      <c r="G637" s="153"/>
      <c r="H637" s="70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65"/>
      <c r="B638" s="65"/>
      <c r="C638" s="65"/>
      <c r="D638" s="153"/>
      <c r="E638" s="65"/>
      <c r="F638" s="153"/>
      <c r="G638" s="153"/>
      <c r="H638" s="70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65"/>
      <c r="B639" s="65"/>
      <c r="C639" s="65"/>
      <c r="D639" s="153"/>
      <c r="E639" s="65"/>
      <c r="F639" s="153"/>
      <c r="G639" s="153"/>
      <c r="H639" s="70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65"/>
      <c r="B640" s="65"/>
      <c r="C640" s="65"/>
      <c r="D640" s="153"/>
      <c r="E640" s="65"/>
      <c r="F640" s="153"/>
      <c r="G640" s="153"/>
      <c r="H640" s="70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65"/>
      <c r="B641" s="65"/>
      <c r="C641" s="65"/>
      <c r="D641" s="153"/>
      <c r="E641" s="65"/>
      <c r="F641" s="153"/>
      <c r="G641" s="153"/>
      <c r="H641" s="70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65"/>
      <c r="B642" s="65"/>
      <c r="C642" s="65"/>
      <c r="D642" s="153"/>
      <c r="E642" s="65"/>
      <c r="F642" s="153"/>
      <c r="G642" s="153"/>
      <c r="H642" s="70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65"/>
      <c r="B643" s="65"/>
      <c r="C643" s="65"/>
      <c r="D643" s="153"/>
      <c r="E643" s="65"/>
      <c r="F643" s="153"/>
      <c r="G643" s="153"/>
      <c r="H643" s="70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65"/>
      <c r="B644" s="65"/>
      <c r="C644" s="65"/>
      <c r="D644" s="153"/>
      <c r="E644" s="65"/>
      <c r="F644" s="153"/>
      <c r="G644" s="153"/>
      <c r="H644" s="70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65"/>
      <c r="B645" s="65"/>
      <c r="C645" s="65"/>
      <c r="D645" s="153"/>
      <c r="E645" s="65"/>
      <c r="F645" s="153"/>
      <c r="G645" s="153"/>
      <c r="H645" s="70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65"/>
      <c r="B646" s="65"/>
      <c r="C646" s="65"/>
      <c r="D646" s="153"/>
      <c r="E646" s="65"/>
      <c r="F646" s="153"/>
      <c r="G646" s="153"/>
      <c r="H646" s="70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65"/>
      <c r="B647" s="65"/>
      <c r="C647" s="65"/>
      <c r="D647" s="153"/>
      <c r="E647" s="65"/>
      <c r="F647" s="153"/>
      <c r="G647" s="153"/>
      <c r="H647" s="70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65"/>
      <c r="B648" s="65"/>
      <c r="C648" s="65"/>
      <c r="D648" s="153"/>
      <c r="E648" s="65"/>
      <c r="F648" s="153"/>
      <c r="G648" s="153"/>
      <c r="H648" s="70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65"/>
      <c r="B649" s="65"/>
      <c r="C649" s="65"/>
      <c r="D649" s="153"/>
      <c r="E649" s="65"/>
      <c r="F649" s="153"/>
      <c r="G649" s="153"/>
      <c r="H649" s="70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65"/>
      <c r="B650" s="65"/>
      <c r="C650" s="65"/>
      <c r="D650" s="153"/>
      <c r="E650" s="65"/>
      <c r="F650" s="153"/>
      <c r="G650" s="153"/>
      <c r="H650" s="70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65"/>
      <c r="B651" s="65"/>
      <c r="C651" s="65"/>
      <c r="D651" s="153"/>
      <c r="E651" s="65"/>
      <c r="F651" s="153"/>
      <c r="G651" s="153"/>
      <c r="H651" s="70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65"/>
      <c r="B652" s="65"/>
      <c r="C652" s="65"/>
      <c r="D652" s="153"/>
      <c r="E652" s="65"/>
      <c r="F652" s="153"/>
      <c r="G652" s="153"/>
      <c r="H652" s="70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65"/>
      <c r="B653" s="65"/>
      <c r="C653" s="65"/>
      <c r="D653" s="153"/>
      <c r="E653" s="65"/>
      <c r="F653" s="153"/>
      <c r="G653" s="153"/>
      <c r="H653" s="70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65"/>
      <c r="B654" s="65"/>
      <c r="C654" s="65"/>
      <c r="D654" s="153"/>
      <c r="E654" s="65"/>
      <c r="F654" s="153"/>
      <c r="G654" s="153"/>
      <c r="H654" s="70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65"/>
      <c r="B655" s="65"/>
      <c r="C655" s="65"/>
      <c r="D655" s="153"/>
      <c r="E655" s="65"/>
      <c r="F655" s="153"/>
      <c r="G655" s="153"/>
      <c r="H655" s="70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65"/>
      <c r="B656" s="65"/>
      <c r="C656" s="65"/>
      <c r="D656" s="153"/>
      <c r="E656" s="65"/>
      <c r="F656" s="153"/>
      <c r="G656" s="153"/>
      <c r="H656" s="70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65"/>
      <c r="B657" s="65"/>
      <c r="C657" s="65"/>
      <c r="D657" s="153"/>
      <c r="E657" s="65"/>
      <c r="F657" s="153"/>
      <c r="G657" s="153"/>
      <c r="H657" s="70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65"/>
      <c r="B658" s="65"/>
      <c r="C658" s="65"/>
      <c r="D658" s="153"/>
      <c r="E658" s="65"/>
      <c r="F658" s="153"/>
      <c r="G658" s="153"/>
      <c r="H658" s="70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65"/>
      <c r="B659" s="65"/>
      <c r="C659" s="65"/>
      <c r="D659" s="153"/>
      <c r="E659" s="65"/>
      <c r="F659" s="153"/>
      <c r="G659" s="153"/>
      <c r="H659" s="70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65"/>
      <c r="B660" s="65"/>
      <c r="C660" s="65"/>
      <c r="D660" s="153"/>
      <c r="E660" s="65"/>
      <c r="F660" s="153"/>
      <c r="G660" s="153"/>
      <c r="H660" s="70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65"/>
      <c r="B661" s="65"/>
      <c r="C661" s="65"/>
      <c r="D661" s="153"/>
      <c r="E661" s="65"/>
      <c r="F661" s="153"/>
      <c r="G661" s="153"/>
      <c r="H661" s="70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65"/>
      <c r="B662" s="65"/>
      <c r="C662" s="65"/>
      <c r="D662" s="153"/>
      <c r="E662" s="65"/>
      <c r="F662" s="153"/>
      <c r="G662" s="153"/>
      <c r="H662" s="70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65"/>
      <c r="B663" s="65"/>
      <c r="C663" s="65"/>
      <c r="D663" s="153"/>
      <c r="E663" s="65"/>
      <c r="F663" s="153"/>
      <c r="G663" s="153"/>
      <c r="H663" s="70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65"/>
      <c r="B664" s="65"/>
      <c r="C664" s="65"/>
      <c r="D664" s="153"/>
      <c r="E664" s="65"/>
      <c r="F664" s="153"/>
      <c r="G664" s="153"/>
      <c r="H664" s="70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65"/>
      <c r="B665" s="65"/>
      <c r="C665" s="65"/>
      <c r="D665" s="153"/>
      <c r="E665" s="65"/>
      <c r="F665" s="153"/>
      <c r="G665" s="153"/>
      <c r="H665" s="70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65"/>
      <c r="B666" s="65"/>
      <c r="C666" s="65"/>
      <c r="D666" s="153"/>
      <c r="E666" s="65"/>
      <c r="F666" s="153"/>
      <c r="G666" s="153"/>
      <c r="H666" s="70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65"/>
      <c r="B667" s="65"/>
      <c r="C667" s="65"/>
      <c r="D667" s="153"/>
      <c r="E667" s="65"/>
      <c r="F667" s="153"/>
      <c r="G667" s="153"/>
      <c r="H667" s="70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65"/>
      <c r="B668" s="65"/>
      <c r="C668" s="65"/>
      <c r="D668" s="153"/>
      <c r="E668" s="65"/>
      <c r="F668" s="153"/>
      <c r="G668" s="153"/>
      <c r="H668" s="70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65"/>
      <c r="B669" s="65"/>
      <c r="C669" s="65"/>
      <c r="D669" s="153"/>
      <c r="E669" s="65"/>
      <c r="F669" s="153"/>
      <c r="G669" s="153"/>
      <c r="H669" s="70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65"/>
      <c r="B670" s="65"/>
      <c r="C670" s="65"/>
      <c r="D670" s="153"/>
      <c r="E670" s="65"/>
      <c r="F670" s="153"/>
      <c r="G670" s="153"/>
      <c r="H670" s="70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65"/>
      <c r="B671" s="65"/>
      <c r="C671" s="65"/>
      <c r="D671" s="153"/>
      <c r="E671" s="65"/>
      <c r="F671" s="153"/>
      <c r="G671" s="153"/>
      <c r="H671" s="70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65"/>
      <c r="B672" s="65"/>
      <c r="C672" s="65"/>
      <c r="D672" s="153"/>
      <c r="E672" s="65"/>
      <c r="F672" s="153"/>
      <c r="G672" s="153"/>
      <c r="H672" s="70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65"/>
      <c r="B673" s="65"/>
      <c r="C673" s="65"/>
      <c r="D673" s="153"/>
      <c r="E673" s="65"/>
      <c r="F673" s="153"/>
      <c r="G673" s="153"/>
      <c r="H673" s="70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65"/>
      <c r="B674" s="65"/>
      <c r="C674" s="65"/>
      <c r="D674" s="153"/>
      <c r="E674" s="65"/>
      <c r="F674" s="153"/>
      <c r="G674" s="153"/>
      <c r="H674" s="70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65"/>
      <c r="B675" s="65"/>
      <c r="C675" s="65"/>
      <c r="D675" s="153"/>
      <c r="E675" s="65"/>
      <c r="F675" s="153"/>
      <c r="G675" s="153"/>
      <c r="H675" s="70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65"/>
      <c r="B676" s="65"/>
      <c r="C676" s="65"/>
      <c r="D676" s="153"/>
      <c r="E676" s="65"/>
      <c r="F676" s="153"/>
      <c r="G676" s="153"/>
      <c r="H676" s="70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65"/>
      <c r="B677" s="65"/>
      <c r="C677" s="65"/>
      <c r="D677" s="153"/>
      <c r="E677" s="65"/>
      <c r="F677" s="153"/>
      <c r="G677" s="153"/>
      <c r="H677" s="70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65"/>
      <c r="B678" s="65"/>
      <c r="C678" s="65"/>
      <c r="D678" s="153"/>
      <c r="E678" s="65"/>
      <c r="F678" s="153"/>
      <c r="G678" s="153"/>
      <c r="H678" s="70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65"/>
      <c r="B679" s="65"/>
      <c r="C679" s="65"/>
      <c r="D679" s="153"/>
      <c r="E679" s="65"/>
      <c r="F679" s="153"/>
      <c r="G679" s="153"/>
      <c r="H679" s="70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65"/>
      <c r="B680" s="65"/>
      <c r="C680" s="65"/>
      <c r="D680" s="153"/>
      <c r="E680" s="65"/>
      <c r="F680" s="153"/>
      <c r="G680" s="153"/>
      <c r="H680" s="70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65"/>
      <c r="B681" s="65"/>
      <c r="C681" s="65"/>
      <c r="D681" s="153"/>
      <c r="E681" s="65"/>
      <c r="F681" s="153"/>
      <c r="G681" s="153"/>
      <c r="H681" s="70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65"/>
      <c r="B682" s="65"/>
      <c r="C682" s="65"/>
      <c r="D682" s="153"/>
      <c r="E682" s="65"/>
      <c r="F682" s="153"/>
      <c r="G682" s="153"/>
      <c r="H682" s="70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65"/>
      <c r="B683" s="65"/>
      <c r="C683" s="65"/>
      <c r="D683" s="153"/>
      <c r="E683" s="65"/>
      <c r="F683" s="153"/>
      <c r="G683" s="153"/>
      <c r="H683" s="70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65"/>
      <c r="B684" s="65"/>
      <c r="C684" s="65"/>
      <c r="D684" s="153"/>
      <c r="E684" s="65"/>
      <c r="F684" s="153"/>
      <c r="G684" s="153"/>
      <c r="H684" s="70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65"/>
      <c r="B685" s="65"/>
      <c r="C685" s="65"/>
      <c r="D685" s="153"/>
      <c r="E685" s="65"/>
      <c r="F685" s="153"/>
      <c r="G685" s="153"/>
      <c r="H685" s="70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65"/>
      <c r="B686" s="65"/>
      <c r="C686" s="65"/>
      <c r="D686" s="153"/>
      <c r="E686" s="65"/>
      <c r="F686" s="153"/>
      <c r="G686" s="153"/>
      <c r="H686" s="70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65"/>
      <c r="B687" s="65"/>
      <c r="C687" s="65"/>
      <c r="D687" s="153"/>
      <c r="E687" s="65"/>
      <c r="F687" s="153"/>
      <c r="G687" s="153"/>
      <c r="H687" s="70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65"/>
      <c r="B688" s="65"/>
      <c r="C688" s="65"/>
      <c r="D688" s="153"/>
      <c r="E688" s="65"/>
      <c r="F688" s="153"/>
      <c r="G688" s="153"/>
      <c r="H688" s="70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65"/>
      <c r="B689" s="65"/>
      <c r="C689" s="65"/>
      <c r="D689" s="153"/>
      <c r="E689" s="65"/>
      <c r="F689" s="153"/>
      <c r="G689" s="153"/>
      <c r="H689" s="70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65"/>
      <c r="B690" s="65"/>
      <c r="C690" s="65"/>
      <c r="D690" s="153"/>
      <c r="E690" s="65"/>
      <c r="F690" s="153"/>
      <c r="G690" s="153"/>
      <c r="H690" s="70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65"/>
      <c r="B691" s="65"/>
      <c r="C691" s="65"/>
      <c r="D691" s="153"/>
      <c r="E691" s="65"/>
      <c r="F691" s="153"/>
      <c r="G691" s="153"/>
      <c r="H691" s="70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65"/>
      <c r="B692" s="65"/>
      <c r="C692" s="65"/>
      <c r="D692" s="153"/>
      <c r="E692" s="65"/>
      <c r="F692" s="153"/>
      <c r="G692" s="153"/>
      <c r="H692" s="70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65"/>
      <c r="B693" s="65"/>
      <c r="C693" s="65"/>
      <c r="D693" s="153"/>
      <c r="E693" s="65"/>
      <c r="F693" s="153"/>
      <c r="G693" s="153"/>
      <c r="H693" s="70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65"/>
      <c r="B694" s="65"/>
      <c r="C694" s="65"/>
      <c r="D694" s="153"/>
      <c r="E694" s="65"/>
      <c r="F694" s="153"/>
      <c r="G694" s="153"/>
      <c r="H694" s="70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65"/>
      <c r="B695" s="65"/>
      <c r="C695" s="65"/>
      <c r="D695" s="153"/>
      <c r="E695" s="65"/>
      <c r="F695" s="153"/>
      <c r="G695" s="153"/>
      <c r="H695" s="70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65"/>
      <c r="B696" s="65"/>
      <c r="C696" s="65"/>
      <c r="D696" s="153"/>
      <c r="E696" s="65"/>
      <c r="F696" s="153"/>
      <c r="G696" s="153"/>
      <c r="H696" s="70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65"/>
      <c r="B697" s="65"/>
      <c r="C697" s="65"/>
      <c r="D697" s="153"/>
      <c r="E697" s="65"/>
      <c r="F697" s="153"/>
      <c r="G697" s="153"/>
      <c r="H697" s="70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65"/>
      <c r="B698" s="65"/>
      <c r="C698" s="65"/>
      <c r="D698" s="153"/>
      <c r="E698" s="65"/>
      <c r="F698" s="153"/>
      <c r="G698" s="153"/>
      <c r="H698" s="70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65"/>
      <c r="B699" s="65"/>
      <c r="C699" s="65"/>
      <c r="D699" s="153"/>
      <c r="E699" s="65"/>
      <c r="F699" s="153"/>
      <c r="G699" s="153"/>
      <c r="H699" s="70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65"/>
      <c r="B700" s="65"/>
      <c r="C700" s="65"/>
      <c r="D700" s="153"/>
      <c r="E700" s="65"/>
      <c r="F700" s="153"/>
      <c r="G700" s="153"/>
      <c r="H700" s="70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65"/>
      <c r="B701" s="65"/>
      <c r="C701" s="65"/>
      <c r="D701" s="153"/>
      <c r="E701" s="65"/>
      <c r="F701" s="153"/>
      <c r="G701" s="153"/>
      <c r="H701" s="70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65"/>
      <c r="B702" s="65"/>
      <c r="C702" s="65"/>
      <c r="D702" s="153"/>
      <c r="E702" s="65"/>
      <c r="F702" s="153"/>
      <c r="G702" s="153"/>
      <c r="H702" s="70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65"/>
      <c r="B703" s="65"/>
      <c r="C703" s="65"/>
      <c r="D703" s="153"/>
      <c r="E703" s="65"/>
      <c r="F703" s="153"/>
      <c r="G703" s="153"/>
      <c r="H703" s="70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65"/>
      <c r="B704" s="65"/>
      <c r="C704" s="65"/>
      <c r="D704" s="153"/>
      <c r="E704" s="65"/>
      <c r="F704" s="153"/>
      <c r="G704" s="153"/>
      <c r="H704" s="70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65"/>
      <c r="B705" s="65"/>
      <c r="C705" s="65"/>
      <c r="D705" s="153"/>
      <c r="E705" s="65"/>
      <c r="F705" s="153"/>
      <c r="G705" s="153"/>
      <c r="H705" s="70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65"/>
      <c r="B706" s="65"/>
      <c r="C706" s="65"/>
      <c r="D706" s="153"/>
      <c r="E706" s="65"/>
      <c r="F706" s="153"/>
      <c r="G706" s="153"/>
      <c r="H706" s="70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65"/>
      <c r="B707" s="65"/>
      <c r="C707" s="65"/>
      <c r="D707" s="153"/>
      <c r="E707" s="65"/>
      <c r="F707" s="153"/>
      <c r="G707" s="153"/>
      <c r="H707" s="70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65"/>
      <c r="B708" s="65"/>
      <c r="C708" s="65"/>
      <c r="D708" s="153"/>
      <c r="E708" s="65"/>
      <c r="F708" s="153"/>
      <c r="G708" s="153"/>
      <c r="H708" s="70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65"/>
      <c r="B709" s="65"/>
      <c r="C709" s="65"/>
      <c r="D709" s="153"/>
      <c r="E709" s="65"/>
      <c r="F709" s="153"/>
      <c r="G709" s="153"/>
      <c r="H709" s="70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65"/>
      <c r="B710" s="65"/>
      <c r="C710" s="65"/>
      <c r="D710" s="153"/>
      <c r="E710" s="65"/>
      <c r="F710" s="153"/>
      <c r="G710" s="153"/>
      <c r="H710" s="70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65"/>
      <c r="B711" s="65"/>
      <c r="C711" s="65"/>
      <c r="D711" s="153"/>
      <c r="E711" s="65"/>
      <c r="F711" s="153"/>
      <c r="G711" s="153"/>
      <c r="H711" s="70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65"/>
      <c r="B712" s="65"/>
      <c r="C712" s="65"/>
      <c r="D712" s="153"/>
      <c r="E712" s="65"/>
      <c r="F712" s="153"/>
      <c r="G712" s="153"/>
      <c r="H712" s="70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65"/>
      <c r="B713" s="65"/>
      <c r="C713" s="65"/>
      <c r="D713" s="153"/>
      <c r="E713" s="65"/>
      <c r="F713" s="153"/>
      <c r="G713" s="153"/>
      <c r="H713" s="70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65"/>
      <c r="B714" s="65"/>
      <c r="C714" s="65"/>
      <c r="D714" s="153"/>
      <c r="E714" s="65"/>
      <c r="F714" s="153"/>
      <c r="G714" s="153"/>
      <c r="H714" s="70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65"/>
      <c r="B715" s="65"/>
      <c r="C715" s="65"/>
      <c r="D715" s="153"/>
      <c r="E715" s="65"/>
      <c r="F715" s="153"/>
      <c r="G715" s="153"/>
      <c r="H715" s="70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65"/>
      <c r="B716" s="65"/>
      <c r="C716" s="65"/>
      <c r="D716" s="153"/>
      <c r="E716" s="65"/>
      <c r="F716" s="153"/>
      <c r="G716" s="153"/>
      <c r="H716" s="70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65"/>
      <c r="B717" s="65"/>
      <c r="C717" s="65"/>
      <c r="D717" s="153"/>
      <c r="E717" s="65"/>
      <c r="F717" s="153"/>
      <c r="G717" s="153"/>
      <c r="H717" s="70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65"/>
      <c r="B718" s="65"/>
      <c r="C718" s="65"/>
      <c r="D718" s="153"/>
      <c r="E718" s="65"/>
      <c r="F718" s="153"/>
      <c r="G718" s="153"/>
      <c r="H718" s="70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65"/>
      <c r="B719" s="65"/>
      <c r="C719" s="65"/>
      <c r="D719" s="153"/>
      <c r="E719" s="65"/>
      <c r="F719" s="153"/>
      <c r="G719" s="153"/>
      <c r="H719" s="70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65"/>
      <c r="B720" s="65"/>
      <c r="C720" s="65"/>
      <c r="D720" s="153"/>
      <c r="E720" s="65"/>
      <c r="F720" s="153"/>
      <c r="G720" s="153"/>
      <c r="H720" s="70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65"/>
      <c r="B721" s="65"/>
      <c r="C721" s="65"/>
      <c r="D721" s="153"/>
      <c r="E721" s="65"/>
      <c r="F721" s="153"/>
      <c r="G721" s="153"/>
      <c r="H721" s="70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65"/>
      <c r="B722" s="65"/>
      <c r="C722" s="65"/>
      <c r="D722" s="153"/>
      <c r="E722" s="65"/>
      <c r="F722" s="153"/>
      <c r="G722" s="153"/>
      <c r="H722" s="70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65"/>
      <c r="B723" s="65"/>
      <c r="C723" s="65"/>
      <c r="D723" s="153"/>
      <c r="E723" s="65"/>
      <c r="F723" s="153"/>
      <c r="G723" s="153"/>
      <c r="H723" s="70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65"/>
      <c r="B724" s="65"/>
      <c r="C724" s="65"/>
      <c r="D724" s="153"/>
      <c r="E724" s="65"/>
      <c r="F724" s="153"/>
      <c r="G724" s="153"/>
      <c r="H724" s="70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65"/>
      <c r="B725" s="65"/>
      <c r="C725" s="65"/>
      <c r="D725" s="153"/>
      <c r="E725" s="65"/>
      <c r="F725" s="153"/>
      <c r="G725" s="153"/>
      <c r="H725" s="70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65"/>
      <c r="B726" s="65"/>
      <c r="C726" s="65"/>
      <c r="D726" s="153"/>
      <c r="E726" s="65"/>
      <c r="F726" s="153"/>
      <c r="G726" s="153"/>
      <c r="H726" s="70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65"/>
      <c r="B727" s="65"/>
      <c r="C727" s="65"/>
      <c r="D727" s="153"/>
      <c r="E727" s="65"/>
      <c r="F727" s="153"/>
      <c r="G727" s="153"/>
      <c r="H727" s="70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65"/>
      <c r="B728" s="65"/>
      <c r="C728" s="65"/>
      <c r="D728" s="153"/>
      <c r="E728" s="65"/>
      <c r="F728" s="153"/>
      <c r="G728" s="153"/>
      <c r="H728" s="70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65"/>
      <c r="B729" s="65"/>
      <c r="C729" s="65"/>
      <c r="D729" s="153"/>
      <c r="E729" s="65"/>
      <c r="F729" s="153"/>
      <c r="G729" s="153"/>
      <c r="H729" s="70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65"/>
      <c r="B730" s="65"/>
      <c r="C730" s="65"/>
      <c r="D730" s="153"/>
      <c r="E730" s="65"/>
      <c r="F730" s="153"/>
      <c r="G730" s="153"/>
      <c r="H730" s="70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65"/>
      <c r="B731" s="65"/>
      <c r="C731" s="65"/>
      <c r="D731" s="153"/>
      <c r="E731" s="65"/>
      <c r="F731" s="153"/>
      <c r="G731" s="153"/>
      <c r="H731" s="70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65"/>
      <c r="B732" s="65"/>
      <c r="C732" s="65"/>
      <c r="D732" s="153"/>
      <c r="E732" s="65"/>
      <c r="F732" s="153"/>
      <c r="G732" s="153"/>
      <c r="H732" s="70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65"/>
      <c r="B733" s="65"/>
      <c r="C733" s="65"/>
      <c r="D733" s="153"/>
      <c r="E733" s="65"/>
      <c r="F733" s="153"/>
      <c r="G733" s="153"/>
      <c r="H733" s="70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65"/>
      <c r="B734" s="65"/>
      <c r="C734" s="65"/>
      <c r="D734" s="153"/>
      <c r="E734" s="65"/>
      <c r="F734" s="153"/>
      <c r="G734" s="153"/>
      <c r="H734" s="70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65"/>
      <c r="B735" s="65"/>
      <c r="C735" s="65"/>
      <c r="D735" s="153"/>
      <c r="E735" s="65"/>
      <c r="F735" s="153"/>
      <c r="G735" s="153"/>
      <c r="H735" s="70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65"/>
      <c r="B736" s="65"/>
      <c r="C736" s="65"/>
      <c r="D736" s="153"/>
      <c r="E736" s="65"/>
      <c r="F736" s="153"/>
      <c r="G736" s="153"/>
      <c r="H736" s="70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65"/>
      <c r="B737" s="65"/>
      <c r="C737" s="65"/>
      <c r="D737" s="153"/>
      <c r="E737" s="65"/>
      <c r="F737" s="153"/>
      <c r="G737" s="153"/>
      <c r="H737" s="70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65"/>
      <c r="B738" s="65"/>
      <c r="C738" s="65"/>
      <c r="D738" s="153"/>
      <c r="E738" s="65"/>
      <c r="F738" s="153"/>
      <c r="G738" s="153"/>
      <c r="H738" s="70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65"/>
      <c r="B739" s="65"/>
      <c r="C739" s="65"/>
      <c r="D739" s="153"/>
      <c r="E739" s="65"/>
      <c r="F739" s="153"/>
      <c r="G739" s="153"/>
      <c r="H739" s="70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65"/>
      <c r="B740" s="65"/>
      <c r="C740" s="65"/>
      <c r="D740" s="153"/>
      <c r="E740" s="65"/>
      <c r="F740" s="153"/>
      <c r="G740" s="153"/>
      <c r="H740" s="70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65"/>
      <c r="B741" s="65"/>
      <c r="C741" s="65"/>
      <c r="D741" s="153"/>
      <c r="E741" s="65"/>
      <c r="F741" s="153"/>
      <c r="G741" s="153"/>
      <c r="H741" s="70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65"/>
      <c r="B742" s="65"/>
      <c r="C742" s="65"/>
      <c r="D742" s="153"/>
      <c r="E742" s="65"/>
      <c r="F742" s="153"/>
      <c r="G742" s="153"/>
      <c r="H742" s="70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65"/>
      <c r="B743" s="65"/>
      <c r="C743" s="65"/>
      <c r="D743" s="153"/>
      <c r="E743" s="65"/>
      <c r="F743" s="153"/>
      <c r="G743" s="153"/>
      <c r="H743" s="70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65"/>
      <c r="B744" s="65"/>
      <c r="C744" s="65"/>
      <c r="D744" s="153"/>
      <c r="E744" s="65"/>
      <c r="F744" s="153"/>
      <c r="G744" s="153"/>
      <c r="H744" s="70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65"/>
      <c r="B745" s="65"/>
      <c r="C745" s="65"/>
      <c r="D745" s="153"/>
      <c r="E745" s="65"/>
      <c r="F745" s="153"/>
      <c r="G745" s="153"/>
      <c r="H745" s="70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65"/>
      <c r="B746" s="65"/>
      <c r="C746" s="65"/>
      <c r="D746" s="153"/>
      <c r="E746" s="65"/>
      <c r="F746" s="153"/>
      <c r="G746" s="153"/>
      <c r="H746" s="70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65"/>
      <c r="B747" s="65"/>
      <c r="C747" s="65"/>
      <c r="D747" s="153"/>
      <c r="E747" s="65"/>
      <c r="F747" s="153"/>
      <c r="G747" s="153"/>
      <c r="H747" s="70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65"/>
      <c r="B748" s="65"/>
      <c r="C748" s="65"/>
      <c r="D748" s="153"/>
      <c r="E748" s="65"/>
      <c r="F748" s="153"/>
      <c r="G748" s="153"/>
      <c r="H748" s="70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65"/>
      <c r="B749" s="65"/>
      <c r="C749" s="65"/>
      <c r="D749" s="153"/>
      <c r="E749" s="65"/>
      <c r="F749" s="153"/>
      <c r="G749" s="153"/>
      <c r="H749" s="70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65"/>
      <c r="B750" s="65"/>
      <c r="C750" s="65"/>
      <c r="D750" s="153"/>
      <c r="E750" s="65"/>
      <c r="F750" s="153"/>
      <c r="G750" s="153"/>
      <c r="H750" s="70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65"/>
      <c r="B751" s="65"/>
      <c r="C751" s="65"/>
      <c r="D751" s="153"/>
      <c r="E751" s="65"/>
      <c r="F751" s="153"/>
      <c r="G751" s="153"/>
      <c r="H751" s="70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65"/>
      <c r="B752" s="65"/>
      <c r="C752" s="65"/>
      <c r="D752" s="153"/>
      <c r="E752" s="65"/>
      <c r="F752" s="153"/>
      <c r="G752" s="153"/>
      <c r="H752" s="70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65"/>
      <c r="B753" s="65"/>
      <c r="C753" s="65"/>
      <c r="D753" s="153"/>
      <c r="E753" s="65"/>
      <c r="F753" s="153"/>
      <c r="G753" s="153"/>
      <c r="H753" s="70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65"/>
      <c r="B754" s="65"/>
      <c r="C754" s="65"/>
      <c r="D754" s="153"/>
      <c r="E754" s="65"/>
      <c r="F754" s="153"/>
      <c r="G754" s="153"/>
      <c r="H754" s="70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65"/>
      <c r="B755" s="65"/>
      <c r="C755" s="65"/>
      <c r="D755" s="153"/>
      <c r="E755" s="65"/>
      <c r="F755" s="153"/>
      <c r="G755" s="153"/>
      <c r="H755" s="70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65"/>
      <c r="B756" s="65"/>
      <c r="C756" s="65"/>
      <c r="D756" s="153"/>
      <c r="E756" s="65"/>
      <c r="F756" s="153"/>
      <c r="G756" s="153"/>
      <c r="H756" s="70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65"/>
      <c r="B757" s="65"/>
      <c r="C757" s="65"/>
      <c r="D757" s="153"/>
      <c r="E757" s="65"/>
      <c r="F757" s="153"/>
      <c r="G757" s="153"/>
      <c r="H757" s="70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65"/>
      <c r="B758" s="65"/>
      <c r="C758" s="65"/>
      <c r="D758" s="153"/>
      <c r="E758" s="65"/>
      <c r="F758" s="153"/>
      <c r="G758" s="153"/>
      <c r="H758" s="70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65"/>
      <c r="B759" s="65"/>
      <c r="C759" s="65"/>
      <c r="D759" s="153"/>
      <c r="E759" s="65"/>
      <c r="F759" s="153"/>
      <c r="G759" s="153"/>
      <c r="H759" s="70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65"/>
      <c r="B760" s="65"/>
      <c r="C760" s="65"/>
      <c r="D760" s="153"/>
      <c r="E760" s="65"/>
      <c r="F760" s="153"/>
      <c r="G760" s="153"/>
      <c r="H760" s="70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65"/>
      <c r="B761" s="65"/>
      <c r="C761" s="65"/>
      <c r="D761" s="153"/>
      <c r="E761" s="65"/>
      <c r="F761" s="153"/>
      <c r="G761" s="153"/>
      <c r="H761" s="70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65"/>
      <c r="B762" s="65"/>
      <c r="C762" s="65"/>
      <c r="D762" s="153"/>
      <c r="E762" s="65"/>
      <c r="F762" s="153"/>
      <c r="G762" s="153"/>
      <c r="H762" s="70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65"/>
      <c r="B763" s="65"/>
      <c r="C763" s="65"/>
      <c r="D763" s="153"/>
      <c r="E763" s="65"/>
      <c r="F763" s="153"/>
      <c r="G763" s="153"/>
      <c r="H763" s="70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65"/>
      <c r="B764" s="65"/>
      <c r="C764" s="65"/>
      <c r="D764" s="153"/>
      <c r="E764" s="65"/>
      <c r="F764" s="153"/>
      <c r="G764" s="153"/>
      <c r="H764" s="70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65"/>
      <c r="B765" s="65"/>
      <c r="C765" s="65"/>
      <c r="D765" s="153"/>
      <c r="E765" s="65"/>
      <c r="F765" s="153"/>
      <c r="G765" s="153"/>
      <c r="H765" s="70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65"/>
      <c r="B766" s="65"/>
      <c r="C766" s="65"/>
      <c r="D766" s="153"/>
      <c r="E766" s="65"/>
      <c r="F766" s="153"/>
      <c r="G766" s="153"/>
      <c r="H766" s="70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65"/>
      <c r="B767" s="65"/>
      <c r="C767" s="65"/>
      <c r="D767" s="153"/>
      <c r="E767" s="65"/>
      <c r="F767" s="153"/>
      <c r="G767" s="153"/>
      <c r="H767" s="70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65"/>
      <c r="B768" s="65"/>
      <c r="C768" s="65"/>
      <c r="D768" s="153"/>
      <c r="E768" s="65"/>
      <c r="F768" s="153"/>
      <c r="G768" s="153"/>
      <c r="H768" s="70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65"/>
      <c r="B769" s="65"/>
      <c r="C769" s="65"/>
      <c r="D769" s="153"/>
      <c r="E769" s="65"/>
      <c r="F769" s="153"/>
      <c r="G769" s="153"/>
      <c r="H769" s="70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65"/>
      <c r="B770" s="65"/>
      <c r="C770" s="65"/>
      <c r="D770" s="153"/>
      <c r="E770" s="65"/>
      <c r="F770" s="153"/>
      <c r="G770" s="153"/>
      <c r="H770" s="70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65"/>
      <c r="B771" s="65"/>
      <c r="C771" s="65"/>
      <c r="D771" s="153"/>
      <c r="E771" s="65"/>
      <c r="F771" s="153"/>
      <c r="G771" s="153"/>
      <c r="H771" s="70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65"/>
      <c r="B772" s="65"/>
      <c r="C772" s="65"/>
      <c r="D772" s="153"/>
      <c r="E772" s="65"/>
      <c r="F772" s="153"/>
      <c r="G772" s="153"/>
      <c r="H772" s="70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65"/>
      <c r="B773" s="65"/>
      <c r="C773" s="65"/>
      <c r="D773" s="153"/>
      <c r="E773" s="65"/>
      <c r="F773" s="153"/>
      <c r="G773" s="153"/>
      <c r="H773" s="70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65"/>
      <c r="B774" s="65"/>
      <c r="C774" s="65"/>
      <c r="D774" s="153"/>
      <c r="E774" s="65"/>
      <c r="F774" s="153"/>
      <c r="G774" s="153"/>
      <c r="H774" s="70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65"/>
      <c r="B775" s="65"/>
      <c r="C775" s="65"/>
      <c r="D775" s="153"/>
      <c r="E775" s="65"/>
      <c r="F775" s="153"/>
      <c r="G775" s="153"/>
      <c r="H775" s="70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65"/>
      <c r="B776" s="65"/>
      <c r="C776" s="65"/>
      <c r="D776" s="153"/>
      <c r="E776" s="65"/>
      <c r="F776" s="153"/>
      <c r="G776" s="153"/>
      <c r="H776" s="70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65"/>
      <c r="B777" s="65"/>
      <c r="C777" s="65"/>
      <c r="D777" s="153"/>
      <c r="E777" s="65"/>
      <c r="F777" s="153"/>
      <c r="G777" s="153"/>
      <c r="H777" s="70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65"/>
      <c r="B778" s="65"/>
      <c r="C778" s="65"/>
      <c r="D778" s="153"/>
      <c r="E778" s="65"/>
      <c r="F778" s="153"/>
      <c r="G778" s="153"/>
      <c r="H778" s="70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65"/>
      <c r="B779" s="65"/>
      <c r="C779" s="65"/>
      <c r="D779" s="153"/>
      <c r="E779" s="65"/>
      <c r="F779" s="153"/>
      <c r="G779" s="153"/>
      <c r="H779" s="70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65"/>
      <c r="B780" s="65"/>
      <c r="C780" s="65"/>
      <c r="D780" s="153"/>
      <c r="E780" s="65"/>
      <c r="F780" s="153"/>
      <c r="G780" s="153"/>
      <c r="H780" s="70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65"/>
      <c r="B781" s="65"/>
      <c r="C781" s="65"/>
      <c r="D781" s="153"/>
      <c r="E781" s="65"/>
      <c r="F781" s="153"/>
      <c r="G781" s="153"/>
      <c r="H781" s="70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65"/>
      <c r="B782" s="65"/>
      <c r="C782" s="65"/>
      <c r="D782" s="153"/>
      <c r="E782" s="65"/>
      <c r="F782" s="153"/>
      <c r="G782" s="153"/>
      <c r="H782" s="70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65"/>
      <c r="B783" s="65"/>
      <c r="C783" s="65"/>
      <c r="D783" s="153"/>
      <c r="E783" s="65"/>
      <c r="F783" s="153"/>
      <c r="G783" s="153"/>
      <c r="H783" s="70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65"/>
      <c r="B784" s="65"/>
      <c r="C784" s="65"/>
      <c r="D784" s="153"/>
      <c r="E784" s="65"/>
      <c r="F784" s="153"/>
      <c r="G784" s="153"/>
      <c r="H784" s="70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65"/>
      <c r="B785" s="65"/>
      <c r="C785" s="65"/>
      <c r="D785" s="153"/>
      <c r="E785" s="65"/>
      <c r="F785" s="153"/>
      <c r="G785" s="153"/>
      <c r="H785" s="70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65"/>
      <c r="B786" s="65"/>
      <c r="C786" s="65"/>
      <c r="D786" s="153"/>
      <c r="E786" s="65"/>
      <c r="F786" s="153"/>
      <c r="G786" s="153"/>
      <c r="H786" s="70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65"/>
      <c r="B787" s="65"/>
      <c r="C787" s="65"/>
      <c r="D787" s="153"/>
      <c r="E787" s="65"/>
      <c r="F787" s="153"/>
      <c r="G787" s="153"/>
      <c r="H787" s="70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65"/>
      <c r="B788" s="65"/>
      <c r="C788" s="65"/>
      <c r="D788" s="153"/>
      <c r="E788" s="65"/>
      <c r="F788" s="153"/>
      <c r="G788" s="153"/>
      <c r="H788" s="70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65"/>
      <c r="B789" s="65"/>
      <c r="C789" s="65"/>
      <c r="D789" s="153"/>
      <c r="E789" s="65"/>
      <c r="F789" s="153"/>
      <c r="G789" s="153"/>
      <c r="H789" s="70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65"/>
      <c r="B790" s="65"/>
      <c r="C790" s="65"/>
      <c r="D790" s="153"/>
      <c r="E790" s="65"/>
      <c r="F790" s="153"/>
      <c r="G790" s="153"/>
      <c r="H790" s="70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65"/>
      <c r="B791" s="65"/>
      <c r="C791" s="65"/>
      <c r="D791" s="153"/>
      <c r="E791" s="65"/>
      <c r="F791" s="153"/>
      <c r="G791" s="153"/>
      <c r="H791" s="70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65"/>
      <c r="B792" s="65"/>
      <c r="C792" s="65"/>
      <c r="D792" s="153"/>
      <c r="E792" s="65"/>
      <c r="F792" s="153"/>
      <c r="G792" s="153"/>
      <c r="H792" s="70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65"/>
      <c r="B793" s="65"/>
      <c r="C793" s="65"/>
      <c r="D793" s="153"/>
      <c r="E793" s="65"/>
      <c r="F793" s="153"/>
      <c r="G793" s="153"/>
      <c r="H793" s="70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65"/>
      <c r="B794" s="65"/>
      <c r="C794" s="65"/>
      <c r="D794" s="153"/>
      <c r="E794" s="65"/>
      <c r="F794" s="153"/>
      <c r="G794" s="153"/>
      <c r="H794" s="70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65"/>
      <c r="B795" s="65"/>
      <c r="C795" s="65"/>
      <c r="D795" s="153"/>
      <c r="E795" s="65"/>
      <c r="F795" s="153"/>
      <c r="G795" s="153"/>
      <c r="H795" s="70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65"/>
      <c r="B796" s="65"/>
      <c r="C796" s="65"/>
      <c r="D796" s="153"/>
      <c r="E796" s="65"/>
      <c r="F796" s="153"/>
      <c r="G796" s="153"/>
      <c r="H796" s="70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65"/>
      <c r="B797" s="65"/>
      <c r="C797" s="65"/>
      <c r="D797" s="153"/>
      <c r="E797" s="65"/>
      <c r="F797" s="153"/>
      <c r="G797" s="153"/>
      <c r="H797" s="70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65"/>
      <c r="B798" s="65"/>
      <c r="C798" s="65"/>
      <c r="D798" s="153"/>
      <c r="E798" s="65"/>
      <c r="F798" s="153"/>
      <c r="G798" s="153"/>
      <c r="H798" s="70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65"/>
      <c r="B799" s="65"/>
      <c r="C799" s="65"/>
      <c r="D799" s="153"/>
      <c r="E799" s="65"/>
      <c r="F799" s="153"/>
      <c r="G799" s="153"/>
      <c r="H799" s="70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65"/>
      <c r="B800" s="65"/>
      <c r="C800" s="65"/>
      <c r="D800" s="153"/>
      <c r="E800" s="65"/>
      <c r="F800" s="153"/>
      <c r="G800" s="153"/>
      <c r="H800" s="70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65"/>
      <c r="B801" s="65"/>
      <c r="C801" s="65"/>
      <c r="D801" s="153"/>
      <c r="E801" s="65"/>
      <c r="F801" s="153"/>
      <c r="G801" s="153"/>
      <c r="H801" s="70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65"/>
      <c r="B802" s="65"/>
      <c r="C802" s="65"/>
      <c r="D802" s="153"/>
      <c r="E802" s="65"/>
      <c r="F802" s="153"/>
      <c r="G802" s="153"/>
      <c r="H802" s="70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65"/>
      <c r="B803" s="65"/>
      <c r="C803" s="65"/>
      <c r="D803" s="153"/>
      <c r="E803" s="65"/>
      <c r="F803" s="153"/>
      <c r="G803" s="153"/>
      <c r="H803" s="70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65"/>
      <c r="B804" s="65"/>
      <c r="C804" s="65"/>
      <c r="D804" s="153"/>
      <c r="E804" s="65"/>
      <c r="F804" s="153"/>
      <c r="G804" s="153"/>
      <c r="H804" s="70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65"/>
      <c r="B805" s="65"/>
      <c r="C805" s="65"/>
      <c r="D805" s="153"/>
      <c r="E805" s="65"/>
      <c r="F805" s="153"/>
      <c r="G805" s="153"/>
      <c r="H805" s="70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65"/>
      <c r="B806" s="65"/>
      <c r="C806" s="65"/>
      <c r="D806" s="153"/>
      <c r="E806" s="65"/>
      <c r="F806" s="153"/>
      <c r="G806" s="153"/>
      <c r="H806" s="70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65"/>
      <c r="B807" s="65"/>
      <c r="C807" s="65"/>
      <c r="D807" s="153"/>
      <c r="E807" s="65"/>
      <c r="F807" s="153"/>
      <c r="G807" s="153"/>
      <c r="H807" s="70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65"/>
      <c r="B808" s="65"/>
      <c r="C808" s="65"/>
      <c r="D808" s="153"/>
      <c r="E808" s="65"/>
      <c r="F808" s="153"/>
      <c r="G808" s="153"/>
      <c r="H808" s="70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65"/>
      <c r="B809" s="65"/>
      <c r="C809" s="65"/>
      <c r="D809" s="153"/>
      <c r="E809" s="65"/>
      <c r="F809" s="153"/>
      <c r="G809" s="153"/>
      <c r="H809" s="70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65"/>
      <c r="B810" s="65"/>
      <c r="C810" s="65"/>
      <c r="D810" s="153"/>
      <c r="E810" s="65"/>
      <c r="F810" s="153"/>
      <c r="G810" s="153"/>
      <c r="H810" s="70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65"/>
      <c r="B811" s="65"/>
      <c r="C811" s="65"/>
      <c r="D811" s="153"/>
      <c r="E811" s="65"/>
      <c r="F811" s="153"/>
      <c r="G811" s="153"/>
      <c r="H811" s="70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65"/>
      <c r="B812" s="65"/>
      <c r="C812" s="65"/>
      <c r="D812" s="153"/>
      <c r="E812" s="65"/>
      <c r="F812" s="153"/>
      <c r="G812" s="153"/>
      <c r="H812" s="70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65"/>
      <c r="B813" s="65"/>
      <c r="C813" s="65"/>
      <c r="D813" s="153"/>
      <c r="E813" s="65"/>
      <c r="F813" s="153"/>
      <c r="G813" s="153"/>
      <c r="H813" s="70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65"/>
      <c r="B814" s="65"/>
      <c r="C814" s="65"/>
      <c r="D814" s="153"/>
      <c r="E814" s="65"/>
      <c r="F814" s="153"/>
      <c r="G814" s="153"/>
      <c r="H814" s="70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65"/>
      <c r="B815" s="65"/>
      <c r="C815" s="65"/>
      <c r="D815" s="153"/>
      <c r="E815" s="65"/>
      <c r="F815" s="153"/>
      <c r="G815" s="153"/>
      <c r="H815" s="70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65"/>
      <c r="B816" s="65"/>
      <c r="C816" s="65"/>
      <c r="D816" s="153"/>
      <c r="E816" s="65"/>
      <c r="F816" s="153"/>
      <c r="G816" s="153"/>
      <c r="H816" s="70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65"/>
      <c r="B817" s="65"/>
      <c r="C817" s="65"/>
      <c r="D817" s="153"/>
      <c r="E817" s="65"/>
      <c r="F817" s="153"/>
      <c r="G817" s="153"/>
      <c r="H817" s="70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65"/>
      <c r="B818" s="65"/>
      <c r="C818" s="65"/>
      <c r="D818" s="153"/>
      <c r="E818" s="65"/>
      <c r="F818" s="153"/>
      <c r="G818" s="153"/>
      <c r="H818" s="70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65"/>
      <c r="B819" s="65"/>
      <c r="C819" s="65"/>
      <c r="D819" s="153"/>
      <c r="E819" s="65"/>
      <c r="F819" s="153"/>
      <c r="G819" s="153"/>
      <c r="H819" s="70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65"/>
      <c r="B820" s="65"/>
      <c r="C820" s="65"/>
      <c r="D820" s="153"/>
      <c r="E820" s="65"/>
      <c r="F820" s="153"/>
      <c r="G820" s="153"/>
      <c r="H820" s="70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65"/>
      <c r="B821" s="65"/>
      <c r="C821" s="65"/>
      <c r="D821" s="153"/>
      <c r="E821" s="65"/>
      <c r="F821" s="153"/>
      <c r="G821" s="153"/>
      <c r="H821" s="70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65"/>
      <c r="B822" s="65"/>
      <c r="C822" s="65"/>
      <c r="D822" s="153"/>
      <c r="E822" s="65"/>
      <c r="F822" s="153"/>
      <c r="G822" s="153"/>
      <c r="H822" s="70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65"/>
      <c r="B823" s="65"/>
      <c r="C823" s="65"/>
      <c r="D823" s="153"/>
      <c r="E823" s="65"/>
      <c r="F823" s="153"/>
      <c r="G823" s="153"/>
      <c r="H823" s="70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65"/>
      <c r="B824" s="65"/>
      <c r="C824" s="65"/>
      <c r="D824" s="153"/>
      <c r="E824" s="65"/>
      <c r="F824" s="153"/>
      <c r="G824" s="153"/>
      <c r="H824" s="70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65"/>
      <c r="B825" s="65"/>
      <c r="C825" s="65"/>
      <c r="D825" s="153"/>
      <c r="E825" s="65"/>
      <c r="F825" s="153"/>
      <c r="G825" s="153"/>
      <c r="H825" s="70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65"/>
      <c r="B826" s="65"/>
      <c r="C826" s="65"/>
      <c r="D826" s="153"/>
      <c r="E826" s="65"/>
      <c r="F826" s="153"/>
      <c r="G826" s="153"/>
      <c r="H826" s="70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65"/>
      <c r="B827" s="65"/>
      <c r="C827" s="65"/>
      <c r="D827" s="153"/>
      <c r="E827" s="65"/>
      <c r="F827" s="153"/>
      <c r="G827" s="153"/>
      <c r="H827" s="70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65"/>
      <c r="B828" s="65"/>
      <c r="C828" s="65"/>
      <c r="D828" s="153"/>
      <c r="E828" s="65"/>
      <c r="F828" s="153"/>
      <c r="G828" s="153"/>
      <c r="H828" s="70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65"/>
      <c r="B829" s="65"/>
      <c r="C829" s="65"/>
      <c r="D829" s="153"/>
      <c r="E829" s="65"/>
      <c r="F829" s="153"/>
      <c r="G829" s="153"/>
      <c r="H829" s="70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65"/>
      <c r="B830" s="65"/>
      <c r="C830" s="65"/>
      <c r="D830" s="153"/>
      <c r="E830" s="65"/>
      <c r="F830" s="153"/>
      <c r="G830" s="153"/>
      <c r="H830" s="70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65"/>
      <c r="B831" s="65"/>
      <c r="C831" s="65"/>
      <c r="D831" s="153"/>
      <c r="E831" s="65"/>
      <c r="F831" s="153"/>
      <c r="G831" s="153"/>
      <c r="H831" s="70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65"/>
      <c r="B832" s="65"/>
      <c r="C832" s="65"/>
      <c r="D832" s="153"/>
      <c r="E832" s="65"/>
      <c r="F832" s="153"/>
      <c r="G832" s="153"/>
      <c r="H832" s="70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65"/>
      <c r="B833" s="65"/>
      <c r="C833" s="65"/>
      <c r="D833" s="153"/>
      <c r="E833" s="65"/>
      <c r="F833" s="153"/>
      <c r="G833" s="153"/>
      <c r="H833" s="70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65"/>
      <c r="B834" s="65"/>
      <c r="C834" s="65"/>
      <c r="D834" s="153"/>
      <c r="E834" s="65"/>
      <c r="F834" s="153"/>
      <c r="G834" s="153"/>
      <c r="H834" s="70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65"/>
      <c r="B835" s="65"/>
      <c r="C835" s="65"/>
      <c r="D835" s="153"/>
      <c r="E835" s="65"/>
      <c r="F835" s="153"/>
      <c r="G835" s="153"/>
      <c r="H835" s="70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65"/>
      <c r="B836" s="65"/>
      <c r="C836" s="65"/>
      <c r="D836" s="153"/>
      <c r="E836" s="65"/>
      <c r="F836" s="153"/>
      <c r="G836" s="153"/>
      <c r="H836" s="70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65"/>
      <c r="B837" s="65"/>
      <c r="C837" s="65"/>
      <c r="D837" s="153"/>
      <c r="E837" s="65"/>
      <c r="F837" s="153"/>
      <c r="G837" s="153"/>
      <c r="H837" s="70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65"/>
      <c r="B838" s="65"/>
      <c r="C838" s="65"/>
      <c r="D838" s="153"/>
      <c r="E838" s="65"/>
      <c r="F838" s="153"/>
      <c r="G838" s="153"/>
      <c r="H838" s="70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65"/>
      <c r="B839" s="65"/>
      <c r="C839" s="65"/>
      <c r="D839" s="153"/>
      <c r="E839" s="65"/>
      <c r="F839" s="153"/>
      <c r="G839" s="153"/>
      <c r="H839" s="70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65"/>
      <c r="B840" s="65"/>
      <c r="C840" s="65"/>
      <c r="D840" s="153"/>
      <c r="E840" s="65"/>
      <c r="F840" s="153"/>
      <c r="G840" s="153"/>
      <c r="H840" s="70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65"/>
      <c r="B841" s="65"/>
      <c r="C841" s="65"/>
      <c r="D841" s="153"/>
      <c r="E841" s="65"/>
      <c r="F841" s="153"/>
      <c r="G841" s="153"/>
      <c r="H841" s="70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65"/>
      <c r="B842" s="65"/>
      <c r="C842" s="65"/>
      <c r="D842" s="153"/>
      <c r="E842" s="65"/>
      <c r="F842" s="153"/>
      <c r="G842" s="153"/>
      <c r="H842" s="70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65"/>
      <c r="B843" s="65"/>
      <c r="C843" s="65"/>
      <c r="D843" s="153"/>
      <c r="E843" s="65"/>
      <c r="F843" s="153"/>
      <c r="G843" s="153"/>
      <c r="H843" s="70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65"/>
      <c r="B844" s="65"/>
      <c r="C844" s="65"/>
      <c r="D844" s="153"/>
      <c r="E844" s="65"/>
      <c r="F844" s="153"/>
      <c r="G844" s="153"/>
      <c r="H844" s="70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65"/>
      <c r="B845" s="65"/>
      <c r="C845" s="65"/>
      <c r="D845" s="153"/>
      <c r="E845" s="65"/>
      <c r="F845" s="153"/>
      <c r="G845" s="153"/>
      <c r="H845" s="70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65"/>
      <c r="B846" s="65"/>
      <c r="C846" s="65"/>
      <c r="D846" s="153"/>
      <c r="E846" s="65"/>
      <c r="F846" s="153"/>
      <c r="G846" s="153"/>
      <c r="H846" s="70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65"/>
      <c r="B847" s="65"/>
      <c r="C847" s="65"/>
      <c r="D847" s="153"/>
      <c r="E847" s="65"/>
      <c r="F847" s="153"/>
      <c r="G847" s="153"/>
      <c r="H847" s="70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65"/>
      <c r="B848" s="65"/>
      <c r="C848" s="65"/>
      <c r="D848" s="153"/>
      <c r="E848" s="65"/>
      <c r="F848" s="153"/>
      <c r="G848" s="153"/>
      <c r="H848" s="70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65"/>
      <c r="B849" s="65"/>
      <c r="C849" s="65"/>
      <c r="D849" s="153"/>
      <c r="E849" s="65"/>
      <c r="F849" s="153"/>
      <c r="G849" s="153"/>
      <c r="H849" s="70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65"/>
      <c r="B850" s="65"/>
      <c r="C850" s="65"/>
      <c r="D850" s="153"/>
      <c r="E850" s="65"/>
      <c r="F850" s="153"/>
      <c r="G850" s="153"/>
      <c r="H850" s="70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65"/>
      <c r="B851" s="65"/>
      <c r="C851" s="65"/>
      <c r="D851" s="153"/>
      <c r="E851" s="65"/>
      <c r="F851" s="153"/>
      <c r="G851" s="153"/>
      <c r="H851" s="70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65"/>
      <c r="B852" s="65"/>
      <c r="C852" s="65"/>
      <c r="D852" s="153"/>
      <c r="E852" s="65"/>
      <c r="F852" s="153"/>
      <c r="G852" s="153"/>
      <c r="H852" s="70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65"/>
      <c r="B853" s="65"/>
      <c r="C853" s="65"/>
      <c r="D853" s="153"/>
      <c r="E853" s="65"/>
      <c r="F853" s="153"/>
      <c r="G853" s="153"/>
      <c r="H853" s="70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65"/>
      <c r="B854" s="65"/>
      <c r="C854" s="65"/>
      <c r="D854" s="153"/>
      <c r="E854" s="65"/>
      <c r="F854" s="153"/>
      <c r="G854" s="153"/>
      <c r="H854" s="70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65"/>
      <c r="B855" s="65"/>
      <c r="C855" s="65"/>
      <c r="D855" s="153"/>
      <c r="E855" s="65"/>
      <c r="F855" s="153"/>
      <c r="G855" s="153"/>
      <c r="H855" s="70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65"/>
      <c r="B856" s="65"/>
      <c r="C856" s="65"/>
      <c r="D856" s="153"/>
      <c r="E856" s="65"/>
      <c r="F856" s="153"/>
      <c r="G856" s="153"/>
      <c r="H856" s="70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65"/>
      <c r="B857" s="65"/>
      <c r="C857" s="65"/>
      <c r="D857" s="153"/>
      <c r="E857" s="65"/>
      <c r="F857" s="153"/>
      <c r="G857" s="153"/>
      <c r="H857" s="70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65"/>
      <c r="B858" s="65"/>
      <c r="C858" s="65"/>
      <c r="D858" s="153"/>
      <c r="E858" s="65"/>
      <c r="F858" s="153"/>
      <c r="G858" s="153"/>
      <c r="H858" s="70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65"/>
      <c r="B859" s="65"/>
      <c r="C859" s="65"/>
      <c r="D859" s="153"/>
      <c r="E859" s="65"/>
      <c r="F859" s="153"/>
      <c r="G859" s="153"/>
      <c r="H859" s="70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65"/>
      <c r="B860" s="65"/>
      <c r="C860" s="65"/>
      <c r="D860" s="153"/>
      <c r="E860" s="65"/>
      <c r="F860" s="153"/>
      <c r="G860" s="153"/>
      <c r="H860" s="70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65"/>
      <c r="B861" s="65"/>
      <c r="C861" s="65"/>
      <c r="D861" s="153"/>
      <c r="E861" s="65"/>
      <c r="F861" s="153"/>
      <c r="G861" s="153"/>
      <c r="H861" s="70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65"/>
      <c r="B862" s="65"/>
      <c r="C862" s="65"/>
      <c r="D862" s="153"/>
      <c r="E862" s="65"/>
      <c r="F862" s="153"/>
      <c r="G862" s="153"/>
      <c r="H862" s="70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65"/>
      <c r="B863" s="65"/>
      <c r="C863" s="65"/>
      <c r="D863" s="153"/>
      <c r="E863" s="65"/>
      <c r="F863" s="153"/>
      <c r="G863" s="153"/>
      <c r="H863" s="70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65"/>
      <c r="B864" s="65"/>
      <c r="C864" s="65"/>
      <c r="D864" s="153"/>
      <c r="E864" s="65"/>
      <c r="F864" s="153"/>
      <c r="G864" s="153"/>
      <c r="H864" s="70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65"/>
      <c r="B865" s="65"/>
      <c r="C865" s="65"/>
      <c r="D865" s="153"/>
      <c r="E865" s="65"/>
      <c r="F865" s="153"/>
      <c r="G865" s="153"/>
      <c r="H865" s="70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65"/>
      <c r="B866" s="65"/>
      <c r="C866" s="65"/>
      <c r="D866" s="153"/>
      <c r="E866" s="65"/>
      <c r="F866" s="153"/>
      <c r="G866" s="153"/>
      <c r="H866" s="70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65"/>
      <c r="B867" s="65"/>
      <c r="C867" s="65"/>
      <c r="D867" s="153"/>
      <c r="E867" s="65"/>
      <c r="F867" s="153"/>
      <c r="G867" s="153"/>
      <c r="H867" s="70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65"/>
      <c r="B868" s="65"/>
      <c r="C868" s="65"/>
      <c r="D868" s="153"/>
      <c r="E868" s="65"/>
      <c r="F868" s="153"/>
      <c r="G868" s="153"/>
      <c r="H868" s="70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65"/>
      <c r="B869" s="65"/>
      <c r="C869" s="65"/>
      <c r="D869" s="153"/>
      <c r="E869" s="65"/>
      <c r="F869" s="153"/>
      <c r="G869" s="153"/>
      <c r="H869" s="70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65"/>
      <c r="B870" s="65"/>
      <c r="C870" s="65"/>
      <c r="D870" s="153"/>
      <c r="E870" s="65"/>
      <c r="F870" s="153"/>
      <c r="G870" s="153"/>
      <c r="H870" s="70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65"/>
      <c r="B871" s="65"/>
      <c r="C871" s="65"/>
      <c r="D871" s="153"/>
      <c r="E871" s="65"/>
      <c r="F871" s="153"/>
      <c r="G871" s="153"/>
      <c r="H871" s="70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65"/>
      <c r="B872" s="65"/>
      <c r="C872" s="65"/>
      <c r="D872" s="153"/>
      <c r="E872" s="65"/>
      <c r="F872" s="153"/>
      <c r="G872" s="153"/>
      <c r="H872" s="70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65"/>
      <c r="B873" s="65"/>
      <c r="C873" s="65"/>
      <c r="D873" s="153"/>
      <c r="E873" s="65"/>
      <c r="F873" s="153"/>
      <c r="G873" s="153"/>
      <c r="H873" s="70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65"/>
      <c r="B874" s="65"/>
      <c r="C874" s="65"/>
      <c r="D874" s="153"/>
      <c r="E874" s="65"/>
      <c r="F874" s="153"/>
      <c r="G874" s="153"/>
      <c r="H874" s="70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65"/>
      <c r="B875" s="65"/>
      <c r="C875" s="65"/>
      <c r="D875" s="153"/>
      <c r="E875" s="65"/>
      <c r="F875" s="153"/>
      <c r="G875" s="153"/>
      <c r="H875" s="70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65"/>
      <c r="B876" s="65"/>
      <c r="C876" s="65"/>
      <c r="D876" s="153"/>
      <c r="E876" s="65"/>
      <c r="F876" s="153"/>
      <c r="G876" s="153"/>
      <c r="H876" s="70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65"/>
      <c r="B877" s="65"/>
      <c r="C877" s="65"/>
      <c r="D877" s="153"/>
      <c r="E877" s="65"/>
      <c r="F877" s="153"/>
      <c r="G877" s="153"/>
      <c r="H877" s="70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65"/>
      <c r="B878" s="65"/>
      <c r="C878" s="65"/>
      <c r="D878" s="153"/>
      <c r="E878" s="65"/>
      <c r="F878" s="153"/>
      <c r="G878" s="153"/>
      <c r="H878" s="70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65"/>
      <c r="B879" s="65"/>
      <c r="C879" s="65"/>
      <c r="D879" s="153"/>
      <c r="E879" s="65"/>
      <c r="F879" s="153"/>
      <c r="G879" s="153"/>
      <c r="H879" s="70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65"/>
      <c r="B880" s="65"/>
      <c r="C880" s="65"/>
      <c r="D880" s="153"/>
      <c r="E880" s="65"/>
      <c r="F880" s="153"/>
      <c r="G880" s="153"/>
      <c r="H880" s="70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65"/>
      <c r="B881" s="65"/>
      <c r="C881" s="65"/>
      <c r="D881" s="153"/>
      <c r="E881" s="65"/>
      <c r="F881" s="153"/>
      <c r="G881" s="153"/>
      <c r="H881" s="70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65"/>
      <c r="B882" s="65"/>
      <c r="C882" s="65"/>
      <c r="D882" s="153"/>
      <c r="E882" s="65"/>
      <c r="F882" s="153"/>
      <c r="G882" s="153"/>
      <c r="H882" s="70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65"/>
      <c r="B883" s="65"/>
      <c r="C883" s="65"/>
      <c r="D883" s="153"/>
      <c r="E883" s="65"/>
      <c r="F883" s="153"/>
      <c r="G883" s="153"/>
      <c r="H883" s="70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65"/>
      <c r="B884" s="65"/>
      <c r="C884" s="65"/>
      <c r="D884" s="153"/>
      <c r="E884" s="65"/>
      <c r="F884" s="153"/>
      <c r="G884" s="153"/>
      <c r="H884" s="70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65"/>
      <c r="B885" s="65"/>
      <c r="C885" s="65"/>
      <c r="D885" s="153"/>
      <c r="E885" s="65"/>
      <c r="F885" s="153"/>
      <c r="G885" s="153"/>
      <c r="H885" s="70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65"/>
      <c r="B886" s="65"/>
      <c r="C886" s="65"/>
      <c r="D886" s="153"/>
      <c r="E886" s="65"/>
      <c r="F886" s="153"/>
      <c r="G886" s="153"/>
      <c r="H886" s="70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65"/>
      <c r="B887" s="65"/>
      <c r="C887" s="65"/>
      <c r="D887" s="153"/>
      <c r="E887" s="65"/>
      <c r="F887" s="153"/>
      <c r="G887" s="153"/>
      <c r="H887" s="70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65"/>
      <c r="B888" s="65"/>
      <c r="C888" s="65"/>
      <c r="D888" s="153"/>
      <c r="E888" s="65"/>
      <c r="F888" s="153"/>
      <c r="G888" s="153"/>
      <c r="H888" s="70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65"/>
      <c r="B889" s="65"/>
      <c r="C889" s="65"/>
      <c r="D889" s="153"/>
      <c r="E889" s="65"/>
      <c r="F889" s="153"/>
      <c r="G889" s="153"/>
      <c r="H889" s="70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65"/>
      <c r="B890" s="65"/>
      <c r="C890" s="65"/>
      <c r="D890" s="153"/>
      <c r="E890" s="65"/>
      <c r="F890" s="153"/>
      <c r="G890" s="153"/>
      <c r="H890" s="70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65"/>
      <c r="B891" s="65"/>
      <c r="C891" s="65"/>
      <c r="D891" s="153"/>
      <c r="E891" s="65"/>
      <c r="F891" s="153"/>
      <c r="G891" s="153"/>
      <c r="H891" s="70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65"/>
      <c r="B892" s="65"/>
      <c r="C892" s="65"/>
      <c r="D892" s="153"/>
      <c r="E892" s="65"/>
      <c r="F892" s="153"/>
      <c r="G892" s="153"/>
      <c r="H892" s="70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65"/>
      <c r="B893" s="65"/>
      <c r="C893" s="65"/>
      <c r="D893" s="153"/>
      <c r="E893" s="65"/>
      <c r="F893" s="153"/>
      <c r="G893" s="153"/>
      <c r="H893" s="70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65"/>
      <c r="B894" s="65"/>
      <c r="C894" s="65"/>
      <c r="D894" s="153"/>
      <c r="E894" s="65"/>
      <c r="F894" s="153"/>
      <c r="G894" s="153"/>
      <c r="H894" s="70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65"/>
      <c r="B895" s="65"/>
      <c r="C895" s="65"/>
      <c r="D895" s="153"/>
      <c r="E895" s="65"/>
      <c r="F895" s="153"/>
      <c r="G895" s="153"/>
      <c r="H895" s="70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65"/>
      <c r="B896" s="65"/>
      <c r="C896" s="65"/>
      <c r="D896" s="153"/>
      <c r="E896" s="65"/>
      <c r="F896" s="153"/>
      <c r="G896" s="153"/>
      <c r="H896" s="70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65"/>
      <c r="B897" s="65"/>
      <c r="C897" s="65"/>
      <c r="D897" s="153"/>
      <c r="E897" s="65"/>
      <c r="F897" s="153"/>
      <c r="G897" s="153"/>
      <c r="H897" s="70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65"/>
      <c r="B898" s="65"/>
      <c r="C898" s="65"/>
      <c r="D898" s="153"/>
      <c r="E898" s="65"/>
      <c r="F898" s="153"/>
      <c r="G898" s="153"/>
      <c r="H898" s="70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65"/>
      <c r="B899" s="65"/>
      <c r="C899" s="65"/>
      <c r="D899" s="153"/>
      <c r="E899" s="65"/>
      <c r="F899" s="153"/>
      <c r="G899" s="153"/>
      <c r="H899" s="70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65"/>
      <c r="B900" s="65"/>
      <c r="C900" s="65"/>
      <c r="D900" s="153"/>
      <c r="E900" s="65"/>
      <c r="F900" s="153"/>
      <c r="G900" s="153"/>
      <c r="H900" s="70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65"/>
      <c r="B901" s="65"/>
      <c r="C901" s="65"/>
      <c r="D901" s="153"/>
      <c r="E901" s="65"/>
      <c r="F901" s="153"/>
      <c r="G901" s="153"/>
      <c r="H901" s="70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65"/>
      <c r="B902" s="65"/>
      <c r="C902" s="65"/>
      <c r="D902" s="153"/>
      <c r="E902" s="65"/>
      <c r="F902" s="153"/>
      <c r="G902" s="153"/>
      <c r="H902" s="70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65"/>
      <c r="B903" s="65"/>
      <c r="C903" s="65"/>
      <c r="D903" s="153"/>
      <c r="E903" s="65"/>
      <c r="F903" s="153"/>
      <c r="G903" s="153"/>
      <c r="H903" s="70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65"/>
      <c r="B904" s="65"/>
      <c r="C904" s="65"/>
      <c r="D904" s="153"/>
      <c r="E904" s="65"/>
      <c r="F904" s="153"/>
      <c r="G904" s="153"/>
      <c r="H904" s="70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65"/>
      <c r="B905" s="65"/>
      <c r="C905" s="65"/>
      <c r="D905" s="153"/>
      <c r="E905" s="65"/>
      <c r="F905" s="153"/>
      <c r="G905" s="153"/>
      <c r="H905" s="70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65"/>
      <c r="B906" s="65"/>
      <c r="C906" s="65"/>
      <c r="D906" s="153"/>
      <c r="E906" s="65"/>
      <c r="F906" s="153"/>
      <c r="G906" s="153"/>
      <c r="H906" s="70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65"/>
      <c r="B907" s="65"/>
      <c r="C907" s="65"/>
      <c r="D907" s="153"/>
      <c r="E907" s="65"/>
      <c r="F907" s="153"/>
      <c r="G907" s="153"/>
      <c r="H907" s="70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65"/>
      <c r="B908" s="65"/>
      <c r="C908" s="65"/>
      <c r="D908" s="153"/>
      <c r="E908" s="65"/>
      <c r="F908" s="153"/>
      <c r="G908" s="153"/>
      <c r="H908" s="70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65"/>
      <c r="B909" s="65"/>
      <c r="C909" s="65"/>
      <c r="D909" s="153"/>
      <c r="E909" s="65"/>
      <c r="F909" s="153"/>
      <c r="G909" s="153"/>
      <c r="H909" s="70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65"/>
      <c r="B910" s="65"/>
      <c r="C910" s="65"/>
      <c r="D910" s="153"/>
      <c r="E910" s="65"/>
      <c r="F910" s="153"/>
      <c r="G910" s="153"/>
      <c r="H910" s="70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65"/>
      <c r="B911" s="65"/>
      <c r="C911" s="65"/>
      <c r="D911" s="153"/>
      <c r="E911" s="65"/>
      <c r="F911" s="153"/>
      <c r="G911" s="153"/>
      <c r="H911" s="70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65"/>
      <c r="B912" s="65"/>
      <c r="C912" s="65"/>
      <c r="D912" s="153"/>
      <c r="E912" s="65"/>
      <c r="F912" s="153"/>
      <c r="G912" s="153"/>
      <c r="H912" s="70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65"/>
      <c r="B913" s="65"/>
      <c r="C913" s="65"/>
      <c r="D913" s="153"/>
      <c r="E913" s="65"/>
      <c r="F913" s="153"/>
      <c r="G913" s="153"/>
      <c r="H913" s="70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65"/>
      <c r="B914" s="65"/>
      <c r="C914" s="65"/>
      <c r="D914" s="153"/>
      <c r="E914" s="65"/>
      <c r="F914" s="153"/>
      <c r="G914" s="153"/>
      <c r="H914" s="70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65"/>
      <c r="B915" s="65"/>
      <c r="C915" s="65"/>
      <c r="D915" s="153"/>
      <c r="E915" s="65"/>
      <c r="F915" s="153"/>
      <c r="G915" s="153"/>
      <c r="H915" s="70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65"/>
      <c r="B916" s="65"/>
      <c r="C916" s="65"/>
      <c r="D916" s="153"/>
      <c r="E916" s="65"/>
      <c r="F916" s="153"/>
      <c r="G916" s="153"/>
      <c r="H916" s="70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65"/>
      <c r="B917" s="65"/>
      <c r="C917" s="65"/>
      <c r="D917" s="153"/>
      <c r="E917" s="65"/>
      <c r="F917" s="153"/>
      <c r="G917" s="153"/>
      <c r="H917" s="70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65"/>
      <c r="B918" s="65"/>
      <c r="C918" s="65"/>
      <c r="D918" s="153"/>
      <c r="E918" s="65"/>
      <c r="F918" s="153"/>
      <c r="G918" s="153"/>
      <c r="H918" s="70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65"/>
      <c r="B919" s="65"/>
      <c r="C919" s="65"/>
      <c r="D919" s="153"/>
      <c r="E919" s="65"/>
      <c r="F919" s="153"/>
      <c r="G919" s="153"/>
      <c r="H919" s="70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65"/>
      <c r="B920" s="65"/>
      <c r="C920" s="65"/>
      <c r="D920" s="153"/>
      <c r="E920" s="65"/>
      <c r="F920" s="153"/>
      <c r="G920" s="153"/>
      <c r="H920" s="70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65"/>
      <c r="B921" s="65"/>
      <c r="C921" s="65"/>
      <c r="D921" s="153"/>
      <c r="E921" s="65"/>
      <c r="F921" s="153"/>
      <c r="G921" s="153"/>
      <c r="H921" s="70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65"/>
      <c r="B922" s="65"/>
      <c r="C922" s="65"/>
      <c r="D922" s="153"/>
      <c r="E922" s="65"/>
      <c r="F922" s="153"/>
      <c r="G922" s="153"/>
      <c r="H922" s="70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65"/>
      <c r="B923" s="65"/>
      <c r="C923" s="65"/>
      <c r="D923" s="153"/>
      <c r="E923" s="65"/>
      <c r="F923" s="153"/>
      <c r="G923" s="153"/>
      <c r="H923" s="70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65"/>
      <c r="B924" s="65"/>
      <c r="C924" s="65"/>
      <c r="D924" s="153"/>
      <c r="E924" s="65"/>
      <c r="F924" s="153"/>
      <c r="G924" s="153"/>
      <c r="H924" s="70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65"/>
      <c r="B925" s="65"/>
      <c r="C925" s="65"/>
      <c r="D925" s="153"/>
      <c r="E925" s="65"/>
      <c r="F925" s="153"/>
      <c r="G925" s="153"/>
      <c r="H925" s="70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65"/>
      <c r="B926" s="65"/>
      <c r="C926" s="65"/>
      <c r="D926" s="153"/>
      <c r="E926" s="65"/>
      <c r="F926" s="153"/>
      <c r="G926" s="153"/>
      <c r="H926" s="70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65"/>
      <c r="B927" s="65"/>
      <c r="C927" s="65"/>
      <c r="D927" s="153"/>
      <c r="E927" s="65"/>
      <c r="F927" s="153"/>
      <c r="G927" s="153"/>
      <c r="H927" s="70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65"/>
      <c r="B928" s="65"/>
      <c r="C928" s="65"/>
      <c r="D928" s="153"/>
      <c r="E928" s="65"/>
      <c r="F928" s="153"/>
      <c r="G928" s="153"/>
      <c r="H928" s="70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65"/>
      <c r="B929" s="65"/>
      <c r="C929" s="65"/>
      <c r="D929" s="153"/>
      <c r="E929" s="65"/>
      <c r="F929" s="153"/>
      <c r="G929" s="153"/>
      <c r="H929" s="70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65"/>
      <c r="B930" s="65"/>
      <c r="C930" s="65"/>
      <c r="D930" s="153"/>
      <c r="E930" s="65"/>
      <c r="F930" s="153"/>
      <c r="G930" s="153"/>
      <c r="H930" s="70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65"/>
      <c r="B931" s="65"/>
      <c r="C931" s="65"/>
      <c r="D931" s="153"/>
      <c r="E931" s="65"/>
      <c r="F931" s="153"/>
      <c r="G931" s="153"/>
      <c r="H931" s="70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65"/>
      <c r="B932" s="65"/>
      <c r="C932" s="65"/>
      <c r="D932" s="153"/>
      <c r="E932" s="65"/>
      <c r="F932" s="153"/>
      <c r="G932" s="153"/>
      <c r="H932" s="70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65"/>
      <c r="B933" s="65"/>
      <c r="C933" s="65"/>
      <c r="D933" s="153"/>
      <c r="E933" s="65"/>
      <c r="F933" s="153"/>
      <c r="G933" s="153"/>
      <c r="H933" s="70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65"/>
      <c r="B934" s="65"/>
      <c r="C934" s="65"/>
      <c r="D934" s="153"/>
      <c r="E934" s="65"/>
      <c r="F934" s="153"/>
      <c r="G934" s="153"/>
      <c r="H934" s="70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65"/>
      <c r="B935" s="65"/>
      <c r="C935" s="65"/>
      <c r="D935" s="153"/>
      <c r="E935" s="65"/>
      <c r="F935" s="153"/>
      <c r="G935" s="153"/>
      <c r="H935" s="70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65"/>
      <c r="B936" s="65"/>
      <c r="C936" s="65"/>
      <c r="D936" s="153"/>
      <c r="E936" s="65"/>
      <c r="F936" s="153"/>
      <c r="G936" s="153"/>
      <c r="H936" s="70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65"/>
      <c r="B937" s="65"/>
      <c r="C937" s="65"/>
      <c r="D937" s="153"/>
      <c r="E937" s="65"/>
      <c r="F937" s="153"/>
      <c r="G937" s="153"/>
      <c r="H937" s="70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65"/>
      <c r="B938" s="65"/>
      <c r="C938" s="65"/>
      <c r="D938" s="153"/>
      <c r="E938" s="65"/>
      <c r="F938" s="153"/>
      <c r="G938" s="153"/>
      <c r="H938" s="70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65"/>
      <c r="B939" s="65"/>
      <c r="C939" s="65"/>
      <c r="D939" s="153"/>
      <c r="E939" s="65"/>
      <c r="F939" s="153"/>
      <c r="G939" s="153"/>
      <c r="H939" s="70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65"/>
      <c r="B940" s="65"/>
      <c r="C940" s="65"/>
      <c r="D940" s="153"/>
      <c r="E940" s="65"/>
      <c r="F940" s="153"/>
      <c r="G940" s="153"/>
      <c r="H940" s="70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65"/>
      <c r="B941" s="65"/>
      <c r="C941" s="65"/>
      <c r="D941" s="153"/>
      <c r="E941" s="65"/>
      <c r="F941" s="153"/>
      <c r="G941" s="153"/>
      <c r="H941" s="70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65"/>
      <c r="B942" s="65"/>
      <c r="C942" s="65"/>
      <c r="D942" s="153"/>
      <c r="E942" s="65"/>
      <c r="F942" s="153"/>
      <c r="G942" s="153"/>
      <c r="H942" s="70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65"/>
      <c r="B943" s="65"/>
      <c r="C943" s="65"/>
      <c r="D943" s="153"/>
      <c r="E943" s="65"/>
      <c r="F943" s="153"/>
      <c r="G943" s="153"/>
      <c r="H943" s="70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65"/>
      <c r="B944" s="65"/>
      <c r="C944" s="65"/>
      <c r="D944" s="153"/>
      <c r="E944" s="65"/>
      <c r="F944" s="153"/>
      <c r="G944" s="153"/>
      <c r="H944" s="70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65"/>
      <c r="B945" s="65"/>
      <c r="C945" s="65"/>
      <c r="D945" s="153"/>
      <c r="E945" s="65"/>
      <c r="F945" s="153"/>
      <c r="G945" s="153"/>
      <c r="H945" s="70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65"/>
      <c r="B946" s="65"/>
      <c r="C946" s="65"/>
      <c r="D946" s="153"/>
      <c r="E946" s="65"/>
      <c r="F946" s="153"/>
      <c r="G946" s="153"/>
      <c r="H946" s="70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65"/>
      <c r="B947" s="65"/>
      <c r="C947" s="65"/>
      <c r="D947" s="153"/>
      <c r="E947" s="65"/>
      <c r="F947" s="153"/>
      <c r="G947" s="153"/>
      <c r="H947" s="70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65"/>
      <c r="B948" s="65"/>
      <c r="C948" s="65"/>
      <c r="D948" s="153"/>
      <c r="E948" s="65"/>
      <c r="F948" s="153"/>
      <c r="G948" s="153"/>
      <c r="H948" s="70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65"/>
      <c r="B949" s="65"/>
      <c r="C949" s="65"/>
      <c r="D949" s="153"/>
      <c r="E949" s="65"/>
      <c r="F949" s="153"/>
      <c r="G949" s="153"/>
      <c r="H949" s="70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65"/>
      <c r="B950" s="65"/>
      <c r="C950" s="65"/>
      <c r="D950" s="153"/>
      <c r="E950" s="65"/>
      <c r="F950" s="153"/>
      <c r="G950" s="153"/>
      <c r="H950" s="70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65"/>
      <c r="B951" s="65"/>
      <c r="C951" s="65"/>
      <c r="D951" s="153"/>
      <c r="E951" s="65"/>
      <c r="F951" s="153"/>
      <c r="G951" s="153"/>
      <c r="H951" s="70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65"/>
      <c r="B952" s="65"/>
      <c r="C952" s="65"/>
      <c r="D952" s="153"/>
      <c r="E952" s="65"/>
      <c r="F952" s="153"/>
      <c r="G952" s="153"/>
      <c r="H952" s="70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65"/>
      <c r="B953" s="65"/>
      <c r="C953" s="65"/>
      <c r="D953" s="153"/>
      <c r="E953" s="65"/>
      <c r="F953" s="153"/>
      <c r="G953" s="153"/>
      <c r="H953" s="70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65"/>
      <c r="B954" s="65"/>
      <c r="C954" s="65"/>
      <c r="D954" s="153"/>
      <c r="E954" s="65"/>
      <c r="F954" s="153"/>
      <c r="G954" s="153"/>
      <c r="H954" s="70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65"/>
      <c r="B955" s="65"/>
      <c r="C955" s="65"/>
      <c r="D955" s="153"/>
      <c r="E955" s="65"/>
      <c r="F955" s="153"/>
      <c r="G955" s="153"/>
      <c r="H955" s="70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65"/>
      <c r="B956" s="65"/>
      <c r="C956" s="65"/>
      <c r="D956" s="153"/>
      <c r="E956" s="65"/>
      <c r="F956" s="153"/>
      <c r="G956" s="153"/>
      <c r="H956" s="70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65"/>
      <c r="B957" s="65"/>
      <c r="C957" s="65"/>
      <c r="D957" s="153"/>
      <c r="E957" s="65"/>
      <c r="F957" s="153"/>
      <c r="G957" s="153"/>
      <c r="H957" s="70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65"/>
      <c r="B958" s="65"/>
      <c r="C958" s="65"/>
      <c r="D958" s="153"/>
      <c r="E958" s="65"/>
      <c r="F958" s="153"/>
      <c r="G958" s="153"/>
      <c r="H958" s="70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65"/>
      <c r="B959" s="65"/>
      <c r="C959" s="65"/>
      <c r="D959" s="153"/>
      <c r="E959" s="65"/>
      <c r="F959" s="153"/>
      <c r="G959" s="153"/>
      <c r="H959" s="70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65"/>
      <c r="B960" s="65"/>
      <c r="C960" s="65"/>
      <c r="D960" s="153"/>
      <c r="E960" s="65"/>
      <c r="F960" s="153"/>
      <c r="G960" s="153"/>
      <c r="H960" s="70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65"/>
      <c r="B961" s="65"/>
      <c r="C961" s="65"/>
      <c r="D961" s="153"/>
      <c r="E961" s="65"/>
      <c r="F961" s="153"/>
      <c r="G961" s="153"/>
      <c r="H961" s="70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65"/>
      <c r="B962" s="65"/>
      <c r="C962" s="65"/>
      <c r="D962" s="153"/>
      <c r="E962" s="65"/>
      <c r="F962" s="153"/>
      <c r="G962" s="153"/>
      <c r="H962" s="70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65"/>
      <c r="B963" s="65"/>
      <c r="C963" s="65"/>
      <c r="D963" s="153"/>
      <c r="E963" s="65"/>
      <c r="F963" s="153"/>
      <c r="G963" s="153"/>
      <c r="H963" s="70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65"/>
      <c r="B964" s="65"/>
      <c r="C964" s="65"/>
      <c r="D964" s="153"/>
      <c r="E964" s="65"/>
      <c r="F964" s="153"/>
      <c r="G964" s="153"/>
      <c r="H964" s="70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65"/>
      <c r="B965" s="65"/>
      <c r="C965" s="65"/>
      <c r="D965" s="153"/>
      <c r="E965" s="65"/>
      <c r="F965" s="153"/>
      <c r="G965" s="153"/>
      <c r="H965" s="70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65"/>
      <c r="B966" s="65"/>
      <c r="C966" s="65"/>
      <c r="D966" s="153"/>
      <c r="E966" s="65"/>
      <c r="F966" s="153"/>
      <c r="G966" s="153"/>
      <c r="H966" s="70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65"/>
      <c r="B967" s="65"/>
      <c r="C967" s="65"/>
      <c r="D967" s="153"/>
      <c r="E967" s="65"/>
      <c r="F967" s="153"/>
      <c r="G967" s="153"/>
      <c r="H967" s="70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65"/>
      <c r="B968" s="65"/>
      <c r="C968" s="65"/>
      <c r="D968" s="153"/>
      <c r="E968" s="65"/>
      <c r="F968" s="153"/>
      <c r="G968" s="153"/>
      <c r="H968" s="70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65"/>
      <c r="B969" s="65"/>
      <c r="C969" s="65"/>
      <c r="D969" s="153"/>
      <c r="E969" s="65"/>
      <c r="F969" s="153"/>
      <c r="G969" s="153"/>
      <c r="H969" s="70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65"/>
      <c r="B970" s="65"/>
      <c r="C970" s="65"/>
      <c r="D970" s="153"/>
      <c r="E970" s="65"/>
      <c r="F970" s="153"/>
      <c r="G970" s="153"/>
      <c r="H970" s="70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65"/>
      <c r="B971" s="65"/>
      <c r="C971" s="65"/>
      <c r="D971" s="153"/>
      <c r="E971" s="65"/>
      <c r="F971" s="153"/>
      <c r="G971" s="153"/>
      <c r="H971" s="70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65"/>
      <c r="B972" s="65"/>
      <c r="C972" s="65"/>
      <c r="D972" s="153"/>
      <c r="E972" s="65"/>
      <c r="F972" s="153"/>
      <c r="G972" s="153"/>
      <c r="H972" s="70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65"/>
      <c r="B973" s="65"/>
      <c r="C973" s="65"/>
      <c r="D973" s="153"/>
      <c r="E973" s="65"/>
      <c r="F973" s="153"/>
      <c r="G973" s="153"/>
      <c r="H973" s="70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65"/>
      <c r="B974" s="65"/>
      <c r="C974" s="65"/>
      <c r="D974" s="153"/>
      <c r="E974" s="65"/>
      <c r="F974" s="153"/>
      <c r="G974" s="153"/>
      <c r="H974" s="70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65"/>
      <c r="B975" s="65"/>
      <c r="C975" s="65"/>
      <c r="D975" s="153"/>
      <c r="E975" s="65"/>
      <c r="F975" s="153"/>
      <c r="G975" s="153"/>
      <c r="H975" s="70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65"/>
      <c r="B976" s="65"/>
      <c r="C976" s="65"/>
      <c r="D976" s="153"/>
      <c r="E976" s="65"/>
      <c r="F976" s="153"/>
      <c r="G976" s="153"/>
      <c r="H976" s="70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65"/>
      <c r="B977" s="65"/>
      <c r="C977" s="65"/>
      <c r="D977" s="153"/>
      <c r="E977" s="65"/>
      <c r="F977" s="153"/>
      <c r="G977" s="153"/>
      <c r="H977" s="70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65"/>
      <c r="B978" s="65"/>
      <c r="C978" s="65"/>
      <c r="D978" s="153"/>
      <c r="E978" s="65"/>
      <c r="F978" s="153"/>
      <c r="G978" s="153"/>
      <c r="H978" s="70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65"/>
      <c r="B979" s="65"/>
      <c r="C979" s="65"/>
      <c r="D979" s="153"/>
      <c r="E979" s="65"/>
      <c r="F979" s="153"/>
      <c r="G979" s="153"/>
      <c r="H979" s="70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65"/>
      <c r="B980" s="65"/>
      <c r="C980" s="65"/>
      <c r="D980" s="153"/>
      <c r="E980" s="65"/>
      <c r="F980" s="153"/>
      <c r="G980" s="153"/>
      <c r="H980" s="70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65"/>
      <c r="B981" s="65"/>
      <c r="C981" s="65"/>
      <c r="D981" s="153"/>
      <c r="E981" s="65"/>
      <c r="F981" s="153"/>
      <c r="G981" s="153"/>
      <c r="H981" s="70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65"/>
      <c r="B982" s="65"/>
      <c r="C982" s="65"/>
      <c r="D982" s="153"/>
      <c r="E982" s="65"/>
      <c r="F982" s="153"/>
      <c r="G982" s="153"/>
      <c r="H982" s="70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65"/>
      <c r="B983" s="65"/>
      <c r="C983" s="65"/>
      <c r="D983" s="153"/>
      <c r="E983" s="65"/>
      <c r="F983" s="153"/>
      <c r="G983" s="153"/>
      <c r="H983" s="70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65"/>
      <c r="B984" s="65"/>
      <c r="C984" s="65"/>
      <c r="D984" s="153"/>
      <c r="E984" s="65"/>
      <c r="F984" s="153"/>
      <c r="G984" s="153"/>
      <c r="H984" s="70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65"/>
      <c r="B985" s="65"/>
      <c r="C985" s="65"/>
      <c r="D985" s="153"/>
      <c r="E985" s="65"/>
      <c r="F985" s="153"/>
      <c r="G985" s="153"/>
      <c r="H985" s="70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65"/>
      <c r="B986" s="65"/>
      <c r="C986" s="65"/>
      <c r="D986" s="153"/>
      <c r="E986" s="65"/>
      <c r="F986" s="153"/>
      <c r="G986" s="153"/>
      <c r="H986" s="70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65"/>
      <c r="B987" s="65"/>
      <c r="C987" s="65"/>
      <c r="D987" s="153"/>
      <c r="E987" s="65"/>
      <c r="F987" s="153"/>
      <c r="G987" s="153"/>
      <c r="H987" s="70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65"/>
      <c r="B988" s="65"/>
      <c r="C988" s="65"/>
      <c r="D988" s="153"/>
      <c r="E988" s="65"/>
      <c r="F988" s="153"/>
      <c r="G988" s="153"/>
      <c r="H988" s="70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65"/>
      <c r="B989" s="65"/>
      <c r="C989" s="65"/>
      <c r="D989" s="153"/>
      <c r="E989" s="65"/>
      <c r="F989" s="153"/>
      <c r="G989" s="153"/>
      <c r="H989" s="70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65"/>
      <c r="B990" s="65"/>
      <c r="C990" s="65"/>
      <c r="D990" s="153"/>
      <c r="E990" s="65"/>
      <c r="F990" s="153"/>
      <c r="G990" s="153"/>
      <c r="H990" s="70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65"/>
      <c r="B991" s="65"/>
      <c r="C991" s="65"/>
      <c r="D991" s="153"/>
      <c r="E991" s="65"/>
      <c r="F991" s="153"/>
      <c r="G991" s="153"/>
      <c r="H991" s="70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65"/>
      <c r="B992" s="65"/>
      <c r="C992" s="65"/>
      <c r="D992" s="153"/>
      <c r="E992" s="65"/>
      <c r="F992" s="153"/>
      <c r="G992" s="153"/>
      <c r="H992" s="70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65"/>
      <c r="B993" s="65"/>
      <c r="C993" s="65"/>
      <c r="D993" s="153"/>
      <c r="E993" s="65"/>
      <c r="F993" s="153"/>
      <c r="G993" s="153"/>
      <c r="H993" s="70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65"/>
      <c r="B994" s="65"/>
      <c r="C994" s="65"/>
      <c r="D994" s="153"/>
      <c r="E994" s="65"/>
      <c r="F994" s="153"/>
      <c r="G994" s="153"/>
      <c r="H994" s="70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65"/>
      <c r="B995" s="65"/>
      <c r="C995" s="65"/>
      <c r="D995" s="153"/>
      <c r="E995" s="65"/>
      <c r="F995" s="153"/>
      <c r="G995" s="153"/>
      <c r="H995" s="70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65"/>
      <c r="B996" s="65"/>
      <c r="C996" s="65"/>
      <c r="D996" s="153"/>
      <c r="E996" s="65"/>
      <c r="F996" s="153"/>
      <c r="G996" s="153"/>
      <c r="H996" s="70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65"/>
      <c r="B997" s="65"/>
      <c r="C997" s="65"/>
      <c r="D997" s="153"/>
      <c r="E997" s="65"/>
      <c r="F997" s="153"/>
      <c r="G997" s="153"/>
      <c r="H997" s="70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65"/>
      <c r="B998" s="65"/>
      <c r="C998" s="65"/>
      <c r="D998" s="153"/>
      <c r="E998" s="65"/>
      <c r="F998" s="153"/>
      <c r="G998" s="153"/>
      <c r="H998" s="70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65"/>
      <c r="B999" s="65"/>
      <c r="C999" s="65"/>
      <c r="D999" s="153"/>
      <c r="E999" s="65"/>
      <c r="F999" s="153"/>
      <c r="G999" s="153"/>
      <c r="H999" s="70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65"/>
      <c r="B1000" s="65"/>
      <c r="C1000" s="65"/>
      <c r="D1000" s="153"/>
      <c r="E1000" s="65"/>
      <c r="F1000" s="153"/>
      <c r="G1000" s="153"/>
      <c r="H1000" s="70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>
      <c r="A1001" s="65"/>
      <c r="B1001" s="65"/>
      <c r="C1001" s="65"/>
      <c r="D1001" s="153"/>
      <c r="E1001" s="65"/>
      <c r="F1001" s="153"/>
      <c r="G1001" s="153"/>
      <c r="H1001" s="70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>
      <c r="A1002" s="65"/>
      <c r="B1002" s="65"/>
      <c r="C1002" s="65"/>
      <c r="D1002" s="153"/>
      <c r="E1002" s="65"/>
      <c r="F1002" s="153"/>
      <c r="G1002" s="153"/>
      <c r="H1002" s="70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>
      <c r="A1003" s="65"/>
      <c r="B1003" s="65"/>
      <c r="C1003" s="65"/>
      <c r="D1003" s="153"/>
      <c r="E1003" s="65"/>
      <c r="F1003" s="153"/>
      <c r="G1003" s="153"/>
      <c r="H1003" s="70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>
      <c r="A1004" s="65"/>
      <c r="B1004" s="65"/>
      <c r="C1004" s="65"/>
      <c r="D1004" s="153"/>
      <c r="E1004" s="65"/>
      <c r="F1004" s="153"/>
      <c r="G1004" s="153"/>
      <c r="H1004" s="70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>
      <c r="A1005" s="65"/>
      <c r="B1005" s="65"/>
      <c r="C1005" s="65"/>
      <c r="D1005" s="153"/>
      <c r="E1005" s="65"/>
      <c r="F1005" s="153"/>
      <c r="G1005" s="153"/>
      <c r="H1005" s="70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  <row r="1006">
      <c r="A1006" s="65"/>
      <c r="B1006" s="65"/>
      <c r="C1006" s="65"/>
      <c r="D1006" s="153"/>
      <c r="E1006" s="65"/>
      <c r="F1006" s="153"/>
      <c r="G1006" s="153"/>
      <c r="H1006" s="70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</row>
    <row r="1007">
      <c r="A1007" s="65"/>
      <c r="B1007" s="65"/>
      <c r="C1007" s="65"/>
      <c r="D1007" s="153"/>
      <c r="E1007" s="65"/>
      <c r="F1007" s="153"/>
      <c r="G1007" s="153"/>
      <c r="H1007" s="70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</row>
    <row r="1008">
      <c r="A1008" s="65"/>
      <c r="B1008" s="65"/>
      <c r="C1008" s="65"/>
      <c r="D1008" s="153"/>
      <c r="E1008" s="65"/>
      <c r="F1008" s="153"/>
      <c r="G1008" s="153"/>
      <c r="H1008" s="70"/>
      <c r="I1008" s="65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</row>
    <row r="1009">
      <c r="A1009" s="65"/>
      <c r="B1009" s="65"/>
      <c r="C1009" s="65"/>
      <c r="D1009" s="153"/>
      <c r="E1009" s="65"/>
      <c r="F1009" s="153"/>
      <c r="G1009" s="153"/>
      <c r="H1009" s="70"/>
      <c r="I1009" s="65"/>
      <c r="J1009" s="65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</row>
    <row r="1010">
      <c r="A1010" s="65"/>
      <c r="B1010" s="65"/>
      <c r="C1010" s="65"/>
      <c r="D1010" s="153"/>
      <c r="E1010" s="65"/>
      <c r="F1010" s="153"/>
      <c r="G1010" s="153"/>
      <c r="H1010" s="70"/>
      <c r="I1010" s="65"/>
      <c r="J1010" s="65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</row>
    <row r="1011">
      <c r="A1011" s="65"/>
      <c r="B1011" s="65"/>
      <c r="C1011" s="65"/>
      <c r="D1011" s="153"/>
      <c r="E1011" s="65"/>
      <c r="F1011" s="153"/>
      <c r="G1011" s="153"/>
      <c r="H1011" s="70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</row>
    <row r="1012">
      <c r="A1012" s="65"/>
      <c r="B1012" s="65"/>
      <c r="C1012" s="65"/>
      <c r="D1012" s="153"/>
      <c r="E1012" s="65"/>
      <c r="F1012" s="153"/>
      <c r="G1012" s="153"/>
      <c r="H1012" s="70"/>
      <c r="I1012" s="65"/>
      <c r="J1012" s="65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</row>
    <row r="1013">
      <c r="A1013" s="65"/>
      <c r="B1013" s="65"/>
      <c r="C1013" s="65"/>
      <c r="D1013" s="153"/>
      <c r="E1013" s="65"/>
      <c r="F1013" s="153"/>
      <c r="G1013" s="153"/>
      <c r="H1013" s="70"/>
      <c r="I1013" s="65"/>
      <c r="J1013" s="65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</row>
    <row r="1014">
      <c r="A1014" s="65"/>
      <c r="B1014" s="65"/>
      <c r="C1014" s="65"/>
      <c r="D1014" s="153"/>
      <c r="E1014" s="65"/>
      <c r="F1014" s="153"/>
      <c r="G1014" s="153"/>
      <c r="H1014" s="70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</row>
    <row r="1015">
      <c r="A1015" s="65"/>
      <c r="B1015" s="65"/>
      <c r="C1015" s="65"/>
      <c r="D1015" s="153"/>
      <c r="E1015" s="65"/>
      <c r="F1015" s="153"/>
      <c r="G1015" s="153"/>
      <c r="H1015" s="70"/>
      <c r="I1015" s="65"/>
      <c r="J1015" s="65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</row>
    <row r="1016">
      <c r="A1016" s="65"/>
      <c r="B1016" s="65"/>
      <c r="C1016" s="65"/>
      <c r="D1016" s="153"/>
      <c r="E1016" s="65"/>
      <c r="F1016" s="153"/>
      <c r="G1016" s="153"/>
      <c r="H1016" s="70"/>
      <c r="I1016" s="65"/>
      <c r="J1016" s="65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</row>
    <row r="1017">
      <c r="A1017" s="65"/>
      <c r="B1017" s="65"/>
      <c r="C1017" s="65"/>
      <c r="D1017" s="153"/>
      <c r="E1017" s="65"/>
      <c r="F1017" s="153"/>
      <c r="G1017" s="153"/>
      <c r="H1017" s="70"/>
      <c r="I1017" s="65"/>
      <c r="J1017" s="65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</row>
    <row r="1018">
      <c r="A1018" s="65"/>
      <c r="B1018" s="65"/>
      <c r="C1018" s="65"/>
      <c r="D1018" s="153"/>
      <c r="E1018" s="65"/>
      <c r="F1018" s="153"/>
      <c r="G1018" s="153"/>
      <c r="H1018" s="70"/>
      <c r="I1018" s="65"/>
      <c r="J1018" s="65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</row>
    <row r="1019">
      <c r="A1019" s="65"/>
      <c r="B1019" s="65"/>
      <c r="C1019" s="65"/>
      <c r="D1019" s="153"/>
      <c r="E1019" s="65"/>
      <c r="F1019" s="153"/>
      <c r="G1019" s="153"/>
      <c r="H1019" s="70"/>
      <c r="I1019" s="65"/>
      <c r="J1019" s="65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</row>
    <row r="1020">
      <c r="A1020" s="65"/>
      <c r="B1020" s="65"/>
      <c r="C1020" s="65"/>
      <c r="D1020" s="153"/>
      <c r="E1020" s="65"/>
      <c r="F1020" s="153"/>
      <c r="G1020" s="153"/>
      <c r="H1020" s="70"/>
      <c r="I1020" s="65"/>
      <c r="J1020" s="65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</row>
    <row r="1021">
      <c r="A1021" s="65"/>
      <c r="B1021" s="65"/>
      <c r="C1021" s="65"/>
      <c r="D1021" s="153"/>
      <c r="E1021" s="65"/>
      <c r="F1021" s="153"/>
      <c r="G1021" s="153"/>
      <c r="H1021" s="70"/>
      <c r="I1021" s="65"/>
      <c r="J1021" s="65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</row>
    <row r="1022">
      <c r="A1022" s="65"/>
      <c r="B1022" s="65"/>
      <c r="C1022" s="65"/>
      <c r="D1022" s="153"/>
      <c r="E1022" s="65"/>
      <c r="F1022" s="153"/>
      <c r="G1022" s="153"/>
      <c r="H1022" s="70"/>
      <c r="I1022" s="65"/>
      <c r="J1022" s="65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</row>
    <row r="1023">
      <c r="A1023" s="65"/>
      <c r="B1023" s="65"/>
      <c r="C1023" s="65"/>
      <c r="D1023" s="153"/>
      <c r="E1023" s="65"/>
      <c r="F1023" s="153"/>
      <c r="G1023" s="153"/>
      <c r="H1023" s="70"/>
      <c r="I1023" s="65"/>
      <c r="J1023" s="65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</row>
    <row r="1024">
      <c r="A1024" s="65"/>
      <c r="B1024" s="65"/>
      <c r="C1024" s="65"/>
      <c r="D1024" s="153"/>
      <c r="E1024" s="65"/>
      <c r="F1024" s="153"/>
      <c r="G1024" s="153"/>
      <c r="H1024" s="70"/>
      <c r="I1024" s="65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</row>
    <row r="1025">
      <c r="A1025" s="65"/>
      <c r="B1025" s="65"/>
      <c r="C1025" s="65"/>
      <c r="D1025" s="153"/>
      <c r="E1025" s="65"/>
      <c r="F1025" s="153"/>
      <c r="G1025" s="153"/>
      <c r="H1025" s="70"/>
      <c r="I1025" s="65"/>
      <c r="J1025" s="65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</row>
    <row r="1026">
      <c r="A1026" s="65"/>
      <c r="B1026" s="65"/>
      <c r="C1026" s="65"/>
      <c r="D1026" s="153"/>
      <c r="E1026" s="65"/>
      <c r="F1026" s="153"/>
      <c r="G1026" s="153"/>
      <c r="H1026" s="70"/>
      <c r="I1026" s="65"/>
      <c r="J1026" s="65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</row>
    <row r="1027">
      <c r="A1027" s="65"/>
      <c r="B1027" s="65"/>
      <c r="C1027" s="65"/>
      <c r="D1027" s="153"/>
      <c r="E1027" s="65"/>
      <c r="F1027" s="153"/>
      <c r="G1027" s="153"/>
      <c r="H1027" s="70"/>
      <c r="I1027" s="65"/>
      <c r="J1027" s="65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</row>
    <row r="1028">
      <c r="A1028" s="65"/>
      <c r="B1028" s="65"/>
      <c r="C1028" s="65"/>
      <c r="D1028" s="153"/>
      <c r="E1028" s="65"/>
      <c r="F1028" s="153"/>
      <c r="G1028" s="153"/>
      <c r="H1028" s="70"/>
      <c r="I1028" s="65"/>
      <c r="J1028" s="65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  <c r="AA1028" s="65"/>
    </row>
    <row r="1029">
      <c r="A1029" s="65"/>
      <c r="B1029" s="65"/>
      <c r="C1029" s="65"/>
      <c r="D1029" s="153"/>
      <c r="E1029" s="65"/>
      <c r="F1029" s="153"/>
      <c r="G1029" s="153"/>
      <c r="H1029" s="70"/>
      <c r="I1029" s="65"/>
      <c r="J1029" s="65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</row>
    <row r="1030">
      <c r="A1030" s="65"/>
      <c r="B1030" s="65"/>
      <c r="C1030" s="65"/>
      <c r="D1030" s="153"/>
      <c r="E1030" s="65"/>
      <c r="F1030" s="153"/>
      <c r="G1030" s="153"/>
      <c r="H1030" s="70"/>
      <c r="I1030" s="65"/>
      <c r="J1030" s="65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</row>
    <row r="1031">
      <c r="A1031" s="65"/>
      <c r="B1031" s="65"/>
      <c r="C1031" s="65"/>
      <c r="D1031" s="153"/>
      <c r="E1031" s="65"/>
      <c r="F1031" s="153"/>
      <c r="G1031" s="153"/>
      <c r="H1031" s="70"/>
      <c r="I1031" s="65"/>
      <c r="J1031" s="65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  <c r="AA1031" s="65"/>
    </row>
    <row r="1032">
      <c r="A1032" s="65"/>
      <c r="B1032" s="65"/>
      <c r="C1032" s="65"/>
      <c r="D1032" s="153"/>
      <c r="E1032" s="65"/>
      <c r="F1032" s="153"/>
      <c r="G1032" s="153"/>
      <c r="H1032" s="70"/>
      <c r="I1032" s="65"/>
      <c r="J1032" s="65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  <c r="AA1032" s="65"/>
    </row>
    <row r="1033">
      <c r="A1033" s="65"/>
      <c r="B1033" s="65"/>
      <c r="C1033" s="65"/>
      <c r="D1033" s="153"/>
      <c r="E1033" s="65"/>
      <c r="F1033" s="153"/>
      <c r="G1033" s="153"/>
      <c r="H1033" s="70"/>
      <c r="I1033" s="65"/>
      <c r="J1033" s="65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</row>
    <row r="1034">
      <c r="A1034" s="65"/>
      <c r="B1034" s="65"/>
      <c r="C1034" s="65"/>
      <c r="D1034" s="153"/>
      <c r="E1034" s="65"/>
      <c r="F1034" s="153"/>
      <c r="G1034" s="153"/>
      <c r="H1034" s="70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</row>
    <row r="1035">
      <c r="A1035" s="65"/>
      <c r="B1035" s="65"/>
      <c r="C1035" s="65"/>
      <c r="D1035" s="153"/>
      <c r="E1035" s="65"/>
      <c r="F1035" s="153"/>
      <c r="G1035" s="153"/>
      <c r="H1035" s="70"/>
      <c r="I1035" s="65"/>
      <c r="J1035" s="65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  <c r="AA1035" s="65"/>
    </row>
    <row r="1036">
      <c r="A1036" s="65"/>
      <c r="B1036" s="65"/>
      <c r="C1036" s="65"/>
      <c r="D1036" s="153"/>
      <c r="E1036" s="65"/>
      <c r="F1036" s="153"/>
      <c r="G1036" s="153"/>
      <c r="H1036" s="70"/>
      <c r="I1036" s="65"/>
      <c r="J1036" s="65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  <c r="W1036" s="65"/>
      <c r="X1036" s="65"/>
      <c r="Y1036" s="65"/>
      <c r="Z1036" s="65"/>
      <c r="AA1036" s="65"/>
    </row>
    <row r="1037">
      <c r="A1037" s="65"/>
      <c r="B1037" s="65"/>
      <c r="C1037" s="65"/>
      <c r="D1037" s="153"/>
      <c r="E1037" s="65"/>
      <c r="F1037" s="153"/>
      <c r="G1037" s="153"/>
      <c r="H1037" s="70"/>
      <c r="I1037" s="65"/>
      <c r="J1037" s="65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  <c r="AA1037" s="65"/>
    </row>
    <row r="1038">
      <c r="A1038" s="65"/>
      <c r="B1038" s="65"/>
      <c r="C1038" s="65"/>
      <c r="D1038" s="153"/>
      <c r="E1038" s="65"/>
      <c r="F1038" s="153"/>
      <c r="G1038" s="153"/>
      <c r="H1038" s="70"/>
      <c r="I1038" s="65"/>
      <c r="J1038" s="65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  <c r="Y1038" s="65"/>
      <c r="Z1038" s="65"/>
      <c r="AA1038" s="65"/>
    </row>
    <row r="1039">
      <c r="A1039" s="65"/>
      <c r="B1039" s="65"/>
      <c r="C1039" s="65"/>
      <c r="D1039" s="153"/>
      <c r="E1039" s="65"/>
      <c r="F1039" s="153"/>
      <c r="G1039" s="153"/>
      <c r="H1039" s="70"/>
      <c r="I1039" s="65"/>
      <c r="J1039" s="65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  <c r="W1039" s="65"/>
      <c r="X1039" s="65"/>
      <c r="Y1039" s="65"/>
      <c r="Z1039" s="65"/>
      <c r="AA1039" s="65"/>
    </row>
    <row r="1040">
      <c r="A1040" s="65"/>
      <c r="B1040" s="65"/>
      <c r="C1040" s="65"/>
      <c r="D1040" s="153"/>
      <c r="E1040" s="65"/>
      <c r="F1040" s="153"/>
      <c r="G1040" s="153"/>
      <c r="H1040" s="70"/>
      <c r="I1040" s="65"/>
      <c r="J1040" s="65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  <c r="W1040" s="65"/>
      <c r="X1040" s="65"/>
      <c r="Y1040" s="65"/>
      <c r="Z1040" s="65"/>
      <c r="AA1040" s="65"/>
    </row>
    <row r="1041">
      <c r="A1041" s="65"/>
      <c r="B1041" s="65"/>
      <c r="C1041" s="65"/>
      <c r="D1041" s="153"/>
      <c r="E1041" s="65"/>
      <c r="F1041" s="153"/>
      <c r="G1041" s="153"/>
      <c r="H1041" s="70"/>
      <c r="I1041" s="65"/>
      <c r="J1041" s="65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  <c r="Y1041" s="65"/>
      <c r="Z1041" s="65"/>
      <c r="AA1041" s="65"/>
    </row>
    <row r="1042">
      <c r="A1042" s="65"/>
      <c r="B1042" s="65"/>
      <c r="C1042" s="65"/>
      <c r="D1042" s="153"/>
      <c r="E1042" s="65"/>
      <c r="F1042" s="153"/>
      <c r="G1042" s="153"/>
      <c r="H1042" s="70"/>
      <c r="I1042" s="65"/>
      <c r="J1042" s="65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  <c r="W1042" s="65"/>
      <c r="X1042" s="65"/>
      <c r="Y1042" s="65"/>
      <c r="Z1042" s="65"/>
      <c r="AA1042" s="65"/>
    </row>
    <row r="1043">
      <c r="A1043" s="65"/>
      <c r="B1043" s="65"/>
      <c r="C1043" s="65"/>
      <c r="D1043" s="153"/>
      <c r="E1043" s="65"/>
      <c r="F1043" s="153"/>
      <c r="G1043" s="153"/>
      <c r="H1043" s="70"/>
      <c r="I1043" s="65"/>
      <c r="J1043" s="65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65"/>
      <c r="AA1043" s="65"/>
    </row>
    <row r="1044">
      <c r="A1044" s="65"/>
      <c r="B1044" s="65"/>
      <c r="C1044" s="65"/>
      <c r="D1044" s="153"/>
      <c r="E1044" s="65"/>
      <c r="F1044" s="153"/>
      <c r="G1044" s="153"/>
      <c r="H1044" s="70"/>
      <c r="I1044" s="65"/>
      <c r="J1044" s="65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  <c r="W1044" s="65"/>
      <c r="X1044" s="65"/>
      <c r="Y1044" s="65"/>
      <c r="Z1044" s="65"/>
      <c r="AA1044" s="65"/>
    </row>
    <row r="1045">
      <c r="A1045" s="65"/>
      <c r="B1045" s="65"/>
      <c r="C1045" s="65"/>
      <c r="D1045" s="153"/>
      <c r="E1045" s="65"/>
      <c r="F1045" s="153"/>
      <c r="G1045" s="153"/>
      <c r="H1045" s="70"/>
      <c r="I1045" s="65"/>
      <c r="J1045" s="65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  <c r="W1045" s="65"/>
      <c r="X1045" s="65"/>
      <c r="Y1045" s="65"/>
      <c r="Z1045" s="65"/>
      <c r="AA1045" s="65"/>
    </row>
    <row r="1046">
      <c r="A1046" s="65"/>
      <c r="B1046" s="65"/>
      <c r="C1046" s="65"/>
      <c r="D1046" s="153"/>
      <c r="E1046" s="65"/>
      <c r="F1046" s="153"/>
      <c r="G1046" s="153"/>
      <c r="H1046" s="70"/>
      <c r="I1046" s="65"/>
      <c r="J1046" s="65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  <c r="W1046" s="65"/>
      <c r="X1046" s="65"/>
      <c r="Y1046" s="65"/>
      <c r="Z1046" s="65"/>
      <c r="AA1046" s="65"/>
    </row>
    <row r="1047">
      <c r="A1047" s="65"/>
      <c r="B1047" s="65"/>
      <c r="C1047" s="65"/>
      <c r="D1047" s="153"/>
      <c r="E1047" s="65"/>
      <c r="F1047" s="153"/>
      <c r="G1047" s="153"/>
      <c r="H1047" s="70"/>
      <c r="I1047" s="65"/>
      <c r="J1047" s="65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  <c r="W1047" s="65"/>
      <c r="X1047" s="65"/>
      <c r="Y1047" s="65"/>
      <c r="Z1047" s="65"/>
      <c r="AA1047" s="65"/>
    </row>
    <row r="1048">
      <c r="A1048" s="65"/>
      <c r="B1048" s="65"/>
      <c r="C1048" s="65"/>
      <c r="D1048" s="153"/>
      <c r="E1048" s="65"/>
      <c r="F1048" s="153"/>
      <c r="G1048" s="153"/>
      <c r="H1048" s="70"/>
      <c r="I1048" s="65"/>
      <c r="J1048" s="65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  <c r="W1048" s="65"/>
      <c r="X1048" s="65"/>
      <c r="Y1048" s="65"/>
      <c r="Z1048" s="65"/>
      <c r="AA1048" s="65"/>
    </row>
    <row r="1049">
      <c r="A1049" s="65"/>
      <c r="B1049" s="65"/>
      <c r="C1049" s="65"/>
      <c r="D1049" s="153"/>
      <c r="E1049" s="65"/>
      <c r="F1049" s="153"/>
      <c r="G1049" s="153"/>
      <c r="H1049" s="70"/>
      <c r="I1049" s="65"/>
      <c r="J1049" s="65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  <c r="W1049" s="65"/>
      <c r="X1049" s="65"/>
      <c r="Y1049" s="65"/>
      <c r="Z1049" s="65"/>
      <c r="AA1049" s="65"/>
    </row>
    <row r="1050">
      <c r="A1050" s="65"/>
      <c r="B1050" s="65"/>
      <c r="C1050" s="65"/>
      <c r="D1050" s="153"/>
      <c r="E1050" s="65"/>
      <c r="F1050" s="153"/>
      <c r="G1050" s="153"/>
      <c r="H1050" s="70"/>
      <c r="I1050" s="65"/>
      <c r="J1050" s="65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  <c r="W1050" s="65"/>
      <c r="X1050" s="65"/>
      <c r="Y1050" s="65"/>
      <c r="Z1050" s="65"/>
      <c r="AA1050" s="65"/>
    </row>
    <row r="1051">
      <c r="A1051" s="65"/>
      <c r="B1051" s="65"/>
      <c r="C1051" s="65"/>
      <c r="D1051" s="153"/>
      <c r="E1051" s="65"/>
      <c r="F1051" s="153"/>
      <c r="G1051" s="153"/>
      <c r="H1051" s="70"/>
      <c r="I1051" s="65"/>
      <c r="J1051" s="65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  <c r="W1051" s="65"/>
      <c r="X1051" s="65"/>
      <c r="Y1051" s="65"/>
      <c r="Z1051" s="65"/>
      <c r="AA1051" s="65"/>
    </row>
    <row r="1052">
      <c r="A1052" s="65"/>
      <c r="B1052" s="65"/>
      <c r="C1052" s="65"/>
      <c r="D1052" s="153"/>
      <c r="E1052" s="65"/>
      <c r="F1052" s="153"/>
      <c r="G1052" s="153"/>
      <c r="H1052" s="70"/>
      <c r="I1052" s="65"/>
      <c r="J1052" s="65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  <c r="W1052" s="65"/>
      <c r="X1052" s="65"/>
      <c r="Y1052" s="65"/>
      <c r="Z1052" s="65"/>
      <c r="AA1052" s="65"/>
    </row>
    <row r="1053">
      <c r="A1053" s="65"/>
      <c r="B1053" s="65"/>
      <c r="C1053" s="65"/>
      <c r="D1053" s="153"/>
      <c r="E1053" s="65"/>
      <c r="F1053" s="153"/>
      <c r="G1053" s="153"/>
      <c r="H1053" s="70"/>
      <c r="I1053" s="65"/>
      <c r="J1053" s="65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  <c r="W1053" s="65"/>
      <c r="X1053" s="65"/>
      <c r="Y1053" s="65"/>
      <c r="Z1053" s="65"/>
      <c r="AA1053" s="65"/>
    </row>
    <row r="1054">
      <c r="A1054" s="65"/>
      <c r="B1054" s="65"/>
      <c r="C1054" s="65"/>
      <c r="D1054" s="153"/>
      <c r="E1054" s="65"/>
      <c r="F1054" s="153"/>
      <c r="G1054" s="153"/>
      <c r="H1054" s="70"/>
      <c r="I1054" s="65"/>
      <c r="J1054" s="65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  <c r="W1054" s="65"/>
      <c r="X1054" s="65"/>
      <c r="Y1054" s="65"/>
      <c r="Z1054" s="65"/>
      <c r="AA1054" s="65"/>
    </row>
    <row r="1055">
      <c r="A1055" s="65"/>
      <c r="B1055" s="65"/>
      <c r="C1055" s="65"/>
      <c r="D1055" s="153"/>
      <c r="E1055" s="65"/>
      <c r="F1055" s="153"/>
      <c r="G1055" s="153"/>
      <c r="H1055" s="70"/>
      <c r="I1055" s="65"/>
      <c r="J1055" s="65"/>
      <c r="K1055" s="65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  <c r="W1055" s="65"/>
      <c r="X1055" s="65"/>
      <c r="Y1055" s="65"/>
      <c r="Z1055" s="65"/>
      <c r="AA1055" s="65"/>
    </row>
    <row r="1056">
      <c r="A1056" s="65"/>
      <c r="B1056" s="65"/>
      <c r="C1056" s="65"/>
      <c r="D1056" s="153"/>
      <c r="E1056" s="65"/>
      <c r="F1056" s="153"/>
      <c r="G1056" s="153"/>
      <c r="H1056" s="70"/>
      <c r="I1056" s="65"/>
      <c r="J1056" s="65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  <c r="W1056" s="65"/>
      <c r="X1056" s="65"/>
      <c r="Y1056" s="65"/>
      <c r="Z1056" s="65"/>
      <c r="AA1056" s="65"/>
    </row>
    <row r="1057">
      <c r="A1057" s="65"/>
      <c r="B1057" s="65"/>
      <c r="C1057" s="65"/>
      <c r="D1057" s="153"/>
      <c r="E1057" s="65"/>
      <c r="F1057" s="153"/>
      <c r="G1057" s="153"/>
      <c r="H1057" s="70"/>
      <c r="I1057" s="65"/>
      <c r="J1057" s="65"/>
      <c r="K1057" s="65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  <c r="W1057" s="65"/>
      <c r="X1057" s="65"/>
      <c r="Y1057" s="65"/>
      <c r="Z1057" s="65"/>
      <c r="AA1057" s="65"/>
    </row>
    <row r="1058">
      <c r="A1058" s="65"/>
      <c r="B1058" s="65"/>
      <c r="C1058" s="65"/>
      <c r="D1058" s="153"/>
      <c r="E1058" s="65"/>
      <c r="F1058" s="153"/>
      <c r="G1058" s="153"/>
      <c r="H1058" s="70"/>
      <c r="I1058" s="65"/>
      <c r="J1058" s="65"/>
      <c r="K1058" s="65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  <c r="W1058" s="65"/>
      <c r="X1058" s="65"/>
      <c r="Y1058" s="65"/>
      <c r="Z1058" s="65"/>
      <c r="AA1058" s="65"/>
    </row>
    <row r="1059">
      <c r="A1059" s="65"/>
      <c r="B1059" s="65"/>
      <c r="C1059" s="65"/>
      <c r="D1059" s="153"/>
      <c r="E1059" s="65"/>
      <c r="F1059" s="153"/>
      <c r="G1059" s="153"/>
      <c r="H1059" s="70"/>
      <c r="I1059" s="65"/>
      <c r="J1059" s="65"/>
      <c r="K1059" s="65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  <c r="W1059" s="65"/>
      <c r="X1059" s="65"/>
      <c r="Y1059" s="65"/>
      <c r="Z1059" s="65"/>
      <c r="AA1059" s="65"/>
    </row>
    <row r="1060">
      <c r="A1060" s="65"/>
      <c r="B1060" s="65"/>
      <c r="C1060" s="65"/>
      <c r="D1060" s="153"/>
      <c r="E1060" s="65"/>
      <c r="F1060" s="153"/>
      <c r="G1060" s="153"/>
      <c r="H1060" s="70"/>
      <c r="I1060" s="65"/>
      <c r="J1060" s="65"/>
      <c r="K1060" s="65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  <c r="W1060" s="65"/>
      <c r="X1060" s="65"/>
      <c r="Y1060" s="65"/>
      <c r="Z1060" s="65"/>
      <c r="AA1060" s="65"/>
    </row>
    <row r="1061">
      <c r="A1061" s="65"/>
      <c r="B1061" s="65"/>
      <c r="C1061" s="65"/>
      <c r="D1061" s="153"/>
      <c r="E1061" s="65"/>
      <c r="F1061" s="153"/>
      <c r="G1061" s="153"/>
      <c r="H1061" s="70"/>
      <c r="I1061" s="65"/>
      <c r="J1061" s="65"/>
      <c r="K1061" s="65"/>
      <c r="L1061" s="65"/>
      <c r="M1061" s="65"/>
      <c r="N1061" s="65"/>
      <c r="O1061" s="65"/>
      <c r="P1061" s="65"/>
      <c r="Q1061" s="65"/>
      <c r="R1061" s="65"/>
      <c r="S1061" s="65"/>
      <c r="T1061" s="65"/>
      <c r="U1061" s="65"/>
      <c r="V1061" s="65"/>
      <c r="W1061" s="65"/>
      <c r="X1061" s="65"/>
      <c r="Y1061" s="65"/>
      <c r="Z1061" s="65"/>
      <c r="AA1061" s="65"/>
    </row>
    <row r="1062">
      <c r="A1062" s="65"/>
      <c r="B1062" s="65"/>
      <c r="C1062" s="65"/>
      <c r="D1062" s="153"/>
      <c r="E1062" s="65"/>
      <c r="F1062" s="153"/>
      <c r="G1062" s="153"/>
      <c r="H1062" s="70"/>
      <c r="I1062" s="65"/>
      <c r="J1062" s="65"/>
      <c r="K1062" s="65"/>
      <c r="L1062" s="65"/>
      <c r="M1062" s="65"/>
      <c r="N1062" s="65"/>
      <c r="O1062" s="65"/>
      <c r="P1062" s="65"/>
      <c r="Q1062" s="65"/>
      <c r="R1062" s="65"/>
      <c r="S1062" s="65"/>
      <c r="T1062" s="65"/>
      <c r="U1062" s="65"/>
      <c r="V1062" s="65"/>
      <c r="W1062" s="65"/>
      <c r="X1062" s="65"/>
      <c r="Y1062" s="65"/>
      <c r="Z1062" s="65"/>
      <c r="AA1062" s="65"/>
    </row>
  </sheetData>
  <mergeCells count="1">
    <mergeCell ref="A1:G2"/>
  </mergeCells>
  <hyperlinks>
    <hyperlink r:id="rId1" ref="D4"/>
    <hyperlink r:id="rId2" ref="D5"/>
    <hyperlink r:id="rId3" ref="D7"/>
    <hyperlink r:id="rId4" ref="F7"/>
    <hyperlink r:id="rId5" ref="D8"/>
    <hyperlink r:id="rId6" ref="F8"/>
    <hyperlink r:id="rId7" ref="D9"/>
    <hyperlink r:id="rId8" ref="F9"/>
    <hyperlink r:id="rId9" ref="D10"/>
    <hyperlink r:id="rId10" ref="F10"/>
    <hyperlink r:id="rId11" ref="D11"/>
    <hyperlink r:id="rId12" ref="F11"/>
    <hyperlink r:id="rId13" ref="D12"/>
    <hyperlink r:id="rId14" ref="F12"/>
    <hyperlink r:id="rId15" ref="D13"/>
    <hyperlink r:id="rId16" ref="F13"/>
    <hyperlink r:id="rId17" ref="D14"/>
    <hyperlink r:id="rId18" ref="F14"/>
    <hyperlink r:id="rId19" ref="D15"/>
    <hyperlink r:id="rId20" ref="F15"/>
    <hyperlink r:id="rId21" ref="D16"/>
    <hyperlink r:id="rId22" ref="F16"/>
    <hyperlink r:id="rId23" ref="D17"/>
    <hyperlink r:id="rId24" ref="F17"/>
    <hyperlink r:id="rId25" ref="D18"/>
    <hyperlink r:id="rId26" ref="F18"/>
    <hyperlink r:id="rId27" ref="D19"/>
    <hyperlink r:id="rId28" ref="F19"/>
    <hyperlink r:id="rId29" ref="D20"/>
    <hyperlink r:id="rId30" ref="F20"/>
    <hyperlink r:id="rId31" ref="D21"/>
    <hyperlink r:id="rId32" ref="F21"/>
    <hyperlink r:id="rId33" ref="D22"/>
    <hyperlink r:id="rId34" ref="F22"/>
    <hyperlink r:id="rId35" ref="D23"/>
    <hyperlink r:id="rId36" ref="F23"/>
    <hyperlink r:id="rId37" ref="D24"/>
    <hyperlink r:id="rId38" ref="F24"/>
    <hyperlink r:id="rId39" ref="D25"/>
    <hyperlink r:id="rId40" ref="F25"/>
    <hyperlink r:id="rId41" ref="D26"/>
    <hyperlink r:id="rId42" ref="F26"/>
    <hyperlink r:id="rId43" ref="D27"/>
    <hyperlink r:id="rId44" ref="F27"/>
    <hyperlink r:id="rId45" ref="D28"/>
    <hyperlink r:id="rId46" ref="F28"/>
    <hyperlink r:id="rId47" ref="D30"/>
    <hyperlink r:id="rId48" ref="F30"/>
    <hyperlink r:id="rId49" ref="D31"/>
    <hyperlink r:id="rId50" ref="F31"/>
    <hyperlink r:id="rId51" ref="D32"/>
    <hyperlink r:id="rId52" ref="F32"/>
    <hyperlink r:id="rId53" ref="D34"/>
    <hyperlink r:id="rId54" ref="F34"/>
    <hyperlink r:id="rId55" ref="D35"/>
    <hyperlink r:id="rId56" ref="F35"/>
    <hyperlink r:id="rId57" ref="D36"/>
    <hyperlink r:id="rId58" ref="F36"/>
    <hyperlink r:id="rId59" ref="D38"/>
    <hyperlink r:id="rId60" ref="D40"/>
    <hyperlink r:id="rId61" ref="F40"/>
    <hyperlink r:id="rId62" ref="D42"/>
    <hyperlink r:id="rId63" ref="D43"/>
    <hyperlink r:id="rId64" ref="D44"/>
    <hyperlink r:id="rId65" ref="D46"/>
    <hyperlink r:id="rId66" ref="D47"/>
    <hyperlink r:id="rId67" ref="D49"/>
    <hyperlink r:id="rId68" ref="D50"/>
    <hyperlink r:id="rId69" ref="D51"/>
  </hyperlinks>
  <drawing r:id="rId7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25"/>
    <col customWidth="1" min="2" max="2" width="64.88"/>
    <col customWidth="1" min="3" max="3" width="23.88"/>
    <col customWidth="1" min="4" max="5" width="22.13"/>
  </cols>
  <sheetData>
    <row r="1" ht="23.25" customHeight="1">
      <c r="A1" s="27" t="s">
        <v>1054</v>
      </c>
      <c r="E1" s="28"/>
      <c r="F1" s="91"/>
      <c r="G1" s="91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0"/>
      <c r="E2" s="31"/>
      <c r="F2" s="91"/>
      <c r="G2" s="9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145" t="s">
        <v>420</v>
      </c>
      <c r="B3" s="145" t="s">
        <v>20</v>
      </c>
      <c r="C3" s="145" t="s">
        <v>21</v>
      </c>
      <c r="D3" s="214" t="s">
        <v>1055</v>
      </c>
      <c r="E3" s="168" t="s">
        <v>274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71" t="s">
        <v>1056</v>
      </c>
      <c r="B4" s="71" t="s">
        <v>1057</v>
      </c>
      <c r="C4" s="179" t="s">
        <v>1056</v>
      </c>
      <c r="D4" s="215" t="s">
        <v>1058</v>
      </c>
      <c r="E4" s="103" t="s">
        <v>38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71" t="s">
        <v>940</v>
      </c>
      <c r="B5" s="71" t="s">
        <v>1059</v>
      </c>
      <c r="C5" s="179" t="s">
        <v>940</v>
      </c>
      <c r="D5" s="70"/>
      <c r="E5" s="103" t="s">
        <v>38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71" t="s">
        <v>973</v>
      </c>
      <c r="B6" s="184" t="s">
        <v>1060</v>
      </c>
      <c r="C6" s="179" t="s">
        <v>973</v>
      </c>
      <c r="D6" s="70"/>
      <c r="E6" s="103" t="s">
        <v>38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71" t="s">
        <v>1010</v>
      </c>
      <c r="B7" s="65"/>
      <c r="C7" s="179" t="s">
        <v>1010</v>
      </c>
      <c r="D7" s="70"/>
      <c r="E7" s="103" t="s">
        <v>38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71" t="s">
        <v>990</v>
      </c>
      <c r="B8" s="71" t="s">
        <v>1061</v>
      </c>
      <c r="C8" s="179" t="s">
        <v>990</v>
      </c>
      <c r="D8" s="215" t="s">
        <v>1062</v>
      </c>
      <c r="E8" s="103" t="s">
        <v>38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71" t="s">
        <v>994</v>
      </c>
      <c r="B9" s="191" t="s">
        <v>1063</v>
      </c>
      <c r="C9" s="179" t="s">
        <v>994</v>
      </c>
      <c r="D9" s="215" t="s">
        <v>1064</v>
      </c>
      <c r="E9" s="103" t="s">
        <v>38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71" t="s">
        <v>1065</v>
      </c>
      <c r="B10" s="71" t="s">
        <v>1066</v>
      </c>
      <c r="C10" s="179" t="s">
        <v>997</v>
      </c>
      <c r="D10" s="216" t="s">
        <v>1067</v>
      </c>
      <c r="E10" s="103" t="s">
        <v>38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71" t="s">
        <v>1068</v>
      </c>
      <c r="B11" s="71" t="s">
        <v>1069</v>
      </c>
      <c r="C11" s="179" t="s">
        <v>1002</v>
      </c>
      <c r="D11" s="215" t="s">
        <v>1070</v>
      </c>
      <c r="E11" s="103" t="s">
        <v>38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71"/>
      <c r="B12" s="65"/>
      <c r="C12" s="196"/>
      <c r="D12" s="70"/>
      <c r="E12" s="70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71" t="s">
        <v>1071</v>
      </c>
      <c r="B13" s="71" t="s">
        <v>1072</v>
      </c>
      <c r="C13" s="179" t="s">
        <v>1071</v>
      </c>
      <c r="D13" s="70"/>
      <c r="E13" s="160" t="s">
        <v>35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71" t="s">
        <v>1019</v>
      </c>
      <c r="B14" s="71" t="s">
        <v>1073</v>
      </c>
      <c r="C14" s="179" t="s">
        <v>1019</v>
      </c>
      <c r="D14" s="70"/>
      <c r="E14" s="160" t="s">
        <v>35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71"/>
      <c r="B15" s="65"/>
      <c r="C15" s="196"/>
      <c r="D15" s="70"/>
      <c r="E15" s="162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71" t="s">
        <v>1074</v>
      </c>
      <c r="B16" s="71" t="s">
        <v>1075</v>
      </c>
      <c r="C16" s="179" t="s">
        <v>1074</v>
      </c>
      <c r="D16" s="70"/>
      <c r="E16" s="160" t="s">
        <v>35</v>
      </c>
      <c r="F16" s="164" t="s">
        <v>139</v>
      </c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71"/>
      <c r="B17" s="65"/>
      <c r="C17" s="196"/>
      <c r="D17" s="70"/>
      <c r="E17" s="162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71" t="s">
        <v>925</v>
      </c>
      <c r="B18" s="71" t="s">
        <v>1076</v>
      </c>
      <c r="C18" s="179" t="s">
        <v>925</v>
      </c>
      <c r="D18" s="70"/>
      <c r="E18" s="84" t="s">
        <v>191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71" t="s">
        <v>1077</v>
      </c>
      <c r="B19" s="71" t="s">
        <v>1078</v>
      </c>
      <c r="C19" s="179" t="s">
        <v>1077</v>
      </c>
      <c r="D19" s="70"/>
      <c r="E19" s="84" t="s">
        <v>191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71" t="s">
        <v>1079</v>
      </c>
      <c r="B20" s="71" t="s">
        <v>1080</v>
      </c>
      <c r="C20" s="179" t="s">
        <v>1079</v>
      </c>
      <c r="D20" s="70"/>
      <c r="E20" s="84" t="s">
        <v>191</v>
      </c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71" t="s">
        <v>1081</v>
      </c>
      <c r="B21" s="71" t="s">
        <v>1082</v>
      </c>
      <c r="C21" s="179" t="s">
        <v>1081</v>
      </c>
      <c r="D21" s="70"/>
      <c r="E21" s="84" t="s">
        <v>191</v>
      </c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71"/>
      <c r="B22" s="65"/>
      <c r="C22" s="196"/>
      <c r="D22" s="70"/>
      <c r="E22" s="162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71" t="s">
        <v>1083</v>
      </c>
      <c r="B23" s="71" t="s">
        <v>1084</v>
      </c>
      <c r="C23" s="179" t="s">
        <v>1083</v>
      </c>
      <c r="D23" s="70"/>
      <c r="E23" s="154" t="s">
        <v>27</v>
      </c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71" t="s">
        <v>1085</v>
      </c>
      <c r="B24" s="71" t="s">
        <v>1086</v>
      </c>
      <c r="C24" s="179" t="s">
        <v>1085</v>
      </c>
      <c r="D24" s="70"/>
      <c r="E24" s="154" t="s">
        <v>27</v>
      </c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71" t="s">
        <v>1087</v>
      </c>
      <c r="B25" s="71" t="s">
        <v>1088</v>
      </c>
      <c r="C25" s="179" t="s">
        <v>1087</v>
      </c>
      <c r="D25" s="70"/>
      <c r="E25" s="154" t="s">
        <v>27</v>
      </c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71" t="s">
        <v>1089</v>
      </c>
      <c r="B26" s="65"/>
      <c r="C26" s="179" t="s">
        <v>1089</v>
      </c>
      <c r="D26" s="70"/>
      <c r="E26" s="154" t="s">
        <v>27</v>
      </c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71" t="s">
        <v>1090</v>
      </c>
      <c r="B27" s="65"/>
      <c r="C27" s="179" t="s">
        <v>1090</v>
      </c>
      <c r="D27" s="70"/>
      <c r="E27" s="154" t="s">
        <v>27</v>
      </c>
      <c r="F27" s="70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71" t="s">
        <v>1091</v>
      </c>
      <c r="B28" s="182"/>
      <c r="C28" s="179" t="s">
        <v>1091</v>
      </c>
      <c r="D28" s="65"/>
      <c r="E28" s="154" t="s">
        <v>27</v>
      </c>
      <c r="F28" s="70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65"/>
      <c r="B29" s="65"/>
      <c r="C29" s="171"/>
      <c r="D29" s="162"/>
      <c r="E29" s="162"/>
      <c r="F29" s="70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71"/>
      <c r="B30" s="71"/>
      <c r="C30" s="183"/>
      <c r="D30" s="162"/>
      <c r="E30" s="162"/>
      <c r="F30" s="70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65"/>
      <c r="B31" s="65"/>
      <c r="C31" s="171"/>
      <c r="D31" s="162"/>
      <c r="E31" s="162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65"/>
      <c r="B32" s="65"/>
      <c r="C32" s="171"/>
      <c r="D32" s="162"/>
      <c r="E32" s="162"/>
      <c r="F32" s="70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65"/>
      <c r="B33" s="65"/>
      <c r="C33" s="171"/>
      <c r="D33" s="162"/>
      <c r="E33" s="162"/>
      <c r="F33" s="70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65"/>
      <c r="B34" s="150"/>
      <c r="C34" s="171"/>
      <c r="D34" s="162"/>
      <c r="E34" s="162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65"/>
      <c r="B35" s="65"/>
      <c r="C35" s="171"/>
      <c r="D35" s="162"/>
      <c r="E35" s="162"/>
      <c r="F35" s="70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65"/>
      <c r="B36" s="65"/>
      <c r="C36" s="171"/>
      <c r="D36" s="162"/>
      <c r="E36" s="162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65"/>
      <c r="B37" s="65"/>
      <c r="C37" s="171"/>
      <c r="D37" s="162"/>
      <c r="E37" s="162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65"/>
      <c r="B38" s="150"/>
      <c r="C38" s="171"/>
      <c r="D38" s="162"/>
      <c r="E38" s="162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65"/>
      <c r="B39" s="65"/>
      <c r="C39" s="171"/>
      <c r="D39" s="162"/>
      <c r="E39" s="162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65"/>
      <c r="B40" s="65"/>
      <c r="C40" s="171"/>
      <c r="D40" s="162"/>
      <c r="E40" s="162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65"/>
      <c r="B41" s="65"/>
      <c r="C41" s="171"/>
      <c r="D41" s="162"/>
      <c r="E41" s="162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65"/>
      <c r="B42" s="65"/>
      <c r="C42" s="171"/>
      <c r="D42" s="162"/>
      <c r="E42" s="162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65"/>
      <c r="B43" s="65"/>
      <c r="C43" s="175"/>
      <c r="D43" s="162"/>
      <c r="E43" s="162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65"/>
      <c r="B44" s="65"/>
      <c r="C44" s="171"/>
      <c r="D44" s="162"/>
      <c r="E44" s="162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65"/>
      <c r="B45" s="65"/>
      <c r="C45" s="150"/>
      <c r="D45" s="162"/>
      <c r="E45" s="162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150"/>
      <c r="B46" s="65"/>
      <c r="C46" s="171"/>
      <c r="D46" s="150"/>
      <c r="E46" s="150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65"/>
      <c r="B47" s="65"/>
      <c r="C47" s="171"/>
      <c r="D47" s="162"/>
      <c r="E47" s="162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65"/>
      <c r="B48" s="65"/>
      <c r="C48" s="171"/>
      <c r="D48" s="162"/>
      <c r="E48" s="162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65"/>
      <c r="B49" s="65"/>
      <c r="C49" s="171"/>
      <c r="D49" s="162"/>
      <c r="E49" s="162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65"/>
      <c r="B50" s="65"/>
      <c r="C50" s="150"/>
      <c r="D50" s="162"/>
      <c r="E50" s="162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65"/>
      <c r="B51" s="65"/>
      <c r="C51" s="150"/>
      <c r="D51" s="150"/>
      <c r="E51" s="150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65"/>
      <c r="B52" s="65"/>
      <c r="C52" s="150"/>
      <c r="D52" s="162"/>
      <c r="E52" s="162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65"/>
      <c r="B53" s="65"/>
      <c r="C53" s="171"/>
      <c r="D53" s="150"/>
      <c r="E53" s="150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65"/>
      <c r="B54" s="65"/>
      <c r="C54" s="171"/>
      <c r="D54" s="162"/>
      <c r="E54" s="162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65"/>
      <c r="B55" s="65"/>
      <c r="C55" s="150"/>
      <c r="D55" s="162"/>
      <c r="E55" s="162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65"/>
      <c r="B56" s="65"/>
      <c r="C56" s="150"/>
      <c r="D56" s="150"/>
      <c r="E56" s="150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65"/>
      <c r="B57" s="65"/>
      <c r="C57" s="150"/>
      <c r="D57" s="162"/>
      <c r="E57" s="162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65"/>
      <c r="B58" s="65"/>
      <c r="C58" s="150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65"/>
      <c r="B59" s="65"/>
      <c r="C59" s="150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65"/>
      <c r="B60" s="65"/>
      <c r="C60" s="150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65"/>
      <c r="B61" s="65"/>
      <c r="C61" s="150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65"/>
      <c r="B62" s="65"/>
      <c r="C62" s="150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65"/>
      <c r="B64" s="65"/>
      <c r="C64" s="150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65"/>
      <c r="B65" s="65"/>
      <c r="C65" s="150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65"/>
      <c r="B66" s="65"/>
      <c r="C66" s="150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65"/>
      <c r="B67" s="65"/>
      <c r="C67" s="150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65"/>
      <c r="B68" s="65"/>
      <c r="C68" s="150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65"/>
      <c r="B69" s="65"/>
      <c r="C69" s="150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65"/>
      <c r="B70" s="65"/>
      <c r="C70" s="150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65"/>
      <c r="B71" s="65"/>
      <c r="C71" s="150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65"/>
      <c r="B72" s="65"/>
      <c r="C72" s="150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65"/>
      <c r="B73" s="65"/>
      <c r="C73" s="150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65"/>
      <c r="B74" s="65"/>
      <c r="C74" s="150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65"/>
      <c r="B75" s="65"/>
      <c r="C75" s="150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65"/>
      <c r="B76" s="65"/>
      <c r="C76" s="150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65"/>
      <c r="B77" s="65"/>
      <c r="C77" s="150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65"/>
      <c r="B78" s="65"/>
      <c r="C78" s="150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65"/>
      <c r="B79" s="65"/>
      <c r="C79" s="150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65"/>
      <c r="B80" s="65"/>
      <c r="C80" s="150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65"/>
      <c r="B81" s="65"/>
      <c r="C81" s="150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65"/>
      <c r="B82" s="65"/>
      <c r="C82" s="150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65"/>
      <c r="B83" s="65"/>
      <c r="C83" s="150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65"/>
      <c r="B84" s="65"/>
      <c r="C84" s="150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65"/>
      <c r="B85" s="65"/>
      <c r="C85" s="150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5"/>
      <c r="B86" s="65"/>
      <c r="C86" s="150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65"/>
      <c r="B87" s="65"/>
      <c r="C87" s="150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65"/>
      <c r="B88" s="65"/>
      <c r="C88" s="150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65"/>
      <c r="B89" s="65"/>
      <c r="C89" s="150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65"/>
      <c r="B90" s="65"/>
      <c r="C90" s="150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65"/>
      <c r="B91" s="65"/>
      <c r="C91" s="150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65"/>
      <c r="B92" s="65"/>
      <c r="C92" s="150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65"/>
      <c r="B93" s="65"/>
      <c r="C93" s="150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65"/>
      <c r="B94" s="65"/>
      <c r="C94" s="150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65"/>
      <c r="B95" s="65"/>
      <c r="C95" s="150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65"/>
      <c r="B96" s="65"/>
      <c r="C96" s="150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65"/>
      <c r="B97" s="65"/>
      <c r="C97" s="150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65"/>
      <c r="B98" s="65"/>
      <c r="C98" s="150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65"/>
      <c r="B99" s="65"/>
      <c r="C99" s="150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65"/>
      <c r="B100" s="65"/>
      <c r="C100" s="150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65"/>
      <c r="B101" s="65"/>
      <c r="C101" s="150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65"/>
      <c r="B102" s="65"/>
      <c r="C102" s="150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65"/>
      <c r="B103" s="65"/>
      <c r="C103" s="150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65"/>
      <c r="B104" s="65"/>
      <c r="C104" s="150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65"/>
      <c r="B105" s="65"/>
      <c r="C105" s="150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65"/>
      <c r="B106" s="65"/>
      <c r="C106" s="150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65"/>
      <c r="B107" s="65"/>
      <c r="C107" s="150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65"/>
      <c r="B108" s="65"/>
      <c r="C108" s="150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65"/>
      <c r="B109" s="65"/>
      <c r="C109" s="150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65"/>
      <c r="B110" s="65"/>
      <c r="C110" s="150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65"/>
      <c r="B111" s="65"/>
      <c r="C111" s="150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65"/>
      <c r="B112" s="65"/>
      <c r="C112" s="150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65"/>
      <c r="B113" s="65"/>
      <c r="C113" s="150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65"/>
      <c r="B114" s="65"/>
      <c r="C114" s="150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65"/>
      <c r="B115" s="65"/>
      <c r="C115" s="150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65"/>
      <c r="B116" s="65"/>
      <c r="C116" s="150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65"/>
      <c r="B117" s="65"/>
      <c r="C117" s="150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65"/>
      <c r="B118" s="65"/>
      <c r="C118" s="150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65"/>
      <c r="B119" s="65"/>
      <c r="C119" s="150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65"/>
      <c r="B120" s="65"/>
      <c r="C120" s="150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65"/>
      <c r="B121" s="65"/>
      <c r="C121" s="150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65"/>
      <c r="B122" s="65"/>
      <c r="C122" s="150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65"/>
      <c r="B123" s="65"/>
      <c r="C123" s="150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65"/>
      <c r="B124" s="65"/>
      <c r="C124" s="150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65"/>
      <c r="B125" s="65"/>
      <c r="C125" s="150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65"/>
      <c r="B126" s="65"/>
      <c r="C126" s="150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65"/>
      <c r="B127" s="65"/>
      <c r="C127" s="150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65"/>
      <c r="B128" s="65"/>
      <c r="C128" s="150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65"/>
      <c r="B129" s="65"/>
      <c r="C129" s="150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65"/>
      <c r="B130" s="65"/>
      <c r="C130" s="150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65"/>
      <c r="B131" s="65"/>
      <c r="C131" s="150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65"/>
      <c r="B132" s="65"/>
      <c r="C132" s="150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65"/>
      <c r="B133" s="65"/>
      <c r="C133" s="150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65"/>
      <c r="B134" s="65"/>
      <c r="C134" s="150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65"/>
      <c r="B135" s="65"/>
      <c r="C135" s="150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65"/>
      <c r="B136" s="65"/>
      <c r="C136" s="150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65"/>
      <c r="B137" s="65"/>
      <c r="C137" s="150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65"/>
      <c r="B138" s="65"/>
      <c r="C138" s="150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65"/>
      <c r="B139" s="65"/>
      <c r="C139" s="150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65"/>
      <c r="B140" s="65"/>
      <c r="C140" s="150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65"/>
      <c r="B141" s="65"/>
      <c r="C141" s="150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65"/>
      <c r="B142" s="65"/>
      <c r="C142" s="150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65"/>
      <c r="B143" s="65"/>
      <c r="C143" s="150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65"/>
      <c r="B144" s="65"/>
      <c r="C144" s="150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65"/>
      <c r="B145" s="65"/>
      <c r="C145" s="150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65"/>
      <c r="B146" s="65"/>
      <c r="C146" s="150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65"/>
      <c r="B147" s="65"/>
      <c r="C147" s="150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65"/>
      <c r="B148" s="65"/>
      <c r="C148" s="150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65"/>
      <c r="B149" s="65"/>
      <c r="C149" s="150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65"/>
      <c r="B150" s="65"/>
      <c r="C150" s="150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65"/>
      <c r="B151" s="65"/>
      <c r="C151" s="150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65"/>
      <c r="B152" s="65"/>
      <c r="C152" s="150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65"/>
      <c r="B153" s="65"/>
      <c r="C153" s="150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65"/>
      <c r="B154" s="65"/>
      <c r="C154" s="150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65"/>
      <c r="B155" s="65"/>
      <c r="C155" s="150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65"/>
      <c r="B156" s="65"/>
      <c r="C156" s="150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65"/>
      <c r="B157" s="65"/>
      <c r="C157" s="150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65"/>
      <c r="B158" s="65"/>
      <c r="C158" s="150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65"/>
      <c r="B159" s="65"/>
      <c r="C159" s="150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65"/>
      <c r="B160" s="65"/>
      <c r="C160" s="150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65"/>
      <c r="B161" s="65"/>
      <c r="C161" s="150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65"/>
      <c r="B162" s="65"/>
      <c r="C162" s="150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65"/>
      <c r="B163" s="65"/>
      <c r="C163" s="150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65"/>
      <c r="B164" s="65"/>
      <c r="C164" s="150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65"/>
      <c r="B165" s="65"/>
      <c r="C165" s="150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65"/>
      <c r="B166" s="65"/>
      <c r="C166" s="150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65"/>
      <c r="B167" s="65"/>
      <c r="C167" s="150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65"/>
      <c r="B168" s="65"/>
      <c r="C168" s="150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65"/>
      <c r="B169" s="65"/>
      <c r="C169" s="150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65"/>
      <c r="B170" s="65"/>
      <c r="C170" s="150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65"/>
      <c r="B171" s="65"/>
      <c r="C171" s="150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65"/>
      <c r="B172" s="65"/>
      <c r="C172" s="150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65"/>
      <c r="B173" s="65"/>
      <c r="C173" s="150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65"/>
      <c r="B174" s="65"/>
      <c r="C174" s="150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65"/>
      <c r="B175" s="65"/>
      <c r="C175" s="150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65"/>
      <c r="B176" s="65"/>
      <c r="C176" s="150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65"/>
      <c r="B177" s="65"/>
      <c r="C177" s="150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65"/>
      <c r="B178" s="65"/>
      <c r="C178" s="150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65"/>
      <c r="B179" s="65"/>
      <c r="C179" s="150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65"/>
      <c r="B180" s="65"/>
      <c r="C180" s="150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65"/>
      <c r="B181" s="65"/>
      <c r="C181" s="150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65"/>
      <c r="B182" s="65"/>
      <c r="C182" s="150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65"/>
      <c r="B183" s="65"/>
      <c r="C183" s="150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65"/>
      <c r="B184" s="65"/>
      <c r="C184" s="150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65"/>
      <c r="B185" s="65"/>
      <c r="C185" s="150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65"/>
      <c r="B186" s="65"/>
      <c r="C186" s="150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65"/>
      <c r="B187" s="65"/>
      <c r="C187" s="150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65"/>
      <c r="B188" s="65"/>
      <c r="C188" s="150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65"/>
      <c r="B189" s="65"/>
      <c r="C189" s="150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65"/>
      <c r="B190" s="65"/>
      <c r="C190" s="150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65"/>
      <c r="B191" s="65"/>
      <c r="C191" s="150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65"/>
      <c r="B192" s="65"/>
      <c r="C192" s="150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65"/>
      <c r="B193" s="65"/>
      <c r="C193" s="150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65"/>
      <c r="B194" s="65"/>
      <c r="C194" s="150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65"/>
      <c r="B195" s="65"/>
      <c r="C195" s="150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65"/>
      <c r="B196" s="65"/>
      <c r="C196" s="150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65"/>
      <c r="B197" s="65"/>
      <c r="C197" s="150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65"/>
      <c r="B198" s="65"/>
      <c r="C198" s="150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65"/>
      <c r="B199" s="65"/>
      <c r="C199" s="150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65"/>
      <c r="B200" s="65"/>
      <c r="C200" s="150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65"/>
      <c r="B201" s="65"/>
      <c r="C201" s="150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65"/>
      <c r="B202" s="65"/>
      <c r="C202" s="150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65"/>
      <c r="B203" s="65"/>
      <c r="C203" s="150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65"/>
      <c r="B204" s="65"/>
      <c r="C204" s="150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65"/>
      <c r="B205" s="65"/>
      <c r="C205" s="150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65"/>
      <c r="B206" s="65"/>
      <c r="C206" s="150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65"/>
      <c r="B207" s="65"/>
      <c r="C207" s="150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65"/>
      <c r="B208" s="65"/>
      <c r="C208" s="150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65"/>
      <c r="B209" s="65"/>
      <c r="C209" s="150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65"/>
      <c r="B210" s="65"/>
      <c r="C210" s="150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65"/>
      <c r="B211" s="65"/>
      <c r="C211" s="150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65"/>
      <c r="B212" s="65"/>
      <c r="C212" s="150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65"/>
      <c r="B213" s="65"/>
      <c r="C213" s="150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65"/>
      <c r="B214" s="65"/>
      <c r="C214" s="150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65"/>
      <c r="B215" s="65"/>
      <c r="C215" s="150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65"/>
      <c r="B216" s="65"/>
      <c r="C216" s="150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65"/>
      <c r="B217" s="65"/>
      <c r="C217" s="150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65"/>
      <c r="B218" s="65"/>
      <c r="C218" s="150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65"/>
      <c r="B219" s="65"/>
      <c r="C219" s="150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65"/>
      <c r="B220" s="65"/>
      <c r="C220" s="150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65"/>
      <c r="B221" s="65"/>
      <c r="C221" s="150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65"/>
      <c r="B222" s="65"/>
      <c r="C222" s="150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65"/>
      <c r="B223" s="65"/>
      <c r="C223" s="150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65"/>
      <c r="B224" s="65"/>
      <c r="C224" s="150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65"/>
      <c r="B225" s="65"/>
      <c r="C225" s="150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65"/>
      <c r="B226" s="65"/>
      <c r="C226" s="150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65"/>
      <c r="B227" s="65"/>
      <c r="C227" s="150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65"/>
      <c r="B228" s="65"/>
      <c r="C228" s="150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65"/>
      <c r="B229" s="65"/>
      <c r="C229" s="150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65"/>
      <c r="B230" s="65"/>
      <c r="C230" s="150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65"/>
      <c r="B231" s="65"/>
      <c r="C231" s="150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65"/>
      <c r="B232" s="65"/>
      <c r="C232" s="150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65"/>
      <c r="B233" s="65"/>
      <c r="C233" s="150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65"/>
      <c r="B234" s="65"/>
      <c r="C234" s="150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65"/>
      <c r="B235" s="65"/>
      <c r="C235" s="150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65"/>
      <c r="B236" s="65"/>
      <c r="C236" s="150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65"/>
      <c r="B237" s="65"/>
      <c r="C237" s="150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65"/>
      <c r="B238" s="65"/>
      <c r="C238" s="150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65"/>
      <c r="B239" s="65"/>
      <c r="C239" s="150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65"/>
      <c r="B240" s="65"/>
      <c r="C240" s="150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65"/>
      <c r="B241" s="65"/>
      <c r="C241" s="150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65"/>
      <c r="B242" s="65"/>
      <c r="C242" s="150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65"/>
      <c r="B243" s="65"/>
      <c r="C243" s="150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65"/>
      <c r="B244" s="65"/>
      <c r="C244" s="150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65"/>
      <c r="B245" s="65"/>
      <c r="C245" s="150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65"/>
      <c r="B246" s="65"/>
      <c r="C246" s="150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65"/>
      <c r="B247" s="65"/>
      <c r="C247" s="150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65"/>
      <c r="B248" s="65"/>
      <c r="C248" s="150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65"/>
      <c r="B249" s="65"/>
      <c r="C249" s="150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65"/>
      <c r="B250" s="65"/>
      <c r="C250" s="150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65"/>
      <c r="B251" s="65"/>
      <c r="C251" s="150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65"/>
      <c r="B252" s="65"/>
      <c r="C252" s="150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65"/>
      <c r="B253" s="65"/>
      <c r="C253" s="150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65"/>
      <c r="B254" s="65"/>
      <c r="C254" s="150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65"/>
      <c r="B255" s="65"/>
      <c r="C255" s="150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65"/>
      <c r="B256" s="65"/>
      <c r="C256" s="150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65"/>
      <c r="B257" s="65"/>
      <c r="C257" s="150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65"/>
      <c r="B258" s="65"/>
      <c r="C258" s="150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65"/>
      <c r="B259" s="65"/>
      <c r="C259" s="150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65"/>
      <c r="B260" s="65"/>
      <c r="C260" s="150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65"/>
      <c r="B261" s="65"/>
      <c r="C261" s="150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65"/>
      <c r="B262" s="65"/>
      <c r="C262" s="150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65"/>
      <c r="B263" s="65"/>
      <c r="C263" s="150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65"/>
      <c r="B264" s="65"/>
      <c r="C264" s="150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65"/>
      <c r="B265" s="65"/>
      <c r="C265" s="150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65"/>
      <c r="B266" s="65"/>
      <c r="C266" s="150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65"/>
      <c r="B267" s="65"/>
      <c r="C267" s="150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65"/>
      <c r="B268" s="65"/>
      <c r="C268" s="150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65"/>
      <c r="B269" s="65"/>
      <c r="C269" s="150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65"/>
      <c r="B270" s="65"/>
      <c r="C270" s="150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65"/>
      <c r="B271" s="65"/>
      <c r="C271" s="150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65"/>
      <c r="B272" s="65"/>
      <c r="C272" s="150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65"/>
      <c r="B273" s="65"/>
      <c r="C273" s="150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65"/>
      <c r="B274" s="65"/>
      <c r="C274" s="150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65"/>
      <c r="B275" s="65"/>
      <c r="C275" s="150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65"/>
      <c r="B276" s="65"/>
      <c r="C276" s="150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65"/>
      <c r="B277" s="65"/>
      <c r="C277" s="150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65"/>
      <c r="B278" s="65"/>
      <c r="C278" s="150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65"/>
      <c r="B279" s="65"/>
      <c r="C279" s="150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65"/>
      <c r="B280" s="65"/>
      <c r="C280" s="150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65"/>
      <c r="B281" s="65"/>
      <c r="C281" s="150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65"/>
      <c r="B282" s="65"/>
      <c r="C282" s="150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65"/>
      <c r="B283" s="65"/>
      <c r="C283" s="150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65"/>
      <c r="B284" s="65"/>
      <c r="C284" s="150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65"/>
      <c r="B285" s="65"/>
      <c r="C285" s="150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65"/>
      <c r="B286" s="65"/>
      <c r="C286" s="150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65"/>
      <c r="B287" s="65"/>
      <c r="C287" s="150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65"/>
      <c r="B288" s="65"/>
      <c r="C288" s="150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65"/>
      <c r="B289" s="65"/>
      <c r="C289" s="150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65"/>
      <c r="B290" s="65"/>
      <c r="C290" s="150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65"/>
      <c r="B291" s="65"/>
      <c r="C291" s="150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65"/>
      <c r="B292" s="65"/>
      <c r="C292" s="150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65"/>
      <c r="B293" s="65"/>
      <c r="C293" s="150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65"/>
      <c r="B294" s="65"/>
      <c r="C294" s="150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65"/>
      <c r="B295" s="65"/>
      <c r="C295" s="150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65"/>
      <c r="B296" s="65"/>
      <c r="C296" s="150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65"/>
      <c r="B297" s="65"/>
      <c r="C297" s="150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65"/>
      <c r="B298" s="65"/>
      <c r="C298" s="150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65"/>
      <c r="B299" s="65"/>
      <c r="C299" s="150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65"/>
      <c r="B300" s="65"/>
      <c r="C300" s="150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65"/>
      <c r="B301" s="65"/>
      <c r="C301" s="150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65"/>
      <c r="B302" s="65"/>
      <c r="C302" s="150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65"/>
      <c r="B303" s="65"/>
      <c r="C303" s="150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65"/>
      <c r="B304" s="65"/>
      <c r="C304" s="150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65"/>
      <c r="B305" s="65"/>
      <c r="C305" s="150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65"/>
      <c r="B306" s="65"/>
      <c r="C306" s="150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65"/>
      <c r="B307" s="65"/>
      <c r="C307" s="150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65"/>
      <c r="B308" s="65"/>
      <c r="C308" s="150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65"/>
      <c r="B309" s="65"/>
      <c r="C309" s="150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65"/>
      <c r="B310" s="65"/>
      <c r="C310" s="150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65"/>
      <c r="B311" s="65"/>
      <c r="C311" s="150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65"/>
      <c r="B312" s="65"/>
      <c r="C312" s="150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65"/>
      <c r="B313" s="65"/>
      <c r="C313" s="150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65"/>
      <c r="B314" s="65"/>
      <c r="C314" s="150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65"/>
      <c r="B315" s="65"/>
      <c r="C315" s="150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65"/>
      <c r="B316" s="65"/>
      <c r="C316" s="150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65"/>
      <c r="B317" s="65"/>
      <c r="C317" s="150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65"/>
      <c r="B318" s="65"/>
      <c r="C318" s="150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65"/>
      <c r="B319" s="65"/>
      <c r="C319" s="150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65"/>
      <c r="B320" s="65"/>
      <c r="C320" s="150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65"/>
      <c r="B321" s="65"/>
      <c r="C321" s="150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65"/>
      <c r="B322" s="65"/>
      <c r="C322" s="150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65"/>
      <c r="B323" s="65"/>
      <c r="C323" s="150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65"/>
      <c r="B324" s="65"/>
      <c r="C324" s="150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65"/>
      <c r="B325" s="65"/>
      <c r="C325" s="150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65"/>
      <c r="B326" s="65"/>
      <c r="C326" s="150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65"/>
      <c r="B327" s="65"/>
      <c r="C327" s="150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65"/>
      <c r="B328" s="65"/>
      <c r="C328" s="150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65"/>
      <c r="B329" s="65"/>
      <c r="C329" s="150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65"/>
      <c r="B330" s="65"/>
      <c r="C330" s="150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65"/>
      <c r="B331" s="65"/>
      <c r="C331" s="150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65"/>
      <c r="B332" s="65"/>
      <c r="C332" s="150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65"/>
      <c r="B333" s="65"/>
      <c r="C333" s="150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65"/>
      <c r="B334" s="65"/>
      <c r="C334" s="150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65"/>
      <c r="B335" s="65"/>
      <c r="C335" s="150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65"/>
      <c r="B336" s="65"/>
      <c r="C336" s="150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65"/>
      <c r="B337" s="65"/>
      <c r="C337" s="150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65"/>
      <c r="B338" s="65"/>
      <c r="C338" s="150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65"/>
      <c r="B339" s="65"/>
      <c r="C339" s="150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65"/>
      <c r="B340" s="65"/>
      <c r="C340" s="150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65"/>
      <c r="B341" s="65"/>
      <c r="C341" s="150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65"/>
      <c r="B342" s="65"/>
      <c r="C342" s="150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65"/>
      <c r="B343" s="65"/>
      <c r="C343" s="150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65"/>
      <c r="B344" s="65"/>
      <c r="C344" s="150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65"/>
      <c r="B345" s="65"/>
      <c r="C345" s="150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65"/>
      <c r="B346" s="65"/>
      <c r="C346" s="150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65"/>
      <c r="B347" s="65"/>
      <c r="C347" s="150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65"/>
      <c r="B348" s="65"/>
      <c r="C348" s="150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65"/>
      <c r="B349" s="65"/>
      <c r="C349" s="150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65"/>
      <c r="B350" s="65"/>
      <c r="C350" s="150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65"/>
      <c r="B351" s="65"/>
      <c r="C351" s="150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65"/>
      <c r="B352" s="65"/>
      <c r="C352" s="150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65"/>
      <c r="B353" s="65"/>
      <c r="C353" s="150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65"/>
      <c r="B354" s="65"/>
      <c r="C354" s="150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65"/>
      <c r="B355" s="65"/>
      <c r="C355" s="150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65"/>
      <c r="B356" s="65"/>
      <c r="C356" s="150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65"/>
      <c r="B357" s="65"/>
      <c r="C357" s="150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65"/>
      <c r="B358" s="65"/>
      <c r="C358" s="150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65"/>
      <c r="B359" s="65"/>
      <c r="C359" s="150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65"/>
      <c r="B360" s="65"/>
      <c r="C360" s="150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65"/>
      <c r="B361" s="65"/>
      <c r="C361" s="150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65"/>
      <c r="B362" s="65"/>
      <c r="C362" s="150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65"/>
      <c r="B363" s="65"/>
      <c r="C363" s="150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65"/>
      <c r="B364" s="65"/>
      <c r="C364" s="150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65"/>
      <c r="B365" s="65"/>
      <c r="C365" s="150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65"/>
      <c r="B366" s="65"/>
      <c r="C366" s="150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65"/>
      <c r="B367" s="65"/>
      <c r="C367" s="150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65"/>
      <c r="B368" s="65"/>
      <c r="C368" s="150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65"/>
      <c r="B369" s="65"/>
      <c r="C369" s="150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65"/>
      <c r="B370" s="65"/>
      <c r="C370" s="150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65"/>
      <c r="B371" s="65"/>
      <c r="C371" s="150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65"/>
      <c r="B372" s="65"/>
      <c r="C372" s="150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65"/>
      <c r="B373" s="65"/>
      <c r="C373" s="150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65"/>
      <c r="B374" s="65"/>
      <c r="C374" s="150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65"/>
      <c r="B375" s="65"/>
      <c r="C375" s="150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65"/>
      <c r="B376" s="65"/>
      <c r="C376" s="150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65"/>
      <c r="B377" s="65"/>
      <c r="C377" s="150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65"/>
      <c r="B378" s="65"/>
      <c r="C378" s="150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65"/>
      <c r="B379" s="65"/>
      <c r="C379" s="150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65"/>
      <c r="B380" s="65"/>
      <c r="C380" s="150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65"/>
      <c r="B381" s="65"/>
      <c r="C381" s="150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65"/>
      <c r="B382" s="65"/>
      <c r="C382" s="150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65"/>
      <c r="B383" s="65"/>
      <c r="C383" s="150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65"/>
      <c r="B384" s="65"/>
      <c r="C384" s="150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65"/>
      <c r="B385" s="65"/>
      <c r="C385" s="150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65"/>
      <c r="B386" s="65"/>
      <c r="C386" s="150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65"/>
      <c r="B387" s="65"/>
      <c r="C387" s="150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65"/>
      <c r="B388" s="65"/>
      <c r="C388" s="150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65"/>
      <c r="B389" s="65"/>
      <c r="C389" s="150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65"/>
      <c r="B390" s="65"/>
      <c r="C390" s="150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65"/>
      <c r="B391" s="65"/>
      <c r="C391" s="150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65"/>
      <c r="B392" s="65"/>
      <c r="C392" s="150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65"/>
      <c r="B393" s="65"/>
      <c r="C393" s="150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65"/>
      <c r="B394" s="65"/>
      <c r="C394" s="150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65"/>
      <c r="B395" s="65"/>
      <c r="C395" s="150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65"/>
      <c r="B396" s="65"/>
      <c r="C396" s="150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65"/>
      <c r="B397" s="65"/>
      <c r="C397" s="150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65"/>
      <c r="B398" s="65"/>
      <c r="C398" s="150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65"/>
      <c r="B399" s="65"/>
      <c r="C399" s="150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65"/>
      <c r="B400" s="65"/>
      <c r="C400" s="150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65"/>
      <c r="B401" s="65"/>
      <c r="C401" s="150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65"/>
      <c r="B402" s="65"/>
      <c r="C402" s="150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65"/>
      <c r="B403" s="65"/>
      <c r="C403" s="150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65"/>
      <c r="B404" s="65"/>
      <c r="C404" s="150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65"/>
      <c r="B405" s="65"/>
      <c r="C405" s="150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65"/>
      <c r="B406" s="65"/>
      <c r="C406" s="150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65"/>
      <c r="B407" s="65"/>
      <c r="C407" s="150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65"/>
      <c r="B408" s="65"/>
      <c r="C408" s="150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65"/>
      <c r="B409" s="65"/>
      <c r="C409" s="150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65"/>
      <c r="B410" s="65"/>
      <c r="C410" s="150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65"/>
      <c r="B411" s="65"/>
      <c r="C411" s="150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65"/>
      <c r="B412" s="65"/>
      <c r="C412" s="150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65"/>
      <c r="B413" s="65"/>
      <c r="C413" s="150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65"/>
      <c r="B414" s="65"/>
      <c r="C414" s="150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65"/>
      <c r="B415" s="65"/>
      <c r="C415" s="150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65"/>
      <c r="B416" s="65"/>
      <c r="C416" s="150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65"/>
      <c r="B417" s="65"/>
      <c r="C417" s="150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65"/>
      <c r="B418" s="65"/>
      <c r="C418" s="150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65"/>
      <c r="B419" s="65"/>
      <c r="C419" s="150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65"/>
      <c r="B420" s="65"/>
      <c r="C420" s="150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65"/>
      <c r="B421" s="65"/>
      <c r="C421" s="150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65"/>
      <c r="B422" s="65"/>
      <c r="C422" s="150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65"/>
      <c r="B423" s="65"/>
      <c r="C423" s="150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65"/>
      <c r="B424" s="65"/>
      <c r="C424" s="150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65"/>
      <c r="B425" s="65"/>
      <c r="C425" s="150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65"/>
      <c r="B426" s="65"/>
      <c r="C426" s="150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65"/>
      <c r="B427" s="65"/>
      <c r="C427" s="150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65"/>
      <c r="B428" s="65"/>
      <c r="C428" s="150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65"/>
      <c r="B429" s="65"/>
      <c r="C429" s="150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65"/>
      <c r="B430" s="65"/>
      <c r="C430" s="150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65"/>
      <c r="B431" s="65"/>
      <c r="C431" s="150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65"/>
      <c r="B432" s="65"/>
      <c r="C432" s="150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65"/>
      <c r="B433" s="65"/>
      <c r="C433" s="150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65"/>
      <c r="B434" s="65"/>
      <c r="C434" s="150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65"/>
      <c r="B435" s="65"/>
      <c r="C435" s="150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65"/>
      <c r="B436" s="65"/>
      <c r="C436" s="150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65"/>
      <c r="B437" s="65"/>
      <c r="C437" s="150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65"/>
      <c r="B438" s="65"/>
      <c r="C438" s="150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65"/>
      <c r="B439" s="65"/>
      <c r="C439" s="150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65"/>
      <c r="B440" s="65"/>
      <c r="C440" s="150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65"/>
      <c r="B441" s="65"/>
      <c r="C441" s="150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65"/>
      <c r="B442" s="65"/>
      <c r="C442" s="150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65"/>
      <c r="B443" s="65"/>
      <c r="C443" s="150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65"/>
      <c r="B444" s="65"/>
      <c r="C444" s="150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65"/>
      <c r="B445" s="65"/>
      <c r="C445" s="150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65"/>
      <c r="B446" s="65"/>
      <c r="C446" s="150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65"/>
      <c r="B447" s="65"/>
      <c r="C447" s="150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65"/>
      <c r="B448" s="65"/>
      <c r="C448" s="150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65"/>
      <c r="B449" s="65"/>
      <c r="C449" s="150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65"/>
      <c r="B450" s="65"/>
      <c r="C450" s="150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65"/>
      <c r="B451" s="65"/>
      <c r="C451" s="150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65"/>
      <c r="B452" s="65"/>
      <c r="C452" s="150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65"/>
      <c r="B453" s="65"/>
      <c r="C453" s="150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65"/>
      <c r="B454" s="65"/>
      <c r="C454" s="150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65"/>
      <c r="B455" s="65"/>
      <c r="C455" s="150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65"/>
      <c r="B456" s="65"/>
      <c r="C456" s="150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65"/>
      <c r="B457" s="65"/>
      <c r="C457" s="150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65"/>
      <c r="B458" s="65"/>
      <c r="C458" s="150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65"/>
      <c r="B459" s="65"/>
      <c r="C459" s="150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65"/>
      <c r="B460" s="65"/>
      <c r="C460" s="150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65"/>
      <c r="B461" s="65"/>
      <c r="C461" s="150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65"/>
      <c r="B462" s="65"/>
      <c r="C462" s="150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65"/>
      <c r="B463" s="65"/>
      <c r="C463" s="150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65"/>
      <c r="B464" s="65"/>
      <c r="C464" s="150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65"/>
      <c r="B465" s="65"/>
      <c r="C465" s="150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65"/>
      <c r="B466" s="65"/>
      <c r="C466" s="150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65"/>
      <c r="B467" s="65"/>
      <c r="C467" s="150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65"/>
      <c r="B468" s="65"/>
      <c r="C468" s="150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65"/>
      <c r="B469" s="65"/>
      <c r="C469" s="150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65"/>
      <c r="B470" s="65"/>
      <c r="C470" s="150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65"/>
      <c r="B471" s="65"/>
      <c r="C471" s="150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65"/>
      <c r="B472" s="65"/>
      <c r="C472" s="150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65"/>
      <c r="B473" s="65"/>
      <c r="C473" s="150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65"/>
      <c r="B474" s="65"/>
      <c r="C474" s="150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65"/>
      <c r="B475" s="65"/>
      <c r="C475" s="150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65"/>
      <c r="B476" s="65"/>
      <c r="C476" s="150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65"/>
      <c r="B477" s="65"/>
      <c r="C477" s="150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65"/>
      <c r="B478" s="65"/>
      <c r="C478" s="150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65"/>
      <c r="B479" s="65"/>
      <c r="C479" s="150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65"/>
      <c r="B480" s="65"/>
      <c r="C480" s="150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65"/>
      <c r="B481" s="65"/>
      <c r="C481" s="150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65"/>
      <c r="B482" s="65"/>
      <c r="C482" s="150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65"/>
      <c r="B483" s="65"/>
      <c r="C483" s="150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65"/>
      <c r="B484" s="65"/>
      <c r="C484" s="150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65"/>
      <c r="B485" s="65"/>
      <c r="C485" s="150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65"/>
      <c r="B486" s="65"/>
      <c r="C486" s="150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65"/>
      <c r="B487" s="65"/>
      <c r="C487" s="150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65"/>
      <c r="B488" s="65"/>
      <c r="C488" s="150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65"/>
      <c r="B489" s="65"/>
      <c r="C489" s="150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65"/>
      <c r="B490" s="65"/>
      <c r="C490" s="150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65"/>
      <c r="B491" s="65"/>
      <c r="C491" s="150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65"/>
      <c r="B492" s="65"/>
      <c r="C492" s="150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65"/>
      <c r="B493" s="65"/>
      <c r="C493" s="150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65"/>
      <c r="B494" s="65"/>
      <c r="C494" s="150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65"/>
      <c r="B495" s="65"/>
      <c r="C495" s="150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65"/>
      <c r="B496" s="65"/>
      <c r="C496" s="150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65"/>
      <c r="B497" s="65"/>
      <c r="C497" s="150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65"/>
      <c r="B498" s="65"/>
      <c r="C498" s="150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65"/>
      <c r="B499" s="65"/>
      <c r="C499" s="150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65"/>
      <c r="B500" s="65"/>
      <c r="C500" s="150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65"/>
      <c r="B501" s="65"/>
      <c r="C501" s="150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65"/>
      <c r="B502" s="65"/>
      <c r="C502" s="150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65"/>
      <c r="B503" s="65"/>
      <c r="C503" s="150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65"/>
      <c r="B504" s="65"/>
      <c r="C504" s="150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65"/>
      <c r="B505" s="65"/>
      <c r="C505" s="150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65"/>
      <c r="B506" s="65"/>
      <c r="C506" s="150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65"/>
      <c r="B507" s="65"/>
      <c r="C507" s="150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65"/>
      <c r="B508" s="65"/>
      <c r="C508" s="150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65"/>
      <c r="B509" s="65"/>
      <c r="C509" s="150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65"/>
      <c r="B510" s="65"/>
      <c r="C510" s="150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65"/>
      <c r="B511" s="65"/>
      <c r="C511" s="150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65"/>
      <c r="B512" s="65"/>
      <c r="C512" s="150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65"/>
      <c r="B513" s="65"/>
      <c r="C513" s="150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65"/>
      <c r="B514" s="65"/>
      <c r="C514" s="150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65"/>
      <c r="B515" s="65"/>
      <c r="C515" s="150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65"/>
      <c r="B516" s="65"/>
      <c r="C516" s="150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65"/>
      <c r="B517" s="65"/>
      <c r="C517" s="150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65"/>
      <c r="B518" s="65"/>
      <c r="C518" s="150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65"/>
      <c r="B519" s="65"/>
      <c r="C519" s="150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65"/>
      <c r="B520" s="65"/>
      <c r="C520" s="150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65"/>
      <c r="B521" s="65"/>
      <c r="C521" s="150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65"/>
      <c r="B522" s="65"/>
      <c r="C522" s="150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65"/>
      <c r="B523" s="65"/>
      <c r="C523" s="150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65"/>
      <c r="B524" s="65"/>
      <c r="C524" s="150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65"/>
      <c r="B525" s="65"/>
      <c r="C525" s="150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65"/>
      <c r="B526" s="65"/>
      <c r="C526" s="150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65"/>
      <c r="B527" s="65"/>
      <c r="C527" s="150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65"/>
      <c r="B528" s="65"/>
      <c r="C528" s="150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65"/>
      <c r="B529" s="65"/>
      <c r="C529" s="150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65"/>
      <c r="B530" s="65"/>
      <c r="C530" s="150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65"/>
      <c r="B531" s="65"/>
      <c r="C531" s="150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65"/>
      <c r="B532" s="65"/>
      <c r="C532" s="150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65"/>
      <c r="B533" s="65"/>
      <c r="C533" s="150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65"/>
      <c r="B534" s="65"/>
      <c r="C534" s="150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65"/>
      <c r="B535" s="65"/>
      <c r="C535" s="150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65"/>
      <c r="B536" s="65"/>
      <c r="C536" s="150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65"/>
      <c r="B537" s="65"/>
      <c r="C537" s="150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65"/>
      <c r="B538" s="65"/>
      <c r="C538" s="150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65"/>
      <c r="B539" s="65"/>
      <c r="C539" s="150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65"/>
      <c r="B540" s="65"/>
      <c r="C540" s="150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65"/>
      <c r="B541" s="65"/>
      <c r="C541" s="150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65"/>
      <c r="B542" s="65"/>
      <c r="C542" s="150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65"/>
      <c r="B543" s="65"/>
      <c r="C543" s="150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65"/>
      <c r="B544" s="65"/>
      <c r="C544" s="150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65"/>
      <c r="B545" s="65"/>
      <c r="C545" s="150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65"/>
      <c r="B546" s="65"/>
      <c r="C546" s="150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65"/>
      <c r="B547" s="65"/>
      <c r="C547" s="150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65"/>
      <c r="B548" s="65"/>
      <c r="C548" s="150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65"/>
      <c r="B549" s="65"/>
      <c r="C549" s="150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65"/>
      <c r="B550" s="65"/>
      <c r="C550" s="150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65"/>
      <c r="B551" s="65"/>
      <c r="C551" s="150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65"/>
      <c r="B552" s="65"/>
      <c r="C552" s="150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65"/>
      <c r="B553" s="65"/>
      <c r="C553" s="150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65"/>
      <c r="B554" s="65"/>
      <c r="C554" s="150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65"/>
      <c r="B555" s="65"/>
      <c r="C555" s="150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65"/>
      <c r="B556" s="65"/>
      <c r="C556" s="150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65"/>
      <c r="B557" s="65"/>
      <c r="C557" s="150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65"/>
      <c r="B558" s="65"/>
      <c r="C558" s="150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65"/>
      <c r="B559" s="65"/>
      <c r="C559" s="150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65"/>
      <c r="B560" s="65"/>
      <c r="C560" s="150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65"/>
      <c r="B561" s="65"/>
      <c r="C561" s="150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65"/>
      <c r="B562" s="65"/>
      <c r="C562" s="150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65"/>
      <c r="B563" s="65"/>
      <c r="C563" s="150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65"/>
      <c r="B564" s="65"/>
      <c r="C564" s="150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65"/>
      <c r="B565" s="65"/>
      <c r="C565" s="150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65"/>
      <c r="B566" s="65"/>
      <c r="C566" s="150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65"/>
      <c r="B567" s="65"/>
      <c r="C567" s="150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65"/>
      <c r="B568" s="65"/>
      <c r="C568" s="150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65"/>
      <c r="B569" s="65"/>
      <c r="C569" s="150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65"/>
      <c r="B570" s="65"/>
      <c r="C570" s="150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65"/>
      <c r="B571" s="65"/>
      <c r="C571" s="150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65"/>
      <c r="B572" s="65"/>
      <c r="C572" s="150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65"/>
      <c r="B573" s="65"/>
      <c r="C573" s="150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65"/>
      <c r="B574" s="65"/>
      <c r="C574" s="150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65"/>
      <c r="B575" s="65"/>
      <c r="C575" s="150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65"/>
      <c r="B576" s="65"/>
      <c r="C576" s="150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65"/>
      <c r="B577" s="65"/>
      <c r="C577" s="150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65"/>
      <c r="B578" s="65"/>
      <c r="C578" s="150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65"/>
      <c r="B579" s="65"/>
      <c r="C579" s="150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65"/>
      <c r="B580" s="65"/>
      <c r="C580" s="150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65"/>
      <c r="B581" s="65"/>
      <c r="C581" s="150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65"/>
      <c r="B582" s="65"/>
      <c r="C582" s="150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65"/>
      <c r="B583" s="65"/>
      <c r="C583" s="150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65"/>
      <c r="B584" s="65"/>
      <c r="C584" s="150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65"/>
      <c r="B585" s="65"/>
      <c r="C585" s="150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65"/>
      <c r="B586" s="65"/>
      <c r="C586" s="150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65"/>
      <c r="B587" s="65"/>
      <c r="C587" s="150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65"/>
      <c r="B588" s="65"/>
      <c r="C588" s="150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65"/>
      <c r="B589" s="65"/>
      <c r="C589" s="150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65"/>
      <c r="B590" s="65"/>
      <c r="C590" s="150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65"/>
      <c r="B591" s="65"/>
      <c r="C591" s="150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65"/>
      <c r="B592" s="65"/>
      <c r="C592" s="150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65"/>
      <c r="B593" s="65"/>
      <c r="C593" s="150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65"/>
      <c r="B594" s="65"/>
      <c r="C594" s="150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65"/>
      <c r="B595" s="65"/>
      <c r="C595" s="150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65"/>
      <c r="B596" s="65"/>
      <c r="C596" s="150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65"/>
      <c r="B597" s="65"/>
      <c r="C597" s="150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65"/>
      <c r="B598" s="65"/>
      <c r="C598" s="150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65"/>
      <c r="B599" s="65"/>
      <c r="C599" s="150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65"/>
      <c r="B600" s="65"/>
      <c r="C600" s="150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65"/>
      <c r="B601" s="65"/>
      <c r="C601" s="150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65"/>
      <c r="B602" s="65"/>
      <c r="C602" s="150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65"/>
      <c r="B603" s="65"/>
      <c r="C603" s="150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65"/>
      <c r="B604" s="65"/>
      <c r="C604" s="150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65"/>
      <c r="B605" s="65"/>
      <c r="C605" s="150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65"/>
      <c r="B606" s="65"/>
      <c r="C606" s="150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65"/>
      <c r="B607" s="65"/>
      <c r="C607" s="150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65"/>
      <c r="B608" s="65"/>
      <c r="C608" s="150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65"/>
      <c r="B609" s="65"/>
      <c r="C609" s="150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65"/>
      <c r="B610" s="65"/>
      <c r="C610" s="150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65"/>
      <c r="B611" s="65"/>
      <c r="C611" s="150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65"/>
      <c r="B612" s="65"/>
      <c r="C612" s="150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65"/>
      <c r="B613" s="65"/>
      <c r="C613" s="150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65"/>
      <c r="B614" s="65"/>
      <c r="C614" s="150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65"/>
      <c r="B615" s="65"/>
      <c r="C615" s="150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65"/>
      <c r="B616" s="65"/>
      <c r="C616" s="150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65"/>
      <c r="B617" s="65"/>
      <c r="C617" s="150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65"/>
      <c r="B618" s="65"/>
      <c r="C618" s="150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65"/>
      <c r="B619" s="65"/>
      <c r="C619" s="150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65"/>
      <c r="B620" s="65"/>
      <c r="C620" s="150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65"/>
      <c r="B621" s="65"/>
      <c r="C621" s="150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65"/>
      <c r="B622" s="65"/>
      <c r="C622" s="150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65"/>
      <c r="B623" s="65"/>
      <c r="C623" s="150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65"/>
      <c r="B624" s="65"/>
      <c r="C624" s="150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65"/>
      <c r="B625" s="65"/>
      <c r="C625" s="150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65"/>
      <c r="B626" s="65"/>
      <c r="C626" s="150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65"/>
      <c r="B627" s="65"/>
      <c r="C627" s="150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65"/>
      <c r="B628" s="65"/>
      <c r="C628" s="150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65"/>
      <c r="B629" s="65"/>
      <c r="C629" s="150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65"/>
      <c r="B630" s="65"/>
      <c r="C630" s="150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65"/>
      <c r="B631" s="65"/>
      <c r="C631" s="150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65"/>
      <c r="B632" s="65"/>
      <c r="C632" s="150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65"/>
      <c r="B633" s="65"/>
      <c r="C633" s="150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65"/>
      <c r="B634" s="65"/>
      <c r="C634" s="150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65"/>
      <c r="B635" s="65"/>
      <c r="C635" s="150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65"/>
      <c r="B636" s="65"/>
      <c r="C636" s="150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65"/>
      <c r="B637" s="65"/>
      <c r="C637" s="150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65"/>
      <c r="B638" s="65"/>
      <c r="C638" s="150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65"/>
      <c r="B639" s="65"/>
      <c r="C639" s="150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65"/>
      <c r="B640" s="65"/>
      <c r="C640" s="150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65"/>
      <c r="B641" s="65"/>
      <c r="C641" s="150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65"/>
      <c r="B642" s="65"/>
      <c r="C642" s="150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65"/>
      <c r="B643" s="65"/>
      <c r="C643" s="150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65"/>
      <c r="B644" s="65"/>
      <c r="C644" s="150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65"/>
      <c r="B645" s="65"/>
      <c r="C645" s="150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65"/>
      <c r="B646" s="65"/>
      <c r="C646" s="150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65"/>
      <c r="B647" s="65"/>
      <c r="C647" s="150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65"/>
      <c r="B648" s="65"/>
      <c r="C648" s="150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65"/>
      <c r="B649" s="65"/>
      <c r="C649" s="150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65"/>
      <c r="B650" s="65"/>
      <c r="C650" s="150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65"/>
      <c r="B651" s="65"/>
      <c r="C651" s="150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65"/>
      <c r="B652" s="65"/>
      <c r="C652" s="150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65"/>
      <c r="B653" s="65"/>
      <c r="C653" s="150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65"/>
      <c r="B654" s="65"/>
      <c r="C654" s="150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65"/>
      <c r="B655" s="65"/>
      <c r="C655" s="150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65"/>
      <c r="B656" s="65"/>
      <c r="C656" s="150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65"/>
      <c r="B657" s="65"/>
      <c r="C657" s="150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65"/>
      <c r="B658" s="65"/>
      <c r="C658" s="150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65"/>
      <c r="B659" s="65"/>
      <c r="C659" s="150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65"/>
      <c r="B660" s="65"/>
      <c r="C660" s="150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65"/>
      <c r="B661" s="65"/>
      <c r="C661" s="150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65"/>
      <c r="B662" s="65"/>
      <c r="C662" s="150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65"/>
      <c r="B663" s="65"/>
      <c r="C663" s="150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65"/>
      <c r="B664" s="65"/>
      <c r="C664" s="150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65"/>
      <c r="B665" s="65"/>
      <c r="C665" s="150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65"/>
      <c r="B666" s="65"/>
      <c r="C666" s="150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65"/>
      <c r="B667" s="65"/>
      <c r="C667" s="150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65"/>
      <c r="B668" s="65"/>
      <c r="C668" s="150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65"/>
      <c r="B669" s="65"/>
      <c r="C669" s="150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65"/>
      <c r="B670" s="65"/>
      <c r="C670" s="150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65"/>
      <c r="B671" s="65"/>
      <c r="C671" s="150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65"/>
      <c r="B672" s="65"/>
      <c r="C672" s="150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65"/>
      <c r="B673" s="65"/>
      <c r="C673" s="150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65"/>
      <c r="B674" s="65"/>
      <c r="C674" s="150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65"/>
      <c r="B675" s="65"/>
      <c r="C675" s="150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65"/>
      <c r="B676" s="65"/>
      <c r="C676" s="150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65"/>
      <c r="B677" s="65"/>
      <c r="C677" s="150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65"/>
      <c r="B678" s="65"/>
      <c r="C678" s="150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65"/>
      <c r="B679" s="65"/>
      <c r="C679" s="150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65"/>
      <c r="B680" s="65"/>
      <c r="C680" s="150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65"/>
      <c r="B681" s="65"/>
      <c r="C681" s="150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65"/>
      <c r="B682" s="65"/>
      <c r="C682" s="150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65"/>
      <c r="B683" s="65"/>
      <c r="C683" s="150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65"/>
      <c r="B684" s="65"/>
      <c r="C684" s="150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65"/>
      <c r="B685" s="65"/>
      <c r="C685" s="150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65"/>
      <c r="B686" s="65"/>
      <c r="C686" s="150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65"/>
      <c r="B687" s="65"/>
      <c r="C687" s="150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65"/>
      <c r="B688" s="65"/>
      <c r="C688" s="150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65"/>
      <c r="B689" s="65"/>
      <c r="C689" s="150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65"/>
      <c r="B690" s="65"/>
      <c r="C690" s="150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65"/>
      <c r="B691" s="65"/>
      <c r="C691" s="150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65"/>
      <c r="B692" s="65"/>
      <c r="C692" s="150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65"/>
      <c r="B693" s="65"/>
      <c r="C693" s="150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65"/>
      <c r="B694" s="65"/>
      <c r="C694" s="150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65"/>
      <c r="B695" s="65"/>
      <c r="C695" s="150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65"/>
      <c r="B696" s="65"/>
      <c r="C696" s="150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65"/>
      <c r="B697" s="65"/>
      <c r="C697" s="150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65"/>
      <c r="B698" s="65"/>
      <c r="C698" s="150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65"/>
      <c r="B699" s="65"/>
      <c r="C699" s="150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65"/>
      <c r="B700" s="65"/>
      <c r="C700" s="150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65"/>
      <c r="B701" s="65"/>
      <c r="C701" s="150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65"/>
      <c r="B702" s="65"/>
      <c r="C702" s="150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65"/>
      <c r="B703" s="65"/>
      <c r="C703" s="150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65"/>
      <c r="B704" s="65"/>
      <c r="C704" s="150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65"/>
      <c r="B705" s="65"/>
      <c r="C705" s="150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65"/>
      <c r="B706" s="65"/>
      <c r="C706" s="150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65"/>
      <c r="B707" s="65"/>
      <c r="C707" s="150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65"/>
      <c r="B708" s="65"/>
      <c r="C708" s="150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65"/>
      <c r="B709" s="65"/>
      <c r="C709" s="150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65"/>
      <c r="B710" s="65"/>
      <c r="C710" s="150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65"/>
      <c r="B711" s="65"/>
      <c r="C711" s="150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65"/>
      <c r="B712" s="65"/>
      <c r="C712" s="150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65"/>
      <c r="B713" s="65"/>
      <c r="C713" s="150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65"/>
      <c r="B714" s="65"/>
      <c r="C714" s="150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65"/>
      <c r="B715" s="65"/>
      <c r="C715" s="150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65"/>
      <c r="B716" s="65"/>
      <c r="C716" s="150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65"/>
      <c r="B717" s="65"/>
      <c r="C717" s="150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65"/>
      <c r="B718" s="65"/>
      <c r="C718" s="150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65"/>
      <c r="B719" s="65"/>
      <c r="C719" s="150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65"/>
      <c r="B720" s="65"/>
      <c r="C720" s="150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65"/>
      <c r="B721" s="65"/>
      <c r="C721" s="150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65"/>
      <c r="B722" s="65"/>
      <c r="C722" s="150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65"/>
      <c r="B723" s="65"/>
      <c r="C723" s="150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65"/>
      <c r="B724" s="65"/>
      <c r="C724" s="150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65"/>
      <c r="B725" s="65"/>
      <c r="C725" s="150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65"/>
      <c r="B726" s="65"/>
      <c r="C726" s="150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65"/>
      <c r="B727" s="65"/>
      <c r="C727" s="150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65"/>
      <c r="B728" s="65"/>
      <c r="C728" s="150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65"/>
      <c r="B729" s="65"/>
      <c r="C729" s="150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65"/>
      <c r="B730" s="65"/>
      <c r="C730" s="150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65"/>
      <c r="B731" s="65"/>
      <c r="C731" s="150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65"/>
      <c r="B732" s="65"/>
      <c r="C732" s="150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65"/>
      <c r="B733" s="65"/>
      <c r="C733" s="150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65"/>
      <c r="B734" s="65"/>
      <c r="C734" s="150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65"/>
      <c r="B735" s="65"/>
      <c r="C735" s="150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65"/>
      <c r="B736" s="65"/>
      <c r="C736" s="150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65"/>
      <c r="B737" s="65"/>
      <c r="C737" s="150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65"/>
      <c r="B738" s="65"/>
      <c r="C738" s="150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65"/>
      <c r="B739" s="65"/>
      <c r="C739" s="150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65"/>
      <c r="B740" s="65"/>
      <c r="C740" s="150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65"/>
      <c r="B741" s="65"/>
      <c r="C741" s="150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65"/>
      <c r="B742" s="65"/>
      <c r="C742" s="150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65"/>
      <c r="B743" s="65"/>
      <c r="C743" s="150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65"/>
      <c r="B744" s="65"/>
      <c r="C744" s="150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65"/>
      <c r="B745" s="65"/>
      <c r="C745" s="150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65"/>
      <c r="B746" s="65"/>
      <c r="C746" s="150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65"/>
      <c r="B747" s="65"/>
      <c r="C747" s="150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65"/>
      <c r="B748" s="65"/>
      <c r="C748" s="150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65"/>
      <c r="B749" s="65"/>
      <c r="C749" s="150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65"/>
      <c r="B750" s="65"/>
      <c r="C750" s="150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65"/>
      <c r="B751" s="65"/>
      <c r="C751" s="150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65"/>
      <c r="B752" s="65"/>
      <c r="C752" s="150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65"/>
      <c r="B753" s="65"/>
      <c r="C753" s="150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65"/>
      <c r="B754" s="65"/>
      <c r="C754" s="150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65"/>
      <c r="B755" s="65"/>
      <c r="C755" s="150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65"/>
      <c r="B756" s="65"/>
      <c r="C756" s="150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65"/>
      <c r="B757" s="65"/>
      <c r="C757" s="150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65"/>
      <c r="B758" s="65"/>
      <c r="C758" s="150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65"/>
      <c r="B759" s="65"/>
      <c r="C759" s="150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65"/>
      <c r="B760" s="65"/>
      <c r="C760" s="150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65"/>
      <c r="B761" s="65"/>
      <c r="C761" s="150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65"/>
      <c r="B762" s="65"/>
      <c r="C762" s="150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65"/>
      <c r="B763" s="65"/>
      <c r="C763" s="150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65"/>
      <c r="B764" s="65"/>
      <c r="C764" s="150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65"/>
      <c r="B765" s="65"/>
      <c r="C765" s="150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65"/>
      <c r="B766" s="65"/>
      <c r="C766" s="150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65"/>
      <c r="B767" s="65"/>
      <c r="C767" s="150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65"/>
      <c r="B768" s="65"/>
      <c r="C768" s="150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65"/>
      <c r="B769" s="65"/>
      <c r="C769" s="150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65"/>
      <c r="B770" s="65"/>
      <c r="C770" s="150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65"/>
      <c r="B771" s="65"/>
      <c r="C771" s="150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65"/>
      <c r="B772" s="65"/>
      <c r="C772" s="150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65"/>
      <c r="B773" s="65"/>
      <c r="C773" s="150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65"/>
      <c r="B774" s="65"/>
      <c r="C774" s="150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65"/>
      <c r="B775" s="65"/>
      <c r="C775" s="150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65"/>
      <c r="B776" s="65"/>
      <c r="C776" s="150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65"/>
      <c r="B777" s="65"/>
      <c r="C777" s="150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65"/>
      <c r="B778" s="65"/>
      <c r="C778" s="150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65"/>
      <c r="B779" s="65"/>
      <c r="C779" s="150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65"/>
      <c r="B780" s="65"/>
      <c r="C780" s="150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65"/>
      <c r="B781" s="65"/>
      <c r="C781" s="150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65"/>
      <c r="B782" s="65"/>
      <c r="C782" s="150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65"/>
      <c r="B783" s="65"/>
      <c r="C783" s="150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65"/>
      <c r="B784" s="65"/>
      <c r="C784" s="150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65"/>
      <c r="B785" s="65"/>
      <c r="C785" s="150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65"/>
      <c r="B786" s="65"/>
      <c r="C786" s="150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65"/>
      <c r="B787" s="65"/>
      <c r="C787" s="150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65"/>
      <c r="B788" s="65"/>
      <c r="C788" s="150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65"/>
      <c r="B789" s="65"/>
      <c r="C789" s="150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65"/>
      <c r="B790" s="65"/>
      <c r="C790" s="150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65"/>
      <c r="B791" s="65"/>
      <c r="C791" s="150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65"/>
      <c r="B792" s="65"/>
      <c r="C792" s="150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65"/>
      <c r="B793" s="65"/>
      <c r="C793" s="150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65"/>
      <c r="B794" s="65"/>
      <c r="C794" s="150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65"/>
      <c r="B795" s="65"/>
      <c r="C795" s="150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65"/>
      <c r="B796" s="65"/>
      <c r="C796" s="150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65"/>
      <c r="B797" s="65"/>
      <c r="C797" s="150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65"/>
      <c r="B798" s="65"/>
      <c r="C798" s="150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65"/>
      <c r="B799" s="65"/>
      <c r="C799" s="150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65"/>
      <c r="B800" s="65"/>
      <c r="C800" s="150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65"/>
      <c r="B801" s="65"/>
      <c r="C801" s="150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65"/>
      <c r="B802" s="65"/>
      <c r="C802" s="150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65"/>
      <c r="B803" s="65"/>
      <c r="C803" s="150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65"/>
      <c r="B804" s="65"/>
      <c r="C804" s="150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65"/>
      <c r="B805" s="65"/>
      <c r="C805" s="150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65"/>
      <c r="B806" s="65"/>
      <c r="C806" s="150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65"/>
      <c r="B807" s="65"/>
      <c r="C807" s="150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65"/>
      <c r="B808" s="65"/>
      <c r="C808" s="150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65"/>
      <c r="B809" s="65"/>
      <c r="C809" s="150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65"/>
      <c r="B810" s="65"/>
      <c r="C810" s="150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65"/>
      <c r="B811" s="65"/>
      <c r="C811" s="150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65"/>
      <c r="B812" s="65"/>
      <c r="C812" s="150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65"/>
      <c r="B813" s="65"/>
      <c r="C813" s="150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65"/>
      <c r="B814" s="65"/>
      <c r="C814" s="150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65"/>
      <c r="B815" s="65"/>
      <c r="C815" s="150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65"/>
      <c r="B816" s="65"/>
      <c r="C816" s="150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65"/>
      <c r="B817" s="65"/>
      <c r="C817" s="150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65"/>
      <c r="B818" s="65"/>
      <c r="C818" s="150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65"/>
      <c r="B819" s="65"/>
      <c r="C819" s="150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65"/>
      <c r="B820" s="65"/>
      <c r="C820" s="150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65"/>
      <c r="B821" s="65"/>
      <c r="C821" s="150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65"/>
      <c r="B822" s="65"/>
      <c r="C822" s="150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65"/>
      <c r="B823" s="65"/>
      <c r="C823" s="150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65"/>
      <c r="B824" s="65"/>
      <c r="C824" s="150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65"/>
      <c r="B825" s="65"/>
      <c r="C825" s="150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65"/>
      <c r="B826" s="65"/>
      <c r="C826" s="150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65"/>
      <c r="B827" s="65"/>
      <c r="C827" s="150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65"/>
      <c r="B828" s="65"/>
      <c r="C828" s="150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65"/>
      <c r="B829" s="65"/>
      <c r="C829" s="150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65"/>
      <c r="B830" s="65"/>
      <c r="C830" s="150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65"/>
      <c r="B831" s="65"/>
      <c r="C831" s="150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65"/>
      <c r="B832" s="65"/>
      <c r="C832" s="150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65"/>
      <c r="B833" s="65"/>
      <c r="C833" s="150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65"/>
      <c r="B834" s="65"/>
      <c r="C834" s="150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65"/>
      <c r="B835" s="65"/>
      <c r="C835" s="150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65"/>
      <c r="B836" s="65"/>
      <c r="C836" s="150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65"/>
      <c r="B837" s="65"/>
      <c r="C837" s="150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65"/>
      <c r="B838" s="65"/>
      <c r="C838" s="150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65"/>
      <c r="B839" s="65"/>
      <c r="C839" s="150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65"/>
      <c r="B840" s="65"/>
      <c r="C840" s="150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65"/>
      <c r="B841" s="65"/>
      <c r="C841" s="150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65"/>
      <c r="B842" s="65"/>
      <c r="C842" s="150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65"/>
      <c r="B843" s="65"/>
      <c r="C843" s="150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65"/>
      <c r="B844" s="65"/>
      <c r="C844" s="150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65"/>
      <c r="B845" s="65"/>
      <c r="C845" s="150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65"/>
      <c r="B846" s="65"/>
      <c r="C846" s="150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65"/>
      <c r="B847" s="65"/>
      <c r="C847" s="150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65"/>
      <c r="B848" s="65"/>
      <c r="C848" s="150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65"/>
      <c r="B849" s="65"/>
      <c r="C849" s="150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65"/>
      <c r="B850" s="65"/>
      <c r="C850" s="150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65"/>
      <c r="B851" s="65"/>
      <c r="C851" s="150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65"/>
      <c r="B852" s="65"/>
      <c r="C852" s="150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65"/>
      <c r="B853" s="65"/>
      <c r="C853" s="150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65"/>
      <c r="B854" s="65"/>
      <c r="C854" s="150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65"/>
      <c r="B855" s="65"/>
      <c r="C855" s="150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65"/>
      <c r="B856" s="65"/>
      <c r="C856" s="150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65"/>
      <c r="B857" s="65"/>
      <c r="C857" s="150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65"/>
      <c r="B858" s="65"/>
      <c r="C858" s="150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65"/>
      <c r="B859" s="65"/>
      <c r="C859" s="150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65"/>
      <c r="B860" s="65"/>
      <c r="C860" s="150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65"/>
      <c r="B861" s="65"/>
      <c r="C861" s="150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65"/>
      <c r="B862" s="65"/>
      <c r="C862" s="150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65"/>
      <c r="B863" s="65"/>
      <c r="C863" s="150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65"/>
      <c r="B864" s="65"/>
      <c r="C864" s="150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65"/>
      <c r="B865" s="65"/>
      <c r="C865" s="150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65"/>
      <c r="B866" s="65"/>
      <c r="C866" s="150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65"/>
      <c r="B867" s="65"/>
      <c r="C867" s="150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65"/>
      <c r="B868" s="65"/>
      <c r="C868" s="150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65"/>
      <c r="B869" s="65"/>
      <c r="C869" s="150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65"/>
      <c r="B870" s="65"/>
      <c r="C870" s="150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65"/>
      <c r="B871" s="65"/>
      <c r="C871" s="150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65"/>
      <c r="B872" s="65"/>
      <c r="C872" s="150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65"/>
      <c r="B873" s="65"/>
      <c r="C873" s="150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65"/>
      <c r="B874" s="65"/>
      <c r="C874" s="150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65"/>
      <c r="B875" s="65"/>
      <c r="C875" s="150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65"/>
      <c r="B876" s="65"/>
      <c r="C876" s="150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65"/>
      <c r="B877" s="65"/>
      <c r="C877" s="150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65"/>
      <c r="B878" s="65"/>
      <c r="C878" s="150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65"/>
      <c r="B879" s="65"/>
      <c r="C879" s="150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65"/>
      <c r="B880" s="65"/>
      <c r="C880" s="150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65"/>
      <c r="B881" s="65"/>
      <c r="C881" s="150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65"/>
      <c r="B882" s="65"/>
      <c r="C882" s="150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65"/>
      <c r="B883" s="65"/>
      <c r="C883" s="150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65"/>
      <c r="B884" s="65"/>
      <c r="C884" s="150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65"/>
      <c r="B885" s="65"/>
      <c r="C885" s="150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65"/>
      <c r="B886" s="65"/>
      <c r="C886" s="150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65"/>
      <c r="B887" s="65"/>
      <c r="C887" s="150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65"/>
      <c r="B888" s="65"/>
      <c r="C888" s="150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65"/>
      <c r="B889" s="65"/>
      <c r="C889" s="150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65"/>
      <c r="B890" s="65"/>
      <c r="C890" s="150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65"/>
      <c r="B891" s="65"/>
      <c r="C891" s="150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65"/>
      <c r="B892" s="65"/>
      <c r="C892" s="150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65"/>
      <c r="B893" s="65"/>
      <c r="C893" s="150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65"/>
      <c r="B894" s="65"/>
      <c r="C894" s="150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65"/>
      <c r="B895" s="65"/>
      <c r="C895" s="150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65"/>
      <c r="B896" s="65"/>
      <c r="C896" s="150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65"/>
      <c r="B897" s="65"/>
      <c r="C897" s="150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65"/>
      <c r="B898" s="65"/>
      <c r="C898" s="150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65"/>
      <c r="B899" s="65"/>
      <c r="C899" s="150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65"/>
      <c r="B900" s="65"/>
      <c r="C900" s="150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65"/>
      <c r="B901" s="65"/>
      <c r="C901" s="150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65"/>
      <c r="B902" s="65"/>
      <c r="C902" s="150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65"/>
      <c r="B903" s="65"/>
      <c r="C903" s="150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65"/>
      <c r="B904" s="65"/>
      <c r="C904" s="150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65"/>
      <c r="B905" s="65"/>
      <c r="C905" s="150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65"/>
      <c r="B906" s="65"/>
      <c r="C906" s="150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65"/>
      <c r="B907" s="65"/>
      <c r="C907" s="150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65"/>
      <c r="B908" s="65"/>
      <c r="C908" s="150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65"/>
      <c r="B909" s="65"/>
      <c r="C909" s="150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65"/>
      <c r="B910" s="65"/>
      <c r="C910" s="150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65"/>
      <c r="B911" s="65"/>
      <c r="C911" s="150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65"/>
      <c r="B912" s="65"/>
      <c r="C912" s="150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65"/>
      <c r="B913" s="65"/>
      <c r="C913" s="150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65"/>
      <c r="B914" s="65"/>
      <c r="C914" s="150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65"/>
      <c r="B915" s="65"/>
      <c r="C915" s="150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65"/>
      <c r="B916" s="65"/>
      <c r="C916" s="150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65"/>
      <c r="B917" s="65"/>
      <c r="C917" s="150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65"/>
      <c r="B918" s="65"/>
      <c r="C918" s="150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65"/>
      <c r="B919" s="65"/>
      <c r="C919" s="150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65"/>
      <c r="B920" s="65"/>
      <c r="C920" s="150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65"/>
      <c r="B921" s="65"/>
      <c r="C921" s="150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65"/>
      <c r="B922" s="65"/>
      <c r="C922" s="150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65"/>
      <c r="B923" s="65"/>
      <c r="C923" s="150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65"/>
      <c r="B924" s="65"/>
      <c r="C924" s="150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65"/>
      <c r="B925" s="65"/>
      <c r="C925" s="150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65"/>
      <c r="B926" s="65"/>
      <c r="C926" s="150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65"/>
      <c r="B927" s="65"/>
      <c r="C927" s="150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65"/>
      <c r="B928" s="65"/>
      <c r="C928" s="150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65"/>
      <c r="B929" s="65"/>
      <c r="C929" s="150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65"/>
      <c r="B930" s="65"/>
      <c r="C930" s="150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65"/>
      <c r="B931" s="65"/>
      <c r="C931" s="150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65"/>
      <c r="B932" s="65"/>
      <c r="C932" s="150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65"/>
      <c r="B933" s="65"/>
      <c r="C933" s="150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65"/>
      <c r="B934" s="65"/>
      <c r="C934" s="150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65"/>
      <c r="B935" s="65"/>
      <c r="C935" s="150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65"/>
      <c r="B936" s="65"/>
      <c r="C936" s="150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65"/>
      <c r="B937" s="65"/>
      <c r="C937" s="150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65"/>
      <c r="B938" s="65"/>
      <c r="C938" s="150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65"/>
      <c r="B939" s="65"/>
      <c r="C939" s="150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65"/>
      <c r="B940" s="65"/>
      <c r="C940" s="150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65"/>
      <c r="B941" s="65"/>
      <c r="C941" s="150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65"/>
      <c r="B942" s="65"/>
      <c r="C942" s="150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65"/>
      <c r="B943" s="65"/>
      <c r="C943" s="150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65"/>
      <c r="B944" s="65"/>
      <c r="C944" s="150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65"/>
      <c r="B945" s="65"/>
      <c r="C945" s="150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65"/>
      <c r="B946" s="65"/>
      <c r="C946" s="150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65"/>
      <c r="B947" s="65"/>
      <c r="C947" s="150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65"/>
      <c r="B948" s="65"/>
      <c r="C948" s="150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65"/>
      <c r="B949" s="65"/>
      <c r="C949" s="150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65"/>
      <c r="B950" s="65"/>
      <c r="C950" s="150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65"/>
      <c r="B951" s="65"/>
      <c r="C951" s="150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65"/>
      <c r="B952" s="65"/>
      <c r="C952" s="150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65"/>
      <c r="B953" s="65"/>
      <c r="C953" s="150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65"/>
      <c r="B954" s="65"/>
      <c r="C954" s="150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65"/>
      <c r="B955" s="65"/>
      <c r="C955" s="150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65"/>
      <c r="B956" s="65"/>
      <c r="C956" s="150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65"/>
      <c r="B957" s="65"/>
      <c r="C957" s="150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65"/>
      <c r="B958" s="65"/>
      <c r="C958" s="150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65"/>
      <c r="B959" s="65"/>
      <c r="C959" s="150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65"/>
      <c r="B960" s="65"/>
      <c r="C960" s="150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65"/>
      <c r="B961" s="65"/>
      <c r="C961" s="150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65"/>
      <c r="B962" s="65"/>
      <c r="C962" s="150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65"/>
      <c r="B963" s="65"/>
      <c r="C963" s="150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65"/>
      <c r="B964" s="65"/>
      <c r="C964" s="150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65"/>
      <c r="B965" s="65"/>
      <c r="C965" s="150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65"/>
      <c r="B966" s="65"/>
      <c r="C966" s="150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65"/>
      <c r="B967" s="65"/>
      <c r="C967" s="150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65"/>
      <c r="B968" s="65"/>
      <c r="C968" s="150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65"/>
      <c r="B969" s="65"/>
      <c r="C969" s="150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65"/>
      <c r="B970" s="65"/>
      <c r="C970" s="150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65"/>
      <c r="B971" s="65"/>
      <c r="C971" s="150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65"/>
      <c r="B972" s="65"/>
      <c r="C972" s="150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65"/>
      <c r="B973" s="65"/>
      <c r="C973" s="150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65"/>
      <c r="B974" s="65"/>
      <c r="C974" s="150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65"/>
      <c r="B975" s="65"/>
      <c r="C975" s="150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65"/>
      <c r="B976" s="65"/>
      <c r="C976" s="150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65"/>
      <c r="B977" s="65"/>
      <c r="C977" s="150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65"/>
      <c r="B978" s="65"/>
      <c r="C978" s="150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65"/>
      <c r="B979" s="65"/>
      <c r="C979" s="150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65"/>
      <c r="B980" s="65"/>
      <c r="C980" s="150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65"/>
      <c r="B981" s="65"/>
      <c r="C981" s="150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65"/>
      <c r="B982" s="65"/>
      <c r="C982" s="150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65"/>
      <c r="B983" s="65"/>
      <c r="C983" s="150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65"/>
      <c r="B984" s="65"/>
      <c r="C984" s="150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65"/>
      <c r="B985" s="65"/>
      <c r="C985" s="150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65"/>
      <c r="B986" s="65"/>
      <c r="C986" s="150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65"/>
      <c r="B987" s="65"/>
      <c r="C987" s="150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65"/>
      <c r="B988" s="65"/>
      <c r="C988" s="150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65"/>
      <c r="B989" s="65"/>
      <c r="C989" s="150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65"/>
      <c r="B990" s="65"/>
      <c r="C990" s="150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65"/>
      <c r="B991" s="65"/>
      <c r="C991" s="150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65"/>
      <c r="B992" s="65"/>
      <c r="C992" s="150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65"/>
      <c r="B993" s="65"/>
      <c r="C993" s="150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65"/>
      <c r="B994" s="65"/>
      <c r="C994" s="150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65"/>
      <c r="B995" s="65"/>
      <c r="C995" s="150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65"/>
      <c r="B996" s="65"/>
      <c r="C996" s="150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65"/>
      <c r="B997" s="65"/>
      <c r="C997" s="150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65"/>
      <c r="B998" s="65"/>
      <c r="C998" s="150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65"/>
      <c r="B999" s="65"/>
      <c r="C999" s="150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65"/>
      <c r="B1000" s="65"/>
      <c r="C1000" s="150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>
      <c r="A1001" s="65"/>
      <c r="B1001" s="65"/>
      <c r="C1001" s="150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>
      <c r="A1002" s="65"/>
      <c r="B1002" s="65"/>
      <c r="C1002" s="150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>
      <c r="A1003" s="65"/>
      <c r="B1003" s="65"/>
      <c r="C1003" s="150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>
      <c r="A1004" s="65"/>
      <c r="B1004" s="65"/>
      <c r="C1004" s="150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>
      <c r="A1005" s="65"/>
      <c r="B1005" s="65"/>
      <c r="C1005" s="150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  <row r="1006">
      <c r="A1006" s="65"/>
      <c r="B1006" s="65"/>
      <c r="C1006" s="150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</row>
    <row r="1007">
      <c r="A1007" s="65"/>
      <c r="B1007" s="65"/>
      <c r="C1007" s="150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</row>
    <row r="1008">
      <c r="A1008" s="65"/>
      <c r="B1008" s="65"/>
      <c r="C1008" s="150"/>
      <c r="D1008" s="65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</row>
    <row r="1009">
      <c r="A1009" s="65"/>
      <c r="B1009" s="65"/>
      <c r="C1009" s="150"/>
      <c r="D1009" s="65"/>
      <c r="E1009" s="65"/>
      <c r="F1009" s="65"/>
      <c r="G1009" s="65"/>
      <c r="H1009" s="65"/>
      <c r="I1009" s="65"/>
      <c r="J1009" s="65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</row>
    <row r="1010">
      <c r="A1010" s="65"/>
      <c r="B1010" s="65"/>
      <c r="C1010" s="150"/>
      <c r="D1010" s="65"/>
      <c r="E1010" s="65"/>
      <c r="F1010" s="65"/>
      <c r="G1010" s="65"/>
      <c r="H1010" s="65"/>
      <c r="I1010" s="65"/>
      <c r="J1010" s="65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</row>
    <row r="1011">
      <c r="A1011" s="65"/>
      <c r="B1011" s="65"/>
      <c r="C1011" s="150"/>
      <c r="D1011" s="65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</row>
    <row r="1012">
      <c r="A1012" s="65"/>
      <c r="B1012" s="65"/>
      <c r="C1012" s="150"/>
      <c r="D1012" s="65"/>
      <c r="E1012" s="65"/>
      <c r="F1012" s="65"/>
      <c r="G1012" s="65"/>
      <c r="H1012" s="65"/>
      <c r="I1012" s="65"/>
      <c r="J1012" s="65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</row>
    <row r="1013">
      <c r="A1013" s="65"/>
      <c r="B1013" s="65"/>
      <c r="C1013" s="150"/>
      <c r="D1013" s="65"/>
      <c r="E1013" s="65"/>
      <c r="F1013" s="65"/>
      <c r="G1013" s="65"/>
      <c r="H1013" s="65"/>
      <c r="I1013" s="65"/>
      <c r="J1013" s="65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</row>
    <row r="1014">
      <c r="A1014" s="65"/>
      <c r="B1014" s="65"/>
      <c r="C1014" s="150"/>
      <c r="D1014" s="65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</row>
    <row r="1015">
      <c r="A1015" s="65"/>
      <c r="B1015" s="65"/>
      <c r="C1015" s="150"/>
      <c r="D1015" s="65"/>
      <c r="E1015" s="65"/>
      <c r="F1015" s="65"/>
      <c r="G1015" s="65"/>
      <c r="H1015" s="65"/>
      <c r="I1015" s="65"/>
      <c r="J1015" s="65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</row>
    <row r="1016">
      <c r="A1016" s="65"/>
      <c r="B1016" s="65"/>
      <c r="C1016" s="150"/>
      <c r="D1016" s="65"/>
      <c r="E1016" s="65"/>
      <c r="F1016" s="65"/>
      <c r="G1016" s="65"/>
      <c r="H1016" s="65"/>
      <c r="I1016" s="65"/>
      <c r="J1016" s="65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</row>
    <row r="1017">
      <c r="A1017" s="65"/>
      <c r="B1017" s="65"/>
      <c r="C1017" s="150"/>
      <c r="D1017" s="65"/>
      <c r="E1017" s="65"/>
      <c r="F1017" s="65"/>
      <c r="G1017" s="65"/>
      <c r="H1017" s="65"/>
      <c r="I1017" s="65"/>
      <c r="J1017" s="65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</row>
    <row r="1018">
      <c r="A1018" s="65"/>
      <c r="B1018" s="65"/>
      <c r="C1018" s="150"/>
      <c r="D1018" s="65"/>
      <c r="E1018" s="65"/>
      <c r="F1018" s="65"/>
      <c r="G1018" s="65"/>
      <c r="H1018" s="65"/>
      <c r="I1018" s="65"/>
      <c r="J1018" s="65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</row>
    <row r="1019">
      <c r="A1019" s="65"/>
      <c r="B1019" s="65"/>
      <c r="C1019" s="150"/>
      <c r="D1019" s="65"/>
      <c r="E1019" s="65"/>
      <c r="F1019" s="65"/>
      <c r="G1019" s="65"/>
      <c r="H1019" s="65"/>
      <c r="I1019" s="65"/>
      <c r="J1019" s="65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</row>
    <row r="1020">
      <c r="A1020" s="65"/>
      <c r="B1020" s="65"/>
      <c r="C1020" s="150"/>
      <c r="D1020" s="65"/>
      <c r="E1020" s="65"/>
      <c r="F1020" s="65"/>
      <c r="G1020" s="65"/>
      <c r="H1020" s="65"/>
      <c r="I1020" s="65"/>
      <c r="J1020" s="65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</row>
    <row r="1021">
      <c r="A1021" s="65"/>
      <c r="B1021" s="65"/>
      <c r="C1021" s="150"/>
      <c r="D1021" s="65"/>
      <c r="E1021" s="65"/>
      <c r="F1021" s="65"/>
      <c r="G1021" s="65"/>
      <c r="H1021" s="65"/>
      <c r="I1021" s="65"/>
      <c r="J1021" s="65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</row>
    <row r="1022">
      <c r="A1022" s="65"/>
      <c r="B1022" s="65"/>
      <c r="C1022" s="150"/>
      <c r="D1022" s="65"/>
      <c r="E1022" s="65"/>
      <c r="F1022" s="65"/>
      <c r="G1022" s="65"/>
      <c r="H1022" s="65"/>
      <c r="I1022" s="65"/>
      <c r="J1022" s="65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</row>
    <row r="1023">
      <c r="A1023" s="65"/>
      <c r="B1023" s="65"/>
      <c r="C1023" s="150"/>
      <c r="D1023" s="65"/>
      <c r="E1023" s="65"/>
      <c r="F1023" s="65"/>
      <c r="G1023" s="65"/>
      <c r="H1023" s="65"/>
      <c r="I1023" s="65"/>
      <c r="J1023" s="65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</row>
    <row r="1024">
      <c r="A1024" s="65"/>
      <c r="B1024" s="65"/>
      <c r="C1024" s="150"/>
      <c r="D1024" s="65"/>
      <c r="E1024" s="65"/>
      <c r="F1024" s="65"/>
      <c r="G1024" s="65"/>
      <c r="H1024" s="65"/>
      <c r="I1024" s="65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</row>
    <row r="1025">
      <c r="A1025" s="65"/>
      <c r="B1025" s="65"/>
      <c r="C1025" s="150"/>
      <c r="D1025" s="65"/>
      <c r="E1025" s="65"/>
      <c r="F1025" s="65"/>
      <c r="G1025" s="65"/>
      <c r="H1025" s="65"/>
      <c r="I1025" s="65"/>
      <c r="J1025" s="65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</row>
    <row r="1026">
      <c r="A1026" s="65"/>
      <c r="B1026" s="65"/>
      <c r="C1026" s="150"/>
      <c r="D1026" s="65"/>
      <c r="E1026" s="65"/>
      <c r="F1026" s="65"/>
      <c r="G1026" s="65"/>
      <c r="H1026" s="65"/>
      <c r="I1026" s="65"/>
      <c r="J1026" s="65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</row>
    <row r="1027">
      <c r="A1027" s="65"/>
      <c r="B1027" s="65"/>
      <c r="C1027" s="150"/>
      <c r="D1027" s="65"/>
      <c r="E1027" s="65"/>
      <c r="F1027" s="65"/>
      <c r="G1027" s="65"/>
      <c r="H1027" s="65"/>
      <c r="I1027" s="65"/>
      <c r="J1027" s="65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</row>
    <row r="1028">
      <c r="A1028" s="65"/>
      <c r="B1028" s="65"/>
      <c r="C1028" s="150"/>
      <c r="D1028" s="65"/>
      <c r="E1028" s="65"/>
      <c r="F1028" s="65"/>
      <c r="G1028" s="65"/>
      <c r="H1028" s="65"/>
      <c r="I1028" s="65"/>
      <c r="J1028" s="65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  <c r="AA1028" s="65"/>
    </row>
    <row r="1029">
      <c r="A1029" s="65"/>
      <c r="B1029" s="65"/>
      <c r="C1029" s="150"/>
      <c r="D1029" s="65"/>
      <c r="E1029" s="65"/>
      <c r="F1029" s="65"/>
      <c r="G1029" s="65"/>
      <c r="H1029" s="65"/>
      <c r="I1029" s="65"/>
      <c r="J1029" s="65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</row>
    <row r="1030">
      <c r="A1030" s="65"/>
      <c r="B1030" s="65"/>
      <c r="C1030" s="150"/>
      <c r="D1030" s="65"/>
      <c r="E1030" s="65"/>
      <c r="F1030" s="65"/>
      <c r="G1030" s="65"/>
      <c r="H1030" s="65"/>
      <c r="I1030" s="65"/>
      <c r="J1030" s="65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</row>
    <row r="1031">
      <c r="A1031" s="65"/>
      <c r="B1031" s="65"/>
      <c r="C1031" s="150"/>
      <c r="D1031" s="65"/>
      <c r="E1031" s="65"/>
      <c r="F1031" s="65"/>
      <c r="G1031" s="65"/>
      <c r="H1031" s="65"/>
      <c r="I1031" s="65"/>
      <c r="J1031" s="65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  <c r="AA1031" s="65"/>
    </row>
    <row r="1032">
      <c r="A1032" s="65"/>
      <c r="B1032" s="65"/>
      <c r="C1032" s="150"/>
      <c r="D1032" s="65"/>
      <c r="E1032" s="65"/>
      <c r="F1032" s="65"/>
      <c r="G1032" s="65"/>
      <c r="H1032" s="65"/>
      <c r="I1032" s="65"/>
      <c r="J1032" s="65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  <c r="AA1032" s="65"/>
    </row>
    <row r="1033">
      <c r="A1033" s="65"/>
      <c r="B1033" s="65"/>
      <c r="C1033" s="150"/>
      <c r="D1033" s="65"/>
      <c r="E1033" s="65"/>
      <c r="F1033" s="65"/>
      <c r="G1033" s="65"/>
      <c r="H1033" s="65"/>
      <c r="I1033" s="65"/>
      <c r="J1033" s="65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</row>
    <row r="1034">
      <c r="A1034" s="65"/>
      <c r="B1034" s="65"/>
      <c r="C1034" s="150"/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</row>
    <row r="1035">
      <c r="A1035" s="65"/>
      <c r="B1035" s="65"/>
      <c r="C1035" s="150"/>
      <c r="D1035" s="65"/>
      <c r="E1035" s="65"/>
      <c r="F1035" s="65"/>
      <c r="G1035" s="65"/>
      <c r="H1035" s="65"/>
      <c r="I1035" s="65"/>
      <c r="J1035" s="65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  <c r="AA1035" s="65"/>
    </row>
    <row r="1036">
      <c r="A1036" s="65"/>
      <c r="B1036" s="65"/>
      <c r="C1036" s="150"/>
      <c r="D1036" s="65"/>
      <c r="E1036" s="65"/>
      <c r="F1036" s="65"/>
      <c r="G1036" s="65"/>
      <c r="H1036" s="65"/>
      <c r="I1036" s="65"/>
      <c r="J1036" s="65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  <c r="W1036" s="65"/>
      <c r="X1036" s="65"/>
      <c r="Y1036" s="65"/>
      <c r="Z1036" s="65"/>
      <c r="AA1036" s="65"/>
    </row>
    <row r="1037">
      <c r="A1037" s="65"/>
      <c r="B1037" s="65"/>
      <c r="C1037" s="150"/>
      <c r="D1037" s="65"/>
      <c r="E1037" s="65"/>
      <c r="F1037" s="65"/>
      <c r="G1037" s="65"/>
      <c r="H1037" s="65"/>
      <c r="I1037" s="65"/>
      <c r="J1037" s="65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  <c r="AA1037" s="65"/>
    </row>
    <row r="1038">
      <c r="A1038" s="65"/>
      <c r="B1038" s="65"/>
      <c r="C1038" s="150"/>
      <c r="D1038" s="65"/>
      <c r="E1038" s="65"/>
      <c r="F1038" s="65"/>
      <c r="G1038" s="65"/>
      <c r="H1038" s="65"/>
      <c r="I1038" s="65"/>
      <c r="J1038" s="65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  <c r="Y1038" s="65"/>
      <c r="Z1038" s="65"/>
      <c r="AA1038" s="65"/>
    </row>
    <row r="1039">
      <c r="A1039" s="65"/>
      <c r="B1039" s="65"/>
      <c r="C1039" s="150"/>
      <c r="D1039" s="65"/>
      <c r="E1039" s="65"/>
      <c r="F1039" s="65"/>
      <c r="G1039" s="65"/>
      <c r="H1039" s="65"/>
      <c r="I1039" s="65"/>
      <c r="J1039" s="65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  <c r="W1039" s="65"/>
      <c r="X1039" s="65"/>
      <c r="Y1039" s="65"/>
      <c r="Z1039" s="65"/>
      <c r="AA1039" s="65"/>
    </row>
    <row r="1040">
      <c r="A1040" s="65"/>
      <c r="B1040" s="65"/>
      <c r="C1040" s="150"/>
      <c r="D1040" s="65"/>
      <c r="E1040" s="65"/>
      <c r="F1040" s="65"/>
      <c r="G1040" s="65"/>
      <c r="H1040" s="65"/>
      <c r="I1040" s="65"/>
      <c r="J1040" s="65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  <c r="W1040" s="65"/>
      <c r="X1040" s="65"/>
      <c r="Y1040" s="65"/>
      <c r="Z1040" s="65"/>
      <c r="AA1040" s="65"/>
    </row>
    <row r="1041">
      <c r="A1041" s="65"/>
      <c r="B1041" s="65"/>
      <c r="C1041" s="150"/>
      <c r="D1041" s="65"/>
      <c r="E1041" s="65"/>
      <c r="F1041" s="65"/>
      <c r="G1041" s="65"/>
      <c r="H1041" s="65"/>
      <c r="I1041" s="65"/>
      <c r="J1041" s="65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  <c r="Y1041" s="65"/>
      <c r="Z1041" s="65"/>
      <c r="AA1041" s="65"/>
    </row>
    <row r="1042">
      <c r="A1042" s="65"/>
      <c r="B1042" s="65"/>
      <c r="C1042" s="150"/>
      <c r="D1042" s="65"/>
      <c r="E1042" s="65"/>
      <c r="F1042" s="65"/>
      <c r="G1042" s="65"/>
      <c r="H1042" s="65"/>
      <c r="I1042" s="65"/>
      <c r="J1042" s="65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  <c r="W1042" s="65"/>
      <c r="X1042" s="65"/>
      <c r="Y1042" s="65"/>
      <c r="Z1042" s="65"/>
      <c r="AA1042" s="65"/>
    </row>
    <row r="1043">
      <c r="A1043" s="65"/>
      <c r="B1043" s="65"/>
      <c r="C1043" s="150"/>
      <c r="D1043" s="65"/>
      <c r="E1043" s="65"/>
      <c r="F1043" s="65"/>
      <c r="G1043" s="65"/>
      <c r="H1043" s="65"/>
      <c r="I1043" s="65"/>
      <c r="J1043" s="65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65"/>
      <c r="AA1043" s="65"/>
    </row>
  </sheetData>
  <mergeCells count="1">
    <mergeCell ref="A1:E2"/>
  </mergeCells>
  <hyperlinks>
    <hyperlink r:id="rId1" ref="C4"/>
    <hyperlink r:id="rId2" ref="D4"/>
    <hyperlink r:id="rId3" ref="C5"/>
    <hyperlink r:id="rId4" ref="C6"/>
    <hyperlink r:id="rId5" ref="C7"/>
    <hyperlink r:id="rId6" ref="C8"/>
    <hyperlink r:id="rId7" ref="D8"/>
    <hyperlink r:id="rId8" ref="C9"/>
    <hyperlink r:id="rId9" location="!/" ref="D9"/>
    <hyperlink r:id="rId10" ref="C10"/>
    <hyperlink r:id="rId11" ref="D10"/>
    <hyperlink r:id="rId12" ref="C11"/>
    <hyperlink r:id="rId13" location="!/?newProfile=&amp;activeTab=0" ref="D11"/>
    <hyperlink r:id="rId14" ref="C13"/>
    <hyperlink r:id="rId15" ref="C14"/>
    <hyperlink r:id="rId16" ref="C16"/>
    <hyperlink r:id="rId17" ref="C18"/>
    <hyperlink r:id="rId18" ref="C19"/>
    <hyperlink r:id="rId19" ref="C20"/>
    <hyperlink r:id="rId20" ref="C21"/>
    <hyperlink r:id="rId21" ref="C23"/>
    <hyperlink r:id="rId22" ref="C24"/>
    <hyperlink r:id="rId23" ref="C25"/>
    <hyperlink r:id="rId24" ref="C26"/>
    <hyperlink r:id="rId25" ref="C27"/>
    <hyperlink r:id="rId26" ref="C28"/>
  </hyperlinks>
  <drawing r:id="rId2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25"/>
    <col customWidth="1" min="2" max="2" width="16.0"/>
    <col customWidth="1" min="3" max="3" width="50.63"/>
    <col customWidth="1" min="4" max="4" width="28.0"/>
    <col customWidth="1" min="5" max="5" width="15.38"/>
    <col customWidth="1" min="6" max="6" width="14.0"/>
    <col customWidth="1" min="7" max="7" width="11.88"/>
    <col customWidth="1" min="8" max="8" width="6.63"/>
  </cols>
  <sheetData>
    <row r="1" ht="23.25" customHeight="1">
      <c r="A1" s="27" t="s">
        <v>1092</v>
      </c>
      <c r="G1" s="28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0"/>
      <c r="E2" s="30"/>
      <c r="F2" s="30"/>
      <c r="G2" s="3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6.5" customHeight="1">
      <c r="A3" s="145" t="s">
        <v>18</v>
      </c>
      <c r="B3" s="145" t="s">
        <v>19</v>
      </c>
      <c r="C3" s="145" t="s">
        <v>20</v>
      </c>
      <c r="D3" s="146" t="s">
        <v>21</v>
      </c>
      <c r="E3" s="145" t="s">
        <v>22</v>
      </c>
      <c r="F3" s="146" t="s">
        <v>575</v>
      </c>
      <c r="G3" s="147" t="s">
        <v>576</v>
      </c>
      <c r="H3" s="70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35" t="s">
        <v>1093</v>
      </c>
      <c r="B4" s="36" t="s">
        <v>1094</v>
      </c>
      <c r="C4" s="37" t="s">
        <v>1095</v>
      </c>
      <c r="D4" s="38" t="s">
        <v>1096</v>
      </c>
      <c r="E4" s="39" t="s">
        <v>27</v>
      </c>
      <c r="F4" s="152"/>
      <c r="G4" s="153"/>
      <c r="H4" s="70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35" t="s">
        <v>1093</v>
      </c>
      <c r="B5" s="36" t="s">
        <v>1094</v>
      </c>
      <c r="C5" s="37" t="s">
        <v>1097</v>
      </c>
      <c r="D5" s="38" t="s">
        <v>1098</v>
      </c>
      <c r="E5" s="39" t="s">
        <v>27</v>
      </c>
      <c r="F5" s="152"/>
      <c r="G5" s="153"/>
      <c r="H5" s="70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35"/>
      <c r="B6" s="36"/>
      <c r="C6" s="155"/>
      <c r="D6" s="38"/>
      <c r="E6" s="36"/>
      <c r="F6" s="152"/>
      <c r="G6" s="153"/>
      <c r="H6" s="70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35" t="s">
        <v>1099</v>
      </c>
      <c r="B7" s="36" t="s">
        <v>1100</v>
      </c>
      <c r="C7" s="155" t="s">
        <v>1101</v>
      </c>
      <c r="D7" s="38" t="s">
        <v>1102</v>
      </c>
      <c r="E7" s="197" t="s">
        <v>1103</v>
      </c>
      <c r="F7" s="139" t="s">
        <v>186</v>
      </c>
      <c r="G7" s="153"/>
      <c r="H7" s="70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150"/>
      <c r="B8" s="70"/>
      <c r="C8" s="150"/>
      <c r="D8" s="151"/>
      <c r="E8" s="65"/>
      <c r="F8" s="152"/>
      <c r="G8" s="153"/>
      <c r="H8" s="70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35" t="s">
        <v>1104</v>
      </c>
      <c r="B9" s="36" t="s">
        <v>132</v>
      </c>
      <c r="C9" s="184" t="s">
        <v>1105</v>
      </c>
      <c r="D9" s="198" t="s">
        <v>1106</v>
      </c>
      <c r="E9" s="103" t="s">
        <v>38</v>
      </c>
      <c r="F9" s="152"/>
      <c r="G9" s="153"/>
      <c r="H9" s="70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35" t="s">
        <v>1107</v>
      </c>
      <c r="B10" s="36" t="s">
        <v>174</v>
      </c>
      <c r="C10" s="184" t="s">
        <v>1108</v>
      </c>
      <c r="D10" s="38" t="s">
        <v>1109</v>
      </c>
      <c r="E10" s="103" t="s">
        <v>38</v>
      </c>
      <c r="F10" s="152"/>
      <c r="G10" s="153"/>
      <c r="H10" s="70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35" t="s">
        <v>1110</v>
      </c>
      <c r="B11" s="36" t="s">
        <v>174</v>
      </c>
      <c r="C11" s="205" t="s">
        <v>1111</v>
      </c>
      <c r="D11" s="38" t="s">
        <v>1112</v>
      </c>
      <c r="E11" s="103" t="s">
        <v>38</v>
      </c>
      <c r="F11" s="152"/>
      <c r="G11" s="153"/>
      <c r="H11" s="70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150"/>
      <c r="B12" s="70"/>
      <c r="C12" s="150"/>
      <c r="D12" s="151"/>
      <c r="E12" s="70"/>
      <c r="F12" s="152"/>
      <c r="G12" s="153"/>
      <c r="H12" s="70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35" t="s">
        <v>1113</v>
      </c>
      <c r="B13" s="36" t="s">
        <v>174</v>
      </c>
      <c r="C13" s="217" t="s">
        <v>1114</v>
      </c>
      <c r="D13" s="38" t="s">
        <v>1115</v>
      </c>
      <c r="E13" s="218" t="s">
        <v>1116</v>
      </c>
      <c r="F13" s="152"/>
      <c r="G13" s="153"/>
      <c r="H13" s="70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150"/>
      <c r="B14" s="70"/>
      <c r="C14" s="150"/>
      <c r="D14" s="151"/>
      <c r="E14" s="70"/>
      <c r="F14" s="152"/>
      <c r="G14" s="153"/>
      <c r="H14" s="70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217" t="s">
        <v>1117</v>
      </c>
      <c r="B15" s="36" t="s">
        <v>1118</v>
      </c>
      <c r="C15" s="191" t="s">
        <v>1119</v>
      </c>
      <c r="D15" s="38" t="s">
        <v>1120</v>
      </c>
      <c r="E15" s="39" t="s">
        <v>1121</v>
      </c>
      <c r="F15" s="152"/>
      <c r="G15" s="153"/>
      <c r="H15" s="70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217" t="s">
        <v>1117</v>
      </c>
      <c r="B16" s="36" t="s">
        <v>1122</v>
      </c>
      <c r="C16" s="191" t="s">
        <v>1123</v>
      </c>
      <c r="D16" s="38" t="s">
        <v>1124</v>
      </c>
      <c r="E16" s="39" t="s">
        <v>1125</v>
      </c>
      <c r="F16" s="153"/>
      <c r="G16" s="153"/>
      <c r="H16" s="70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217" t="s">
        <v>1117</v>
      </c>
      <c r="B17" s="36" t="s">
        <v>1126</v>
      </c>
      <c r="C17" s="191" t="s">
        <v>1127</v>
      </c>
      <c r="D17" s="38" t="s">
        <v>1128</v>
      </c>
      <c r="E17" s="39" t="s">
        <v>1129</v>
      </c>
      <c r="F17" s="153"/>
      <c r="G17" s="153"/>
      <c r="H17" s="70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150"/>
      <c r="B18" s="70"/>
      <c r="C18" s="219"/>
      <c r="D18" s="151"/>
      <c r="E18" s="70"/>
      <c r="F18" s="153"/>
      <c r="G18" s="153"/>
      <c r="H18" s="70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205" t="s">
        <v>1130</v>
      </c>
      <c r="B19" s="204" t="s">
        <v>174</v>
      </c>
      <c r="C19" s="205" t="s">
        <v>1131</v>
      </c>
      <c r="D19" s="38" t="s">
        <v>1132</v>
      </c>
      <c r="E19" s="39" t="s">
        <v>1133</v>
      </c>
      <c r="F19" s="153"/>
      <c r="G19" s="153"/>
      <c r="H19" s="70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35" t="s">
        <v>1134</v>
      </c>
      <c r="B20" s="36" t="s">
        <v>174</v>
      </c>
      <c r="C20" s="205" t="s">
        <v>1135</v>
      </c>
      <c r="D20" s="38" t="s">
        <v>1136</v>
      </c>
      <c r="E20" s="39" t="s">
        <v>1133</v>
      </c>
      <c r="F20" s="153"/>
      <c r="G20" s="153"/>
      <c r="H20" s="70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35" t="s">
        <v>1099</v>
      </c>
      <c r="B21" s="36" t="s">
        <v>174</v>
      </c>
      <c r="C21" s="205" t="s">
        <v>1137</v>
      </c>
      <c r="D21" s="38" t="s">
        <v>1138</v>
      </c>
      <c r="E21" s="39" t="s">
        <v>1133</v>
      </c>
      <c r="F21" s="70"/>
      <c r="G21" s="153"/>
      <c r="H21" s="70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35" t="s">
        <v>1139</v>
      </c>
      <c r="B22" s="36" t="s">
        <v>174</v>
      </c>
      <c r="C22" s="205" t="s">
        <v>1140</v>
      </c>
      <c r="D22" s="38" t="s">
        <v>1141</v>
      </c>
      <c r="E22" s="39" t="s">
        <v>1133</v>
      </c>
      <c r="F22" s="70"/>
      <c r="G22" s="153"/>
      <c r="H22" s="70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35" t="s">
        <v>1142</v>
      </c>
      <c r="B23" s="36" t="s">
        <v>174</v>
      </c>
      <c r="C23" s="56" t="s">
        <v>1143</v>
      </c>
      <c r="D23" s="38" t="s">
        <v>1144</v>
      </c>
      <c r="E23" s="39" t="s">
        <v>27</v>
      </c>
      <c r="F23" s="70"/>
      <c r="G23" s="153"/>
      <c r="H23" s="70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150"/>
      <c r="B24" s="70"/>
      <c r="C24" s="150"/>
      <c r="D24" s="151"/>
      <c r="E24" s="70"/>
      <c r="F24" s="70"/>
      <c r="G24" s="153"/>
      <c r="H24" s="70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35" t="s">
        <v>1145</v>
      </c>
      <c r="B25" s="36" t="s">
        <v>1146</v>
      </c>
      <c r="C25" s="220" t="s">
        <v>1147</v>
      </c>
      <c r="D25" s="38" t="s">
        <v>1148</v>
      </c>
      <c r="E25" s="39" t="s">
        <v>1149</v>
      </c>
      <c r="F25" s="70"/>
      <c r="G25" s="153"/>
      <c r="H25" s="70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35" t="s">
        <v>1150</v>
      </c>
      <c r="B26" s="36" t="s">
        <v>1146</v>
      </c>
      <c r="C26" s="35" t="s">
        <v>1151</v>
      </c>
      <c r="D26" s="38" t="s">
        <v>1152</v>
      </c>
      <c r="E26" s="39" t="s">
        <v>1149</v>
      </c>
      <c r="F26" s="70"/>
      <c r="G26" s="153"/>
      <c r="H26" s="70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221" t="s">
        <v>1139</v>
      </c>
      <c r="B27" s="222" t="s">
        <v>1146</v>
      </c>
      <c r="C27" s="223" t="s">
        <v>1153</v>
      </c>
      <c r="D27" s="38" t="s">
        <v>1154</v>
      </c>
      <c r="E27" s="39" t="s">
        <v>1149</v>
      </c>
      <c r="F27" s="153"/>
      <c r="G27" s="153"/>
      <c r="H27" s="70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224" t="s">
        <v>1155</v>
      </c>
      <c r="B28" s="222" t="s">
        <v>1146</v>
      </c>
      <c r="C28" s="220" t="s">
        <v>1147</v>
      </c>
      <c r="D28" s="38" t="s">
        <v>1156</v>
      </c>
      <c r="E28" s="39" t="s">
        <v>1149</v>
      </c>
      <c r="F28" s="153"/>
      <c r="G28" s="153"/>
      <c r="H28" s="70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225"/>
      <c r="B29" s="70"/>
      <c r="C29" s="150"/>
      <c r="D29" s="151"/>
      <c r="E29" s="70"/>
      <c r="F29" s="153"/>
      <c r="G29" s="151"/>
      <c r="H29" s="70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150"/>
      <c r="B30" s="70"/>
      <c r="C30" s="150"/>
      <c r="D30" s="151"/>
      <c r="E30" s="70"/>
      <c r="F30" s="153"/>
      <c r="G30" s="153"/>
      <c r="H30" s="70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35"/>
      <c r="B31" s="36"/>
      <c r="C31" s="158"/>
      <c r="D31" s="226"/>
      <c r="E31" s="70"/>
      <c r="F31" s="153"/>
      <c r="G31" s="153"/>
      <c r="H31" s="70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150"/>
      <c r="B32" s="70"/>
      <c r="C32" s="150"/>
      <c r="D32" s="153"/>
      <c r="E32" s="65"/>
      <c r="F32" s="153"/>
      <c r="G32" s="153"/>
      <c r="H32" s="70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150"/>
      <c r="B33" s="70"/>
      <c r="C33" s="150"/>
      <c r="D33" s="151"/>
      <c r="E33" s="70"/>
      <c r="F33" s="153"/>
      <c r="G33" s="153"/>
      <c r="H33" s="70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150"/>
      <c r="B34" s="70"/>
      <c r="C34" s="150"/>
      <c r="D34" s="151"/>
      <c r="E34" s="70"/>
      <c r="F34" s="153"/>
      <c r="G34" s="153"/>
      <c r="H34" s="70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150"/>
      <c r="B35" s="70"/>
      <c r="C35" s="150"/>
      <c r="D35" s="151"/>
      <c r="E35" s="70"/>
      <c r="F35" s="153"/>
      <c r="G35" s="153"/>
      <c r="H35" s="70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150"/>
      <c r="B36" s="70"/>
      <c r="C36" s="150"/>
      <c r="D36" s="151"/>
      <c r="E36" s="70"/>
      <c r="F36" s="153"/>
      <c r="G36" s="153"/>
      <c r="H36" s="70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150"/>
      <c r="B37" s="70"/>
      <c r="C37" s="150"/>
      <c r="D37" s="151"/>
      <c r="E37" s="70"/>
      <c r="F37" s="153"/>
      <c r="G37" s="153"/>
      <c r="H37" s="70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150"/>
      <c r="B38" s="70"/>
      <c r="C38" s="150"/>
      <c r="D38" s="151"/>
      <c r="E38" s="70"/>
      <c r="F38" s="153"/>
      <c r="G38" s="153"/>
      <c r="H38" s="70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150"/>
      <c r="B39" s="70"/>
      <c r="C39" s="150"/>
      <c r="D39" s="151"/>
      <c r="E39" s="70"/>
      <c r="F39" s="153"/>
      <c r="G39" s="153"/>
      <c r="H39" s="70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150"/>
      <c r="B40" s="162"/>
      <c r="C40" s="163"/>
      <c r="D40" s="151"/>
      <c r="E40" s="70"/>
      <c r="F40" s="151"/>
      <c r="G40" s="153"/>
      <c r="H40" s="70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150"/>
      <c r="B41" s="70"/>
      <c r="C41" s="163"/>
      <c r="D41" s="151"/>
      <c r="E41" s="70"/>
      <c r="F41" s="151"/>
      <c r="G41" s="153"/>
      <c r="H41" s="70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150"/>
      <c r="B42" s="70"/>
      <c r="C42" s="163"/>
      <c r="D42" s="151"/>
      <c r="E42" s="70"/>
      <c r="F42" s="151"/>
      <c r="G42" s="151"/>
      <c r="H42" s="70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150"/>
      <c r="B43" s="162"/>
      <c r="C43" s="150"/>
      <c r="D43" s="156"/>
      <c r="E43" s="70"/>
      <c r="F43" s="153"/>
      <c r="G43" s="153"/>
      <c r="H43" s="70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150"/>
      <c r="B44" s="162"/>
      <c r="C44" s="150"/>
      <c r="D44" s="156"/>
      <c r="E44" s="70"/>
      <c r="F44" s="153"/>
      <c r="G44" s="153"/>
      <c r="H44" s="70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65"/>
      <c r="B45" s="150"/>
      <c r="C45" s="150"/>
      <c r="D45" s="152"/>
      <c r="E45" s="65"/>
      <c r="F45" s="153"/>
      <c r="G45" s="153"/>
      <c r="H45" s="70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150"/>
      <c r="B46" s="162"/>
      <c r="C46" s="150"/>
      <c r="D46" s="156"/>
      <c r="E46" s="70"/>
      <c r="F46" s="153"/>
      <c r="G46" s="153"/>
      <c r="H46" s="70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150"/>
      <c r="B47" s="162"/>
      <c r="C47" s="150"/>
      <c r="D47" s="156"/>
      <c r="E47" s="70"/>
      <c r="F47" s="153"/>
      <c r="G47" s="153"/>
      <c r="H47" s="70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150"/>
      <c r="B48" s="162"/>
      <c r="C48" s="150"/>
      <c r="D48" s="156"/>
      <c r="E48" s="70"/>
      <c r="F48" s="153"/>
      <c r="G48" s="153"/>
      <c r="H48" s="70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150"/>
      <c r="B49" s="162"/>
      <c r="C49" s="150"/>
      <c r="D49" s="156"/>
      <c r="E49" s="70"/>
      <c r="F49" s="153"/>
      <c r="G49" s="153"/>
      <c r="H49" s="70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150"/>
      <c r="B50" s="162"/>
      <c r="C50" s="150"/>
      <c r="D50" s="156"/>
      <c r="E50" s="70"/>
      <c r="F50" s="153"/>
      <c r="G50" s="153"/>
      <c r="H50" s="70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150"/>
      <c r="B51" s="162"/>
      <c r="C51" s="150"/>
      <c r="D51" s="156"/>
      <c r="E51" s="70"/>
      <c r="F51" s="153"/>
      <c r="G51" s="153"/>
      <c r="H51" s="70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150"/>
      <c r="B52" s="162"/>
      <c r="C52" s="150"/>
      <c r="D52" s="156"/>
      <c r="E52" s="70"/>
      <c r="F52" s="153"/>
      <c r="G52" s="153"/>
      <c r="H52" s="70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150"/>
      <c r="B53" s="162"/>
      <c r="C53" s="165"/>
      <c r="D53" s="156"/>
      <c r="E53" s="70"/>
      <c r="F53" s="153"/>
      <c r="G53" s="153"/>
      <c r="H53" s="70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150"/>
      <c r="B54" s="162"/>
      <c r="C54" s="150"/>
      <c r="D54" s="156"/>
      <c r="E54" s="70"/>
      <c r="F54" s="153"/>
      <c r="G54" s="153"/>
      <c r="H54" s="70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150"/>
      <c r="B55" s="150"/>
      <c r="C55" s="150"/>
      <c r="D55" s="152"/>
      <c r="E55" s="65"/>
      <c r="F55" s="153"/>
      <c r="G55" s="153"/>
      <c r="H55" s="70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150"/>
      <c r="B56" s="162"/>
      <c r="C56" s="163"/>
      <c r="D56" s="156"/>
      <c r="E56" s="70"/>
      <c r="F56" s="153"/>
      <c r="G56" s="153"/>
      <c r="H56" s="70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150"/>
      <c r="B57" s="162"/>
      <c r="C57" s="163"/>
      <c r="D57" s="156"/>
      <c r="E57" s="70"/>
      <c r="F57" s="153"/>
      <c r="G57" s="153"/>
      <c r="H57" s="70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150"/>
      <c r="B58" s="162"/>
      <c r="C58" s="150"/>
      <c r="D58" s="156"/>
      <c r="E58" s="70"/>
      <c r="F58" s="153"/>
      <c r="G58" s="153"/>
      <c r="H58" s="70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150"/>
      <c r="B59" s="162"/>
      <c r="C59" s="163"/>
      <c r="D59" s="156"/>
      <c r="E59" s="70"/>
      <c r="F59" s="153"/>
      <c r="G59" s="153"/>
      <c r="H59" s="70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150"/>
      <c r="B60" s="162"/>
      <c r="C60" s="150"/>
      <c r="D60" s="156"/>
      <c r="E60" s="70"/>
      <c r="F60" s="153"/>
      <c r="G60" s="153"/>
      <c r="H60" s="70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150"/>
      <c r="B61" s="162"/>
      <c r="C61" s="166"/>
      <c r="D61" s="156"/>
      <c r="E61" s="70"/>
      <c r="F61" s="153"/>
      <c r="G61" s="153"/>
      <c r="H61" s="70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150"/>
      <c r="B62" s="162"/>
      <c r="C62" s="150"/>
      <c r="D62" s="156"/>
      <c r="E62" s="70"/>
      <c r="F62" s="153"/>
      <c r="G62" s="153"/>
      <c r="H62" s="70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150"/>
      <c r="B63" s="162"/>
      <c r="C63" s="150"/>
      <c r="D63" s="156"/>
      <c r="E63" s="70"/>
      <c r="F63" s="153"/>
      <c r="G63" s="153"/>
      <c r="H63" s="70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150"/>
      <c r="B64" s="162"/>
      <c r="C64" s="150"/>
      <c r="D64" s="156"/>
      <c r="E64" s="70"/>
      <c r="F64" s="153"/>
      <c r="G64" s="153"/>
      <c r="H64" s="70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150"/>
      <c r="B65" s="162"/>
      <c r="C65" s="150"/>
      <c r="D65" s="156"/>
      <c r="E65" s="70"/>
      <c r="F65" s="153"/>
      <c r="G65" s="153"/>
      <c r="H65" s="70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150"/>
      <c r="B66" s="162"/>
      <c r="C66" s="150"/>
      <c r="D66" s="156"/>
      <c r="E66" s="70"/>
      <c r="F66" s="153"/>
      <c r="G66" s="153"/>
      <c r="H66" s="70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150"/>
      <c r="B67" s="162"/>
      <c r="C67" s="163"/>
      <c r="D67" s="156"/>
      <c r="E67" s="70"/>
      <c r="F67" s="153"/>
      <c r="G67" s="153"/>
      <c r="H67" s="70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150"/>
      <c r="B68" s="162"/>
      <c r="C68" s="167"/>
      <c r="D68" s="156"/>
      <c r="E68" s="70"/>
      <c r="F68" s="153"/>
      <c r="G68" s="153"/>
      <c r="H68" s="70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150"/>
      <c r="B69" s="162"/>
      <c r="C69" s="150"/>
      <c r="D69" s="156"/>
      <c r="E69" s="70"/>
      <c r="F69" s="153"/>
      <c r="G69" s="153"/>
      <c r="H69" s="70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150"/>
      <c r="B70" s="162"/>
      <c r="C70" s="150"/>
      <c r="D70" s="156"/>
      <c r="E70" s="70"/>
      <c r="F70" s="153"/>
      <c r="G70" s="153"/>
      <c r="H70" s="70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150"/>
      <c r="B71" s="162"/>
      <c r="C71" s="150"/>
      <c r="D71" s="156"/>
      <c r="E71" s="70"/>
      <c r="F71" s="153"/>
      <c r="G71" s="153"/>
      <c r="H71" s="70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150"/>
      <c r="B72" s="150"/>
      <c r="C72" s="150"/>
      <c r="D72" s="152"/>
      <c r="E72" s="65"/>
      <c r="F72" s="153"/>
      <c r="G72" s="153"/>
      <c r="H72" s="70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150"/>
      <c r="B73" s="150"/>
      <c r="C73" s="150"/>
      <c r="D73" s="152"/>
      <c r="E73" s="65"/>
      <c r="F73" s="153"/>
      <c r="G73" s="153"/>
      <c r="H73" s="70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150"/>
      <c r="B74" s="150"/>
      <c r="C74" s="150"/>
      <c r="D74" s="152"/>
      <c r="E74" s="65"/>
      <c r="F74" s="153"/>
      <c r="G74" s="153"/>
      <c r="H74" s="70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150"/>
      <c r="B75" s="150"/>
      <c r="C75" s="150"/>
      <c r="D75" s="152"/>
      <c r="E75" s="65"/>
      <c r="F75" s="153"/>
      <c r="G75" s="153"/>
      <c r="H75" s="70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150"/>
      <c r="B76" s="150"/>
      <c r="C76" s="150"/>
      <c r="D76" s="152"/>
      <c r="E76" s="65"/>
      <c r="F76" s="153"/>
      <c r="G76" s="153"/>
      <c r="H76" s="70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150"/>
      <c r="B77" s="150"/>
      <c r="C77" s="150"/>
      <c r="D77" s="152"/>
      <c r="E77" s="65"/>
      <c r="F77" s="153"/>
      <c r="G77" s="153"/>
      <c r="H77" s="70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150"/>
      <c r="B78" s="150"/>
      <c r="C78" s="150"/>
      <c r="D78" s="152"/>
      <c r="E78" s="65"/>
      <c r="F78" s="153"/>
      <c r="G78" s="153"/>
      <c r="H78" s="70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150"/>
      <c r="B79" s="150"/>
      <c r="C79" s="150"/>
      <c r="D79" s="152"/>
      <c r="E79" s="65"/>
      <c r="F79" s="152"/>
      <c r="G79" s="153"/>
      <c r="H79" s="70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150"/>
      <c r="B80" s="150"/>
      <c r="C80" s="150"/>
      <c r="D80" s="152"/>
      <c r="E80" s="65"/>
      <c r="F80" s="153"/>
      <c r="G80" s="153"/>
      <c r="H80" s="70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150"/>
      <c r="B81" s="150"/>
      <c r="C81" s="150"/>
      <c r="D81" s="152"/>
      <c r="E81" s="65"/>
      <c r="F81" s="153"/>
      <c r="G81" s="153"/>
      <c r="H81" s="70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150"/>
      <c r="B82" s="150"/>
      <c r="C82" s="150"/>
      <c r="D82" s="152"/>
      <c r="E82" s="65"/>
      <c r="F82" s="153"/>
      <c r="G82" s="153"/>
      <c r="H82" s="70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150"/>
      <c r="B83" s="150"/>
      <c r="C83" s="150"/>
      <c r="D83" s="152"/>
      <c r="E83" s="65"/>
      <c r="F83" s="153"/>
      <c r="G83" s="153"/>
      <c r="H83" s="70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150"/>
      <c r="B84" s="150"/>
      <c r="C84" s="150"/>
      <c r="D84" s="152"/>
      <c r="E84" s="65"/>
      <c r="F84" s="153"/>
      <c r="G84" s="153"/>
      <c r="H84" s="70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150"/>
      <c r="B85" s="150"/>
      <c r="C85" s="150"/>
      <c r="D85" s="152"/>
      <c r="E85" s="65"/>
      <c r="F85" s="153"/>
      <c r="G85" s="153"/>
      <c r="H85" s="70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150"/>
      <c r="B86" s="150"/>
      <c r="C86" s="150"/>
      <c r="D86" s="152"/>
      <c r="E86" s="65"/>
      <c r="F86" s="153"/>
      <c r="G86" s="153"/>
      <c r="H86" s="70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150"/>
      <c r="B87" s="150"/>
      <c r="C87" s="150"/>
      <c r="D87" s="152"/>
      <c r="E87" s="65"/>
      <c r="F87" s="153"/>
      <c r="G87" s="153"/>
      <c r="H87" s="70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150"/>
      <c r="B88" s="150"/>
      <c r="C88" s="150"/>
      <c r="D88" s="152"/>
      <c r="E88" s="65"/>
      <c r="F88" s="153"/>
      <c r="G88" s="153"/>
      <c r="H88" s="70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150"/>
      <c r="B89" s="150"/>
      <c r="C89" s="150"/>
      <c r="D89" s="152"/>
      <c r="E89" s="65"/>
      <c r="F89" s="153"/>
      <c r="G89" s="153"/>
      <c r="H89" s="70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150"/>
      <c r="B90" s="150"/>
      <c r="C90" s="150"/>
      <c r="D90" s="152"/>
      <c r="E90" s="65"/>
      <c r="F90" s="153"/>
      <c r="G90" s="153"/>
      <c r="H90" s="70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150"/>
      <c r="B91" s="150"/>
      <c r="C91" s="150"/>
      <c r="D91" s="152"/>
      <c r="E91" s="65"/>
      <c r="F91" s="153"/>
      <c r="G91" s="153"/>
      <c r="H91" s="70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150"/>
      <c r="B92" s="150"/>
      <c r="C92" s="150"/>
      <c r="D92" s="152"/>
      <c r="E92" s="65"/>
      <c r="F92" s="153"/>
      <c r="G92" s="153"/>
      <c r="H92" s="70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150"/>
      <c r="B93" s="150"/>
      <c r="C93" s="150"/>
      <c r="D93" s="152"/>
      <c r="E93" s="65"/>
      <c r="F93" s="153"/>
      <c r="G93" s="153"/>
      <c r="H93" s="70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150"/>
      <c r="B94" s="150"/>
      <c r="C94" s="150"/>
      <c r="D94" s="152"/>
      <c r="E94" s="65"/>
      <c r="F94" s="153"/>
      <c r="G94" s="153"/>
      <c r="H94" s="70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150"/>
      <c r="B95" s="150"/>
      <c r="C95" s="150"/>
      <c r="D95" s="152"/>
      <c r="E95" s="65"/>
      <c r="F95" s="153"/>
      <c r="G95" s="153"/>
      <c r="H95" s="70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150"/>
      <c r="B96" s="150"/>
      <c r="C96" s="150"/>
      <c r="D96" s="152"/>
      <c r="E96" s="65"/>
      <c r="F96" s="153"/>
      <c r="G96" s="153"/>
      <c r="H96" s="70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150"/>
      <c r="B97" s="150"/>
      <c r="C97" s="150"/>
      <c r="D97" s="152"/>
      <c r="E97" s="65"/>
      <c r="F97" s="153"/>
      <c r="G97" s="153"/>
      <c r="H97" s="70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150"/>
      <c r="B98" s="150"/>
      <c r="C98" s="150"/>
      <c r="D98" s="152"/>
      <c r="E98" s="65"/>
      <c r="F98" s="153"/>
      <c r="G98" s="153"/>
      <c r="H98" s="70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150"/>
      <c r="B99" s="150"/>
      <c r="C99" s="150"/>
      <c r="D99" s="152"/>
      <c r="E99" s="65"/>
      <c r="F99" s="153"/>
      <c r="G99" s="153"/>
      <c r="H99" s="70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150"/>
      <c r="B100" s="150"/>
      <c r="C100" s="150"/>
      <c r="D100" s="152"/>
      <c r="E100" s="65"/>
      <c r="F100" s="153"/>
      <c r="G100" s="153"/>
      <c r="H100" s="70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150"/>
      <c r="B101" s="150"/>
      <c r="C101" s="150"/>
      <c r="D101" s="152"/>
      <c r="E101" s="65"/>
      <c r="F101" s="153"/>
      <c r="G101" s="153"/>
      <c r="H101" s="70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150"/>
      <c r="B102" s="150"/>
      <c r="C102" s="150"/>
      <c r="D102" s="152"/>
      <c r="E102" s="65"/>
      <c r="F102" s="153"/>
      <c r="G102" s="153"/>
      <c r="H102" s="70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65"/>
      <c r="B103" s="65"/>
      <c r="C103" s="65"/>
      <c r="D103" s="153"/>
      <c r="E103" s="65"/>
      <c r="F103" s="153"/>
      <c r="G103" s="153"/>
      <c r="H103" s="70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65"/>
      <c r="B104" s="65"/>
      <c r="C104" s="65"/>
      <c r="D104" s="153"/>
      <c r="E104" s="65"/>
      <c r="F104" s="153"/>
      <c r="G104" s="153"/>
      <c r="H104" s="70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65"/>
      <c r="B105" s="65"/>
      <c r="C105" s="65"/>
      <c r="D105" s="153"/>
      <c r="E105" s="65"/>
      <c r="F105" s="153"/>
      <c r="G105" s="153"/>
      <c r="H105" s="70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65"/>
      <c r="B106" s="65"/>
      <c r="C106" s="65"/>
      <c r="D106" s="153"/>
      <c r="E106" s="65"/>
      <c r="F106" s="153"/>
      <c r="G106" s="153"/>
      <c r="H106" s="70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65"/>
      <c r="B107" s="65"/>
      <c r="C107" s="65"/>
      <c r="D107" s="153"/>
      <c r="E107" s="65"/>
      <c r="F107" s="153"/>
      <c r="G107" s="153"/>
      <c r="H107" s="70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65"/>
      <c r="B108" s="65"/>
      <c r="C108" s="65"/>
      <c r="D108" s="153"/>
      <c r="E108" s="65"/>
      <c r="F108" s="153"/>
      <c r="G108" s="153"/>
      <c r="H108" s="70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65"/>
      <c r="B109" s="65"/>
      <c r="C109" s="65"/>
      <c r="D109" s="153"/>
      <c r="E109" s="65"/>
      <c r="F109" s="153"/>
      <c r="G109" s="153"/>
      <c r="H109" s="70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65"/>
      <c r="B110" s="65"/>
      <c r="C110" s="65"/>
      <c r="D110" s="153"/>
      <c r="E110" s="65"/>
      <c r="F110" s="153"/>
      <c r="G110" s="153"/>
      <c r="H110" s="70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65"/>
      <c r="B111" s="65"/>
      <c r="C111" s="65"/>
      <c r="D111" s="153"/>
      <c r="E111" s="65"/>
      <c r="F111" s="153"/>
      <c r="G111" s="153"/>
      <c r="H111" s="70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65"/>
      <c r="B112" s="65"/>
      <c r="C112" s="65"/>
      <c r="D112" s="153"/>
      <c r="E112" s="65"/>
      <c r="F112" s="153"/>
      <c r="G112" s="153"/>
      <c r="H112" s="70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65"/>
      <c r="B113" s="65"/>
      <c r="C113" s="65"/>
      <c r="D113" s="153"/>
      <c r="E113" s="65"/>
      <c r="F113" s="153"/>
      <c r="G113" s="153"/>
      <c r="H113" s="70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65"/>
      <c r="B114" s="65"/>
      <c r="C114" s="65"/>
      <c r="D114" s="153"/>
      <c r="E114" s="65"/>
      <c r="F114" s="153"/>
      <c r="G114" s="153"/>
      <c r="H114" s="70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65"/>
      <c r="B115" s="65"/>
      <c r="C115" s="65"/>
      <c r="D115" s="153"/>
      <c r="E115" s="65"/>
      <c r="F115" s="153"/>
      <c r="G115" s="153"/>
      <c r="H115" s="70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65"/>
      <c r="B116" s="65"/>
      <c r="C116" s="65"/>
      <c r="D116" s="153"/>
      <c r="E116" s="65"/>
      <c r="F116" s="153"/>
      <c r="G116" s="153"/>
      <c r="H116" s="70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65"/>
      <c r="B117" s="65"/>
      <c r="C117" s="65"/>
      <c r="D117" s="153"/>
      <c r="E117" s="65"/>
      <c r="F117" s="153"/>
      <c r="G117" s="153"/>
      <c r="H117" s="70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65"/>
      <c r="B118" s="65"/>
      <c r="C118" s="65"/>
      <c r="D118" s="153"/>
      <c r="E118" s="65"/>
      <c r="F118" s="153"/>
      <c r="G118" s="153"/>
      <c r="H118" s="70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65"/>
      <c r="B119" s="65"/>
      <c r="C119" s="65"/>
      <c r="D119" s="153"/>
      <c r="E119" s="65"/>
      <c r="F119" s="153"/>
      <c r="G119" s="153"/>
      <c r="H119" s="70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65"/>
      <c r="B120" s="65"/>
      <c r="C120" s="65"/>
      <c r="D120" s="153"/>
      <c r="E120" s="65"/>
      <c r="F120" s="153"/>
      <c r="G120" s="153"/>
      <c r="H120" s="70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65"/>
      <c r="B121" s="65"/>
      <c r="C121" s="65"/>
      <c r="D121" s="153"/>
      <c r="E121" s="65"/>
      <c r="F121" s="153"/>
      <c r="G121" s="153"/>
      <c r="H121" s="70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65"/>
      <c r="B122" s="65"/>
      <c r="C122" s="65"/>
      <c r="D122" s="153"/>
      <c r="E122" s="65"/>
      <c r="F122" s="153"/>
      <c r="G122" s="153"/>
      <c r="H122" s="70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65"/>
      <c r="B123" s="65"/>
      <c r="C123" s="65"/>
      <c r="D123" s="153"/>
      <c r="E123" s="65"/>
      <c r="F123" s="153"/>
      <c r="G123" s="153"/>
      <c r="H123" s="70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65"/>
      <c r="B124" s="65"/>
      <c r="C124" s="65"/>
      <c r="D124" s="153"/>
      <c r="E124" s="65"/>
      <c r="F124" s="153"/>
      <c r="G124" s="153"/>
      <c r="H124" s="70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65"/>
      <c r="B125" s="65"/>
      <c r="C125" s="65"/>
      <c r="D125" s="153"/>
      <c r="E125" s="65"/>
      <c r="F125" s="153"/>
      <c r="G125" s="153"/>
      <c r="H125" s="70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65"/>
      <c r="B126" s="65"/>
      <c r="C126" s="65"/>
      <c r="D126" s="153"/>
      <c r="E126" s="65"/>
      <c r="F126" s="153"/>
      <c r="G126" s="153"/>
      <c r="H126" s="70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65"/>
      <c r="B127" s="65"/>
      <c r="C127" s="65"/>
      <c r="D127" s="153"/>
      <c r="E127" s="65"/>
      <c r="F127" s="153"/>
      <c r="G127" s="153"/>
      <c r="H127" s="70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65"/>
      <c r="B128" s="65"/>
      <c r="C128" s="65"/>
      <c r="D128" s="153"/>
      <c r="E128" s="65"/>
      <c r="F128" s="153"/>
      <c r="G128" s="153"/>
      <c r="H128" s="70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65"/>
      <c r="B129" s="65"/>
      <c r="C129" s="65"/>
      <c r="D129" s="153"/>
      <c r="E129" s="65"/>
      <c r="F129" s="153"/>
      <c r="G129" s="153"/>
      <c r="H129" s="70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65"/>
      <c r="B130" s="65"/>
      <c r="C130" s="65"/>
      <c r="D130" s="153"/>
      <c r="E130" s="65"/>
      <c r="F130" s="153"/>
      <c r="G130" s="153"/>
      <c r="H130" s="70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65"/>
      <c r="B131" s="65"/>
      <c r="C131" s="65"/>
      <c r="D131" s="153"/>
      <c r="E131" s="65"/>
      <c r="F131" s="153"/>
      <c r="G131" s="153"/>
      <c r="H131" s="70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65"/>
      <c r="B132" s="65"/>
      <c r="C132" s="65"/>
      <c r="D132" s="153"/>
      <c r="E132" s="65"/>
      <c r="F132" s="153"/>
      <c r="G132" s="153"/>
      <c r="H132" s="70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65"/>
      <c r="B133" s="65"/>
      <c r="C133" s="65"/>
      <c r="D133" s="153"/>
      <c r="E133" s="65"/>
      <c r="F133" s="153"/>
      <c r="G133" s="153"/>
      <c r="H133" s="70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65"/>
      <c r="B134" s="65"/>
      <c r="C134" s="65"/>
      <c r="D134" s="153"/>
      <c r="E134" s="65"/>
      <c r="F134" s="153"/>
      <c r="G134" s="153"/>
      <c r="H134" s="70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65"/>
      <c r="B135" s="65"/>
      <c r="C135" s="65"/>
      <c r="D135" s="153"/>
      <c r="E135" s="65"/>
      <c r="F135" s="153"/>
      <c r="G135" s="153"/>
      <c r="H135" s="70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65"/>
      <c r="B136" s="65"/>
      <c r="C136" s="65"/>
      <c r="D136" s="153"/>
      <c r="E136" s="65"/>
      <c r="F136" s="153"/>
      <c r="G136" s="153"/>
      <c r="H136" s="70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65"/>
      <c r="B137" s="65"/>
      <c r="C137" s="65"/>
      <c r="D137" s="153"/>
      <c r="E137" s="65"/>
      <c r="F137" s="153"/>
      <c r="G137" s="153"/>
      <c r="H137" s="70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65"/>
      <c r="B138" s="65"/>
      <c r="C138" s="65"/>
      <c r="D138" s="153"/>
      <c r="E138" s="65"/>
      <c r="F138" s="153"/>
      <c r="G138" s="153"/>
      <c r="H138" s="70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65"/>
      <c r="B139" s="65"/>
      <c r="C139" s="65"/>
      <c r="D139" s="153"/>
      <c r="E139" s="65"/>
      <c r="F139" s="153"/>
      <c r="G139" s="153"/>
      <c r="H139" s="70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65"/>
      <c r="B140" s="65"/>
      <c r="C140" s="65"/>
      <c r="D140" s="153"/>
      <c r="E140" s="65"/>
      <c r="F140" s="153"/>
      <c r="G140" s="153"/>
      <c r="H140" s="70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65"/>
      <c r="B141" s="65"/>
      <c r="C141" s="65"/>
      <c r="D141" s="153"/>
      <c r="E141" s="65"/>
      <c r="F141" s="153"/>
      <c r="G141" s="153"/>
      <c r="H141" s="70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65"/>
      <c r="B142" s="65"/>
      <c r="C142" s="65"/>
      <c r="D142" s="153"/>
      <c r="E142" s="65"/>
      <c r="F142" s="153"/>
      <c r="G142" s="153"/>
      <c r="H142" s="70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65"/>
      <c r="B143" s="65"/>
      <c r="C143" s="65"/>
      <c r="D143" s="153"/>
      <c r="E143" s="65"/>
      <c r="F143" s="153"/>
      <c r="G143" s="153"/>
      <c r="H143" s="70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65"/>
      <c r="B144" s="65"/>
      <c r="C144" s="65"/>
      <c r="D144" s="153"/>
      <c r="E144" s="65"/>
      <c r="F144" s="153"/>
      <c r="G144" s="153"/>
      <c r="H144" s="70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65"/>
      <c r="B145" s="65"/>
      <c r="C145" s="65"/>
      <c r="D145" s="153"/>
      <c r="E145" s="65"/>
      <c r="F145" s="153"/>
      <c r="G145" s="153"/>
      <c r="H145" s="70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65"/>
      <c r="B146" s="65"/>
      <c r="C146" s="65"/>
      <c r="D146" s="153"/>
      <c r="E146" s="65"/>
      <c r="F146" s="153"/>
      <c r="G146" s="153"/>
      <c r="H146" s="70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65"/>
      <c r="B147" s="65"/>
      <c r="C147" s="65"/>
      <c r="D147" s="153"/>
      <c r="E147" s="65"/>
      <c r="F147" s="153"/>
      <c r="G147" s="153"/>
      <c r="H147" s="70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65"/>
      <c r="B148" s="65"/>
      <c r="C148" s="65"/>
      <c r="D148" s="153"/>
      <c r="E148" s="65"/>
      <c r="F148" s="153"/>
      <c r="G148" s="153"/>
      <c r="H148" s="70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65"/>
      <c r="B149" s="65"/>
      <c r="C149" s="65"/>
      <c r="D149" s="153"/>
      <c r="E149" s="65"/>
      <c r="F149" s="153"/>
      <c r="G149" s="153"/>
      <c r="H149" s="70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65"/>
      <c r="B150" s="65"/>
      <c r="C150" s="65"/>
      <c r="D150" s="153"/>
      <c r="E150" s="65"/>
      <c r="F150" s="153"/>
      <c r="G150" s="153"/>
      <c r="H150" s="70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65"/>
      <c r="B151" s="65"/>
      <c r="C151" s="65"/>
      <c r="D151" s="153"/>
      <c r="E151" s="65"/>
      <c r="F151" s="153"/>
      <c r="G151" s="153"/>
      <c r="H151" s="70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65"/>
      <c r="B152" s="65"/>
      <c r="C152" s="65"/>
      <c r="D152" s="153"/>
      <c r="E152" s="65"/>
      <c r="F152" s="153"/>
      <c r="G152" s="153"/>
      <c r="H152" s="70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65"/>
      <c r="B153" s="65"/>
      <c r="C153" s="65"/>
      <c r="D153" s="153"/>
      <c r="E153" s="65"/>
      <c r="F153" s="153"/>
      <c r="G153" s="153"/>
      <c r="H153" s="70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65"/>
      <c r="B154" s="65"/>
      <c r="C154" s="65"/>
      <c r="D154" s="153"/>
      <c r="E154" s="65"/>
      <c r="F154" s="153"/>
      <c r="G154" s="153"/>
      <c r="H154" s="70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65"/>
      <c r="B155" s="65"/>
      <c r="C155" s="65"/>
      <c r="D155" s="153"/>
      <c r="E155" s="65"/>
      <c r="F155" s="153"/>
      <c r="G155" s="153"/>
      <c r="H155" s="70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65"/>
      <c r="B156" s="65"/>
      <c r="C156" s="65"/>
      <c r="D156" s="153"/>
      <c r="E156" s="65"/>
      <c r="F156" s="153"/>
      <c r="G156" s="153"/>
      <c r="H156" s="70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65"/>
      <c r="B157" s="65"/>
      <c r="C157" s="65"/>
      <c r="D157" s="153"/>
      <c r="E157" s="65"/>
      <c r="F157" s="153"/>
      <c r="G157" s="153"/>
      <c r="H157" s="70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65"/>
      <c r="B158" s="65"/>
      <c r="C158" s="65"/>
      <c r="D158" s="153"/>
      <c r="E158" s="65"/>
      <c r="F158" s="153"/>
      <c r="G158" s="153"/>
      <c r="H158" s="70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65"/>
      <c r="B159" s="65"/>
      <c r="C159" s="65"/>
      <c r="D159" s="153"/>
      <c r="E159" s="65"/>
      <c r="F159" s="153"/>
      <c r="G159" s="153"/>
      <c r="H159" s="70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65"/>
      <c r="B160" s="65"/>
      <c r="C160" s="65"/>
      <c r="D160" s="153"/>
      <c r="E160" s="65"/>
      <c r="F160" s="153"/>
      <c r="G160" s="153"/>
      <c r="H160" s="70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65"/>
      <c r="B161" s="65"/>
      <c r="C161" s="65"/>
      <c r="D161" s="153"/>
      <c r="E161" s="65"/>
      <c r="F161" s="153"/>
      <c r="G161" s="153"/>
      <c r="H161" s="70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65"/>
      <c r="B162" s="65"/>
      <c r="C162" s="65"/>
      <c r="D162" s="153"/>
      <c r="E162" s="65"/>
      <c r="F162" s="153"/>
      <c r="G162" s="153"/>
      <c r="H162" s="70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65"/>
      <c r="B163" s="65"/>
      <c r="C163" s="65"/>
      <c r="D163" s="153"/>
      <c r="E163" s="65"/>
      <c r="F163" s="153"/>
      <c r="G163" s="153"/>
      <c r="H163" s="70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65"/>
      <c r="B164" s="65"/>
      <c r="C164" s="65"/>
      <c r="D164" s="153"/>
      <c r="E164" s="65"/>
      <c r="F164" s="153"/>
      <c r="G164" s="153"/>
      <c r="H164" s="70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65"/>
      <c r="B165" s="65"/>
      <c r="C165" s="65"/>
      <c r="D165" s="153"/>
      <c r="E165" s="65"/>
      <c r="F165" s="153"/>
      <c r="G165" s="153"/>
      <c r="H165" s="70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65"/>
      <c r="B166" s="65"/>
      <c r="C166" s="65"/>
      <c r="D166" s="153"/>
      <c r="E166" s="65"/>
      <c r="F166" s="153"/>
      <c r="G166" s="153"/>
      <c r="H166" s="70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65"/>
      <c r="B167" s="65"/>
      <c r="C167" s="65"/>
      <c r="D167" s="153"/>
      <c r="E167" s="65"/>
      <c r="F167" s="153"/>
      <c r="G167" s="153"/>
      <c r="H167" s="70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65"/>
      <c r="B168" s="65"/>
      <c r="C168" s="65"/>
      <c r="D168" s="153"/>
      <c r="E168" s="65"/>
      <c r="F168" s="153"/>
      <c r="G168" s="153"/>
      <c r="H168" s="70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65"/>
      <c r="B169" s="65"/>
      <c r="C169" s="65"/>
      <c r="D169" s="153"/>
      <c r="E169" s="65"/>
      <c r="F169" s="153"/>
      <c r="G169" s="153"/>
      <c r="H169" s="70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65"/>
      <c r="B170" s="65"/>
      <c r="C170" s="65"/>
      <c r="D170" s="153"/>
      <c r="E170" s="65"/>
      <c r="F170" s="153"/>
      <c r="G170" s="153"/>
      <c r="H170" s="70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65"/>
      <c r="B171" s="65"/>
      <c r="C171" s="65"/>
      <c r="D171" s="153"/>
      <c r="E171" s="65"/>
      <c r="F171" s="153"/>
      <c r="G171" s="153"/>
      <c r="H171" s="70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65"/>
      <c r="B172" s="65"/>
      <c r="C172" s="65"/>
      <c r="D172" s="153"/>
      <c r="E172" s="65"/>
      <c r="F172" s="153"/>
      <c r="G172" s="153"/>
      <c r="H172" s="70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65"/>
      <c r="B173" s="65"/>
      <c r="C173" s="65"/>
      <c r="D173" s="153"/>
      <c r="E173" s="65"/>
      <c r="F173" s="153"/>
      <c r="G173" s="153"/>
      <c r="H173" s="70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65"/>
      <c r="B174" s="65"/>
      <c r="C174" s="65"/>
      <c r="D174" s="153"/>
      <c r="E174" s="65"/>
      <c r="F174" s="153"/>
      <c r="G174" s="153"/>
      <c r="H174" s="70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65"/>
      <c r="B175" s="65"/>
      <c r="C175" s="65"/>
      <c r="D175" s="153"/>
      <c r="E175" s="65"/>
      <c r="F175" s="153"/>
      <c r="G175" s="153"/>
      <c r="H175" s="70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65"/>
      <c r="B176" s="65"/>
      <c r="C176" s="65"/>
      <c r="D176" s="153"/>
      <c r="E176" s="65"/>
      <c r="F176" s="153"/>
      <c r="G176" s="153"/>
      <c r="H176" s="70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65"/>
      <c r="B177" s="65"/>
      <c r="C177" s="65"/>
      <c r="D177" s="153"/>
      <c r="E177" s="65"/>
      <c r="F177" s="153"/>
      <c r="G177" s="153"/>
      <c r="H177" s="70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65"/>
      <c r="B178" s="65"/>
      <c r="C178" s="65"/>
      <c r="D178" s="153"/>
      <c r="E178" s="65"/>
      <c r="F178" s="153"/>
      <c r="G178" s="153"/>
      <c r="H178" s="70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65"/>
      <c r="B179" s="65"/>
      <c r="C179" s="65"/>
      <c r="D179" s="153"/>
      <c r="E179" s="65"/>
      <c r="F179" s="153"/>
      <c r="G179" s="153"/>
      <c r="H179" s="70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65"/>
      <c r="B180" s="65"/>
      <c r="C180" s="65"/>
      <c r="D180" s="153"/>
      <c r="E180" s="65"/>
      <c r="F180" s="153"/>
      <c r="G180" s="153"/>
      <c r="H180" s="70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65"/>
      <c r="B181" s="65"/>
      <c r="C181" s="65"/>
      <c r="D181" s="153"/>
      <c r="E181" s="65"/>
      <c r="F181" s="153"/>
      <c r="G181" s="153"/>
      <c r="H181" s="70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65"/>
      <c r="B182" s="65"/>
      <c r="C182" s="65"/>
      <c r="D182" s="153"/>
      <c r="E182" s="65"/>
      <c r="F182" s="153"/>
      <c r="G182" s="153"/>
      <c r="H182" s="70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65"/>
      <c r="B183" s="65"/>
      <c r="C183" s="65"/>
      <c r="D183" s="153"/>
      <c r="E183" s="65"/>
      <c r="F183" s="153"/>
      <c r="G183" s="153"/>
      <c r="H183" s="70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65"/>
      <c r="B184" s="65"/>
      <c r="C184" s="65"/>
      <c r="D184" s="153"/>
      <c r="E184" s="65"/>
      <c r="F184" s="153"/>
      <c r="G184" s="153"/>
      <c r="H184" s="70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65"/>
      <c r="B185" s="65"/>
      <c r="C185" s="65"/>
      <c r="D185" s="153"/>
      <c r="E185" s="65"/>
      <c r="F185" s="153"/>
      <c r="G185" s="153"/>
      <c r="H185" s="70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65"/>
      <c r="B186" s="65"/>
      <c r="C186" s="65"/>
      <c r="D186" s="153"/>
      <c r="E186" s="65"/>
      <c r="F186" s="153"/>
      <c r="G186" s="153"/>
      <c r="H186" s="70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65"/>
      <c r="B187" s="65"/>
      <c r="C187" s="65"/>
      <c r="D187" s="153"/>
      <c r="E187" s="65"/>
      <c r="F187" s="153"/>
      <c r="G187" s="153"/>
      <c r="H187" s="70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65"/>
      <c r="B188" s="65"/>
      <c r="C188" s="65"/>
      <c r="D188" s="153"/>
      <c r="E188" s="65"/>
      <c r="F188" s="153"/>
      <c r="G188" s="153"/>
      <c r="H188" s="70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65"/>
      <c r="B189" s="65"/>
      <c r="C189" s="65"/>
      <c r="D189" s="153"/>
      <c r="E189" s="65"/>
      <c r="F189" s="153"/>
      <c r="G189" s="153"/>
      <c r="H189" s="70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65"/>
      <c r="B190" s="65"/>
      <c r="C190" s="65"/>
      <c r="D190" s="153"/>
      <c r="E190" s="65"/>
      <c r="F190" s="153"/>
      <c r="G190" s="153"/>
      <c r="H190" s="70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65"/>
      <c r="B191" s="65"/>
      <c r="C191" s="65"/>
      <c r="D191" s="153"/>
      <c r="E191" s="65"/>
      <c r="F191" s="153"/>
      <c r="G191" s="153"/>
      <c r="H191" s="70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65"/>
      <c r="B192" s="65"/>
      <c r="C192" s="65"/>
      <c r="D192" s="153"/>
      <c r="E192" s="65"/>
      <c r="F192" s="153"/>
      <c r="G192" s="153"/>
      <c r="H192" s="70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65"/>
      <c r="B193" s="65"/>
      <c r="C193" s="65"/>
      <c r="D193" s="153"/>
      <c r="E193" s="65"/>
      <c r="F193" s="153"/>
      <c r="G193" s="153"/>
      <c r="H193" s="70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65"/>
      <c r="B194" s="65"/>
      <c r="C194" s="65"/>
      <c r="D194" s="153"/>
      <c r="E194" s="65"/>
      <c r="F194" s="153"/>
      <c r="G194" s="153"/>
      <c r="H194" s="70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65"/>
      <c r="B195" s="65"/>
      <c r="C195" s="65"/>
      <c r="D195" s="153"/>
      <c r="E195" s="65"/>
      <c r="F195" s="153"/>
      <c r="G195" s="153"/>
      <c r="H195" s="70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65"/>
      <c r="B196" s="65"/>
      <c r="C196" s="65"/>
      <c r="D196" s="153"/>
      <c r="E196" s="65"/>
      <c r="F196" s="153"/>
      <c r="G196" s="153"/>
      <c r="H196" s="70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65"/>
      <c r="B197" s="65"/>
      <c r="C197" s="65"/>
      <c r="D197" s="153"/>
      <c r="E197" s="65"/>
      <c r="F197" s="153"/>
      <c r="G197" s="153"/>
      <c r="H197" s="70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65"/>
      <c r="B198" s="65"/>
      <c r="C198" s="65"/>
      <c r="D198" s="153"/>
      <c r="E198" s="65"/>
      <c r="F198" s="153"/>
      <c r="G198" s="153"/>
      <c r="H198" s="70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65"/>
      <c r="B199" s="65"/>
      <c r="C199" s="65"/>
      <c r="D199" s="153"/>
      <c r="E199" s="65"/>
      <c r="F199" s="153"/>
      <c r="G199" s="153"/>
      <c r="H199" s="70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65"/>
      <c r="B200" s="65"/>
      <c r="C200" s="65"/>
      <c r="D200" s="153"/>
      <c r="E200" s="65"/>
      <c r="F200" s="153"/>
      <c r="G200" s="153"/>
      <c r="H200" s="70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65"/>
      <c r="B201" s="65"/>
      <c r="C201" s="65"/>
      <c r="D201" s="153"/>
      <c r="E201" s="65"/>
      <c r="F201" s="153"/>
      <c r="G201" s="153"/>
      <c r="H201" s="70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65"/>
      <c r="B202" s="65"/>
      <c r="C202" s="65"/>
      <c r="D202" s="153"/>
      <c r="E202" s="65"/>
      <c r="F202" s="153"/>
      <c r="G202" s="153"/>
      <c r="H202" s="70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65"/>
      <c r="B203" s="65"/>
      <c r="C203" s="65"/>
      <c r="D203" s="153"/>
      <c r="E203" s="65"/>
      <c r="F203" s="153"/>
      <c r="G203" s="153"/>
      <c r="H203" s="70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65"/>
      <c r="B204" s="65"/>
      <c r="C204" s="65"/>
      <c r="D204" s="153"/>
      <c r="E204" s="65"/>
      <c r="F204" s="153"/>
      <c r="G204" s="153"/>
      <c r="H204" s="70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65"/>
      <c r="B205" s="65"/>
      <c r="C205" s="65"/>
      <c r="D205" s="153"/>
      <c r="E205" s="65"/>
      <c r="F205" s="153"/>
      <c r="G205" s="153"/>
      <c r="H205" s="70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65"/>
      <c r="B206" s="65"/>
      <c r="C206" s="65"/>
      <c r="D206" s="153"/>
      <c r="E206" s="65"/>
      <c r="F206" s="153"/>
      <c r="G206" s="153"/>
      <c r="H206" s="70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65"/>
      <c r="B207" s="65"/>
      <c r="C207" s="65"/>
      <c r="D207" s="153"/>
      <c r="E207" s="65"/>
      <c r="F207" s="153"/>
      <c r="G207" s="153"/>
      <c r="H207" s="70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65"/>
      <c r="B208" s="65"/>
      <c r="C208" s="65"/>
      <c r="D208" s="153"/>
      <c r="E208" s="65"/>
      <c r="F208" s="153"/>
      <c r="G208" s="153"/>
      <c r="H208" s="70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65"/>
      <c r="B209" s="65"/>
      <c r="C209" s="65"/>
      <c r="D209" s="153"/>
      <c r="E209" s="65"/>
      <c r="F209" s="153"/>
      <c r="G209" s="153"/>
      <c r="H209" s="70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65"/>
      <c r="B210" s="65"/>
      <c r="C210" s="65"/>
      <c r="D210" s="153"/>
      <c r="E210" s="65"/>
      <c r="F210" s="153"/>
      <c r="G210" s="153"/>
      <c r="H210" s="70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65"/>
      <c r="B211" s="65"/>
      <c r="C211" s="65"/>
      <c r="D211" s="153"/>
      <c r="E211" s="65"/>
      <c r="F211" s="153"/>
      <c r="G211" s="153"/>
      <c r="H211" s="70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65"/>
      <c r="B212" s="65"/>
      <c r="C212" s="65"/>
      <c r="D212" s="153"/>
      <c r="E212" s="65"/>
      <c r="F212" s="153"/>
      <c r="G212" s="153"/>
      <c r="H212" s="70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65"/>
      <c r="B213" s="65"/>
      <c r="C213" s="65"/>
      <c r="D213" s="153"/>
      <c r="E213" s="65"/>
      <c r="F213" s="153"/>
      <c r="G213" s="153"/>
      <c r="H213" s="70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65"/>
      <c r="B214" s="65"/>
      <c r="C214" s="65"/>
      <c r="D214" s="153"/>
      <c r="E214" s="65"/>
      <c r="F214" s="153"/>
      <c r="G214" s="153"/>
      <c r="H214" s="70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65"/>
      <c r="B215" s="65"/>
      <c r="C215" s="65"/>
      <c r="D215" s="153"/>
      <c r="E215" s="65"/>
      <c r="F215" s="153"/>
      <c r="G215" s="153"/>
      <c r="H215" s="70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65"/>
      <c r="B216" s="65"/>
      <c r="C216" s="65"/>
      <c r="D216" s="153"/>
      <c r="E216" s="65"/>
      <c r="F216" s="153"/>
      <c r="G216" s="153"/>
      <c r="H216" s="70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65"/>
      <c r="B217" s="65"/>
      <c r="C217" s="65"/>
      <c r="D217" s="153"/>
      <c r="E217" s="65"/>
      <c r="F217" s="153"/>
      <c r="G217" s="153"/>
      <c r="H217" s="70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65"/>
      <c r="B218" s="65"/>
      <c r="C218" s="65"/>
      <c r="D218" s="153"/>
      <c r="E218" s="65"/>
      <c r="F218" s="153"/>
      <c r="G218" s="153"/>
      <c r="H218" s="70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65"/>
      <c r="B219" s="65"/>
      <c r="C219" s="65"/>
      <c r="D219" s="153"/>
      <c r="E219" s="65"/>
      <c r="F219" s="153"/>
      <c r="G219" s="153"/>
      <c r="H219" s="70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65"/>
      <c r="B220" s="65"/>
      <c r="C220" s="65"/>
      <c r="D220" s="153"/>
      <c r="E220" s="65"/>
      <c r="F220" s="153"/>
      <c r="G220" s="153"/>
      <c r="H220" s="70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65"/>
      <c r="B221" s="65"/>
      <c r="C221" s="65"/>
      <c r="D221" s="153"/>
      <c r="E221" s="65"/>
      <c r="F221" s="153"/>
      <c r="G221" s="153"/>
      <c r="H221" s="70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65"/>
      <c r="B222" s="65"/>
      <c r="C222" s="65"/>
      <c r="D222" s="153"/>
      <c r="E222" s="65"/>
      <c r="F222" s="153"/>
      <c r="G222" s="153"/>
      <c r="H222" s="70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65"/>
      <c r="B223" s="65"/>
      <c r="C223" s="65"/>
      <c r="D223" s="153"/>
      <c r="E223" s="65"/>
      <c r="F223" s="153"/>
      <c r="G223" s="153"/>
      <c r="H223" s="70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65"/>
      <c r="B224" s="65"/>
      <c r="C224" s="65"/>
      <c r="D224" s="153"/>
      <c r="E224" s="65"/>
      <c r="F224" s="153"/>
      <c r="G224" s="153"/>
      <c r="H224" s="70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65"/>
      <c r="B225" s="65"/>
      <c r="C225" s="65"/>
      <c r="D225" s="153"/>
      <c r="E225" s="65"/>
      <c r="F225" s="153"/>
      <c r="G225" s="153"/>
      <c r="H225" s="70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65"/>
      <c r="B226" s="65"/>
      <c r="C226" s="65"/>
      <c r="D226" s="153"/>
      <c r="E226" s="65"/>
      <c r="F226" s="153"/>
      <c r="G226" s="153"/>
      <c r="H226" s="70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65"/>
      <c r="B227" s="65"/>
      <c r="C227" s="65"/>
      <c r="D227" s="153"/>
      <c r="E227" s="65"/>
      <c r="F227" s="153"/>
      <c r="G227" s="153"/>
      <c r="H227" s="70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65"/>
      <c r="B228" s="65"/>
      <c r="C228" s="65"/>
      <c r="D228" s="153"/>
      <c r="E228" s="65"/>
      <c r="F228" s="153"/>
      <c r="G228" s="153"/>
      <c r="H228" s="70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65"/>
      <c r="B229" s="65"/>
      <c r="C229" s="65"/>
      <c r="D229" s="153"/>
      <c r="E229" s="65"/>
      <c r="F229" s="153"/>
      <c r="G229" s="153"/>
      <c r="H229" s="70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65"/>
      <c r="B230" s="65"/>
      <c r="C230" s="65"/>
      <c r="D230" s="153"/>
      <c r="E230" s="65"/>
      <c r="F230" s="153"/>
      <c r="G230" s="153"/>
      <c r="H230" s="70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65"/>
      <c r="B231" s="65"/>
      <c r="C231" s="65"/>
      <c r="D231" s="153"/>
      <c r="E231" s="65"/>
      <c r="F231" s="153"/>
      <c r="G231" s="153"/>
      <c r="H231" s="70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65"/>
      <c r="B232" s="65"/>
      <c r="C232" s="65"/>
      <c r="D232" s="153"/>
      <c r="E232" s="65"/>
      <c r="F232" s="153"/>
      <c r="G232" s="153"/>
      <c r="H232" s="70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65"/>
      <c r="B233" s="65"/>
      <c r="C233" s="65"/>
      <c r="D233" s="153"/>
      <c r="E233" s="65"/>
      <c r="F233" s="153"/>
      <c r="G233" s="153"/>
      <c r="H233" s="70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65"/>
      <c r="B234" s="65"/>
      <c r="C234" s="65"/>
      <c r="D234" s="153"/>
      <c r="E234" s="65"/>
      <c r="F234" s="153"/>
      <c r="G234" s="153"/>
      <c r="H234" s="70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65"/>
      <c r="B235" s="65"/>
      <c r="C235" s="65"/>
      <c r="D235" s="153"/>
      <c r="E235" s="65"/>
      <c r="F235" s="153"/>
      <c r="G235" s="153"/>
      <c r="H235" s="70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65"/>
      <c r="B236" s="65"/>
      <c r="C236" s="65"/>
      <c r="D236" s="153"/>
      <c r="E236" s="65"/>
      <c r="F236" s="153"/>
      <c r="G236" s="153"/>
      <c r="H236" s="70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65"/>
      <c r="B237" s="65"/>
      <c r="C237" s="65"/>
      <c r="D237" s="153"/>
      <c r="E237" s="65"/>
      <c r="F237" s="153"/>
      <c r="G237" s="153"/>
      <c r="H237" s="70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65"/>
      <c r="B238" s="65"/>
      <c r="C238" s="65"/>
      <c r="D238" s="153"/>
      <c r="E238" s="65"/>
      <c r="F238" s="153"/>
      <c r="G238" s="153"/>
      <c r="H238" s="70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65"/>
      <c r="B239" s="65"/>
      <c r="C239" s="65"/>
      <c r="D239" s="153"/>
      <c r="E239" s="65"/>
      <c r="F239" s="153"/>
      <c r="G239" s="153"/>
      <c r="H239" s="70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65"/>
      <c r="B240" s="65"/>
      <c r="C240" s="65"/>
      <c r="D240" s="153"/>
      <c r="E240" s="65"/>
      <c r="F240" s="153"/>
      <c r="G240" s="153"/>
      <c r="H240" s="70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65"/>
      <c r="B241" s="65"/>
      <c r="C241" s="65"/>
      <c r="D241" s="153"/>
      <c r="E241" s="65"/>
      <c r="F241" s="153"/>
      <c r="G241" s="153"/>
      <c r="H241" s="70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65"/>
      <c r="B242" s="65"/>
      <c r="C242" s="65"/>
      <c r="D242" s="153"/>
      <c r="E242" s="65"/>
      <c r="F242" s="153"/>
      <c r="G242" s="153"/>
      <c r="H242" s="70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65"/>
      <c r="B243" s="65"/>
      <c r="C243" s="65"/>
      <c r="D243" s="153"/>
      <c r="E243" s="65"/>
      <c r="F243" s="153"/>
      <c r="G243" s="153"/>
      <c r="H243" s="70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65"/>
      <c r="B244" s="65"/>
      <c r="C244" s="65"/>
      <c r="D244" s="153"/>
      <c r="E244" s="65"/>
      <c r="F244" s="153"/>
      <c r="G244" s="153"/>
      <c r="H244" s="70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65"/>
      <c r="B245" s="65"/>
      <c r="C245" s="65"/>
      <c r="D245" s="153"/>
      <c r="E245" s="65"/>
      <c r="F245" s="153"/>
      <c r="G245" s="153"/>
      <c r="H245" s="70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65"/>
      <c r="B246" s="65"/>
      <c r="C246" s="65"/>
      <c r="D246" s="153"/>
      <c r="E246" s="65"/>
      <c r="F246" s="153"/>
      <c r="G246" s="153"/>
      <c r="H246" s="70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65"/>
      <c r="B247" s="65"/>
      <c r="C247" s="65"/>
      <c r="D247" s="153"/>
      <c r="E247" s="65"/>
      <c r="F247" s="153"/>
      <c r="G247" s="153"/>
      <c r="H247" s="70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65"/>
      <c r="B248" s="65"/>
      <c r="C248" s="65"/>
      <c r="D248" s="153"/>
      <c r="E248" s="65"/>
      <c r="F248" s="153"/>
      <c r="G248" s="153"/>
      <c r="H248" s="70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65"/>
      <c r="B249" s="65"/>
      <c r="C249" s="65"/>
      <c r="D249" s="153"/>
      <c r="E249" s="65"/>
      <c r="F249" s="153"/>
      <c r="G249" s="153"/>
      <c r="H249" s="70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65"/>
      <c r="B250" s="65"/>
      <c r="C250" s="65"/>
      <c r="D250" s="153"/>
      <c r="E250" s="65"/>
      <c r="F250" s="153"/>
      <c r="G250" s="153"/>
      <c r="H250" s="70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65"/>
      <c r="B251" s="65"/>
      <c r="C251" s="65"/>
      <c r="D251" s="153"/>
      <c r="E251" s="65"/>
      <c r="F251" s="153"/>
      <c r="G251" s="153"/>
      <c r="H251" s="70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65"/>
      <c r="B252" s="65"/>
      <c r="C252" s="65"/>
      <c r="D252" s="153"/>
      <c r="E252" s="65"/>
      <c r="F252" s="153"/>
      <c r="G252" s="153"/>
      <c r="H252" s="70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65"/>
      <c r="B253" s="65"/>
      <c r="C253" s="65"/>
      <c r="D253" s="153"/>
      <c r="E253" s="65"/>
      <c r="F253" s="153"/>
      <c r="G253" s="153"/>
      <c r="H253" s="70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65"/>
      <c r="B254" s="65"/>
      <c r="C254" s="65"/>
      <c r="D254" s="153"/>
      <c r="E254" s="65"/>
      <c r="F254" s="153"/>
      <c r="G254" s="153"/>
      <c r="H254" s="70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65"/>
      <c r="B255" s="65"/>
      <c r="C255" s="65"/>
      <c r="D255" s="153"/>
      <c r="E255" s="65"/>
      <c r="F255" s="153"/>
      <c r="G255" s="153"/>
      <c r="H255" s="70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65"/>
      <c r="B256" s="65"/>
      <c r="C256" s="65"/>
      <c r="D256" s="153"/>
      <c r="E256" s="65"/>
      <c r="F256" s="153"/>
      <c r="G256" s="153"/>
      <c r="H256" s="70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65"/>
      <c r="B257" s="65"/>
      <c r="C257" s="65"/>
      <c r="D257" s="153"/>
      <c r="E257" s="65"/>
      <c r="F257" s="153"/>
      <c r="G257" s="153"/>
      <c r="H257" s="70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65"/>
      <c r="B258" s="65"/>
      <c r="C258" s="65"/>
      <c r="D258" s="153"/>
      <c r="E258" s="65"/>
      <c r="F258" s="153"/>
      <c r="G258" s="153"/>
      <c r="H258" s="70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65"/>
      <c r="B259" s="65"/>
      <c r="C259" s="65"/>
      <c r="D259" s="153"/>
      <c r="E259" s="65"/>
      <c r="F259" s="153"/>
      <c r="G259" s="153"/>
      <c r="H259" s="70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65"/>
      <c r="B260" s="65"/>
      <c r="C260" s="65"/>
      <c r="D260" s="153"/>
      <c r="E260" s="65"/>
      <c r="F260" s="153"/>
      <c r="G260" s="153"/>
      <c r="H260" s="70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65"/>
      <c r="B261" s="65"/>
      <c r="C261" s="65"/>
      <c r="D261" s="153"/>
      <c r="E261" s="65"/>
      <c r="F261" s="153"/>
      <c r="G261" s="153"/>
      <c r="H261" s="70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65"/>
      <c r="B262" s="65"/>
      <c r="C262" s="65"/>
      <c r="D262" s="153"/>
      <c r="E262" s="65"/>
      <c r="F262" s="153"/>
      <c r="G262" s="153"/>
      <c r="H262" s="70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65"/>
      <c r="B263" s="65"/>
      <c r="C263" s="65"/>
      <c r="D263" s="153"/>
      <c r="E263" s="65"/>
      <c r="F263" s="153"/>
      <c r="G263" s="153"/>
      <c r="H263" s="70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65"/>
      <c r="B264" s="65"/>
      <c r="C264" s="65"/>
      <c r="D264" s="153"/>
      <c r="E264" s="65"/>
      <c r="F264" s="153"/>
      <c r="G264" s="153"/>
      <c r="H264" s="70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65"/>
      <c r="B265" s="65"/>
      <c r="C265" s="65"/>
      <c r="D265" s="153"/>
      <c r="E265" s="65"/>
      <c r="F265" s="153"/>
      <c r="G265" s="153"/>
      <c r="H265" s="70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65"/>
      <c r="B266" s="65"/>
      <c r="C266" s="65"/>
      <c r="D266" s="153"/>
      <c r="E266" s="65"/>
      <c r="F266" s="153"/>
      <c r="G266" s="153"/>
      <c r="H266" s="70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65"/>
      <c r="B267" s="65"/>
      <c r="C267" s="65"/>
      <c r="D267" s="153"/>
      <c r="E267" s="65"/>
      <c r="F267" s="153"/>
      <c r="G267" s="153"/>
      <c r="H267" s="70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65"/>
      <c r="B268" s="65"/>
      <c r="C268" s="65"/>
      <c r="D268" s="153"/>
      <c r="E268" s="65"/>
      <c r="F268" s="153"/>
      <c r="G268" s="153"/>
      <c r="H268" s="70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65"/>
      <c r="B269" s="65"/>
      <c r="C269" s="65"/>
      <c r="D269" s="153"/>
      <c r="E269" s="65"/>
      <c r="F269" s="153"/>
      <c r="G269" s="153"/>
      <c r="H269" s="70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65"/>
      <c r="B270" s="65"/>
      <c r="C270" s="65"/>
      <c r="D270" s="153"/>
      <c r="E270" s="65"/>
      <c r="F270" s="153"/>
      <c r="G270" s="153"/>
      <c r="H270" s="70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65"/>
      <c r="B271" s="65"/>
      <c r="C271" s="65"/>
      <c r="D271" s="153"/>
      <c r="E271" s="65"/>
      <c r="F271" s="153"/>
      <c r="G271" s="153"/>
      <c r="H271" s="70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65"/>
      <c r="B272" s="65"/>
      <c r="C272" s="65"/>
      <c r="D272" s="153"/>
      <c r="E272" s="65"/>
      <c r="F272" s="153"/>
      <c r="G272" s="153"/>
      <c r="H272" s="70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65"/>
      <c r="B273" s="65"/>
      <c r="C273" s="65"/>
      <c r="D273" s="153"/>
      <c r="E273" s="65"/>
      <c r="F273" s="153"/>
      <c r="G273" s="153"/>
      <c r="H273" s="70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65"/>
      <c r="B274" s="65"/>
      <c r="C274" s="65"/>
      <c r="D274" s="153"/>
      <c r="E274" s="65"/>
      <c r="F274" s="153"/>
      <c r="G274" s="153"/>
      <c r="H274" s="70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65"/>
      <c r="B275" s="65"/>
      <c r="C275" s="65"/>
      <c r="D275" s="153"/>
      <c r="E275" s="65"/>
      <c r="F275" s="153"/>
      <c r="G275" s="153"/>
      <c r="H275" s="70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65"/>
      <c r="B276" s="65"/>
      <c r="C276" s="65"/>
      <c r="D276" s="153"/>
      <c r="E276" s="65"/>
      <c r="F276" s="153"/>
      <c r="G276" s="153"/>
      <c r="H276" s="70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65"/>
      <c r="B277" s="65"/>
      <c r="C277" s="65"/>
      <c r="D277" s="153"/>
      <c r="E277" s="65"/>
      <c r="F277" s="153"/>
      <c r="G277" s="153"/>
      <c r="H277" s="70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65"/>
      <c r="B278" s="65"/>
      <c r="C278" s="65"/>
      <c r="D278" s="153"/>
      <c r="E278" s="65"/>
      <c r="F278" s="153"/>
      <c r="G278" s="153"/>
      <c r="H278" s="70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65"/>
      <c r="B279" s="65"/>
      <c r="C279" s="65"/>
      <c r="D279" s="153"/>
      <c r="E279" s="65"/>
      <c r="F279" s="153"/>
      <c r="G279" s="153"/>
      <c r="H279" s="70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65"/>
      <c r="B280" s="65"/>
      <c r="C280" s="65"/>
      <c r="D280" s="153"/>
      <c r="E280" s="65"/>
      <c r="F280" s="153"/>
      <c r="G280" s="153"/>
      <c r="H280" s="70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65"/>
      <c r="B281" s="65"/>
      <c r="C281" s="65"/>
      <c r="D281" s="153"/>
      <c r="E281" s="65"/>
      <c r="F281" s="153"/>
      <c r="G281" s="153"/>
      <c r="H281" s="70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65"/>
      <c r="B282" s="65"/>
      <c r="C282" s="65"/>
      <c r="D282" s="153"/>
      <c r="E282" s="65"/>
      <c r="F282" s="153"/>
      <c r="G282" s="153"/>
      <c r="H282" s="70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65"/>
      <c r="B283" s="65"/>
      <c r="C283" s="65"/>
      <c r="D283" s="153"/>
      <c r="E283" s="65"/>
      <c r="F283" s="153"/>
      <c r="G283" s="153"/>
      <c r="H283" s="70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65"/>
      <c r="B284" s="65"/>
      <c r="C284" s="65"/>
      <c r="D284" s="153"/>
      <c r="E284" s="65"/>
      <c r="F284" s="153"/>
      <c r="G284" s="153"/>
      <c r="H284" s="70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65"/>
      <c r="B285" s="65"/>
      <c r="C285" s="65"/>
      <c r="D285" s="153"/>
      <c r="E285" s="65"/>
      <c r="F285" s="153"/>
      <c r="G285" s="153"/>
      <c r="H285" s="70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65"/>
      <c r="B286" s="65"/>
      <c r="C286" s="65"/>
      <c r="D286" s="153"/>
      <c r="E286" s="65"/>
      <c r="F286" s="153"/>
      <c r="G286" s="153"/>
      <c r="H286" s="70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65"/>
      <c r="B287" s="65"/>
      <c r="C287" s="65"/>
      <c r="D287" s="153"/>
      <c r="E287" s="65"/>
      <c r="F287" s="153"/>
      <c r="G287" s="153"/>
      <c r="H287" s="70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65"/>
      <c r="B288" s="65"/>
      <c r="C288" s="65"/>
      <c r="D288" s="153"/>
      <c r="E288" s="65"/>
      <c r="F288" s="153"/>
      <c r="G288" s="153"/>
      <c r="H288" s="70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65"/>
      <c r="B289" s="65"/>
      <c r="C289" s="65"/>
      <c r="D289" s="153"/>
      <c r="E289" s="65"/>
      <c r="F289" s="153"/>
      <c r="G289" s="153"/>
      <c r="H289" s="70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65"/>
      <c r="B290" s="65"/>
      <c r="C290" s="65"/>
      <c r="D290" s="153"/>
      <c r="E290" s="65"/>
      <c r="F290" s="153"/>
      <c r="G290" s="153"/>
      <c r="H290" s="70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65"/>
      <c r="B291" s="65"/>
      <c r="C291" s="65"/>
      <c r="D291" s="153"/>
      <c r="E291" s="65"/>
      <c r="F291" s="153"/>
      <c r="G291" s="153"/>
      <c r="H291" s="70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65"/>
      <c r="B292" s="65"/>
      <c r="C292" s="65"/>
      <c r="D292" s="153"/>
      <c r="E292" s="65"/>
      <c r="F292" s="153"/>
      <c r="G292" s="153"/>
      <c r="H292" s="70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65"/>
      <c r="B293" s="65"/>
      <c r="C293" s="65"/>
      <c r="D293" s="153"/>
      <c r="E293" s="65"/>
      <c r="F293" s="153"/>
      <c r="G293" s="153"/>
      <c r="H293" s="70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65"/>
      <c r="B294" s="65"/>
      <c r="C294" s="65"/>
      <c r="D294" s="153"/>
      <c r="E294" s="65"/>
      <c r="F294" s="153"/>
      <c r="G294" s="153"/>
      <c r="H294" s="70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65"/>
      <c r="B295" s="65"/>
      <c r="C295" s="65"/>
      <c r="D295" s="153"/>
      <c r="E295" s="65"/>
      <c r="F295" s="153"/>
      <c r="G295" s="153"/>
      <c r="H295" s="70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65"/>
      <c r="B296" s="65"/>
      <c r="C296" s="65"/>
      <c r="D296" s="153"/>
      <c r="E296" s="65"/>
      <c r="F296" s="153"/>
      <c r="G296" s="153"/>
      <c r="H296" s="70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65"/>
      <c r="B297" s="65"/>
      <c r="C297" s="65"/>
      <c r="D297" s="153"/>
      <c r="E297" s="65"/>
      <c r="F297" s="153"/>
      <c r="G297" s="153"/>
      <c r="H297" s="70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65"/>
      <c r="B298" s="65"/>
      <c r="C298" s="65"/>
      <c r="D298" s="153"/>
      <c r="E298" s="65"/>
      <c r="F298" s="153"/>
      <c r="G298" s="153"/>
      <c r="H298" s="70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65"/>
      <c r="B299" s="65"/>
      <c r="C299" s="65"/>
      <c r="D299" s="153"/>
      <c r="E299" s="65"/>
      <c r="F299" s="153"/>
      <c r="G299" s="153"/>
      <c r="H299" s="70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65"/>
      <c r="B300" s="65"/>
      <c r="C300" s="65"/>
      <c r="D300" s="153"/>
      <c r="E300" s="65"/>
      <c r="F300" s="153"/>
      <c r="G300" s="153"/>
      <c r="H300" s="70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65"/>
      <c r="B301" s="65"/>
      <c r="C301" s="65"/>
      <c r="D301" s="153"/>
      <c r="E301" s="65"/>
      <c r="F301" s="153"/>
      <c r="G301" s="153"/>
      <c r="H301" s="70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65"/>
      <c r="B302" s="65"/>
      <c r="C302" s="65"/>
      <c r="D302" s="153"/>
      <c r="E302" s="65"/>
      <c r="F302" s="153"/>
      <c r="G302" s="153"/>
      <c r="H302" s="70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65"/>
      <c r="B303" s="65"/>
      <c r="C303" s="65"/>
      <c r="D303" s="153"/>
      <c r="E303" s="65"/>
      <c r="F303" s="153"/>
      <c r="G303" s="153"/>
      <c r="H303" s="70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65"/>
      <c r="B304" s="65"/>
      <c r="C304" s="65"/>
      <c r="D304" s="153"/>
      <c r="E304" s="65"/>
      <c r="F304" s="153"/>
      <c r="G304" s="153"/>
      <c r="H304" s="70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65"/>
      <c r="B305" s="65"/>
      <c r="C305" s="65"/>
      <c r="D305" s="153"/>
      <c r="E305" s="65"/>
      <c r="F305" s="153"/>
      <c r="G305" s="153"/>
      <c r="H305" s="70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65"/>
      <c r="B306" s="65"/>
      <c r="C306" s="65"/>
      <c r="D306" s="153"/>
      <c r="E306" s="65"/>
      <c r="F306" s="153"/>
      <c r="G306" s="153"/>
      <c r="H306" s="70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65"/>
      <c r="B307" s="65"/>
      <c r="C307" s="65"/>
      <c r="D307" s="153"/>
      <c r="E307" s="65"/>
      <c r="F307" s="153"/>
      <c r="G307" s="153"/>
      <c r="H307" s="70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65"/>
      <c r="B308" s="65"/>
      <c r="C308" s="65"/>
      <c r="D308" s="153"/>
      <c r="E308" s="65"/>
      <c r="F308" s="153"/>
      <c r="G308" s="153"/>
      <c r="H308" s="70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65"/>
      <c r="B309" s="65"/>
      <c r="C309" s="65"/>
      <c r="D309" s="153"/>
      <c r="E309" s="65"/>
      <c r="F309" s="153"/>
      <c r="G309" s="153"/>
      <c r="H309" s="70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65"/>
      <c r="B310" s="65"/>
      <c r="C310" s="65"/>
      <c r="D310" s="153"/>
      <c r="E310" s="65"/>
      <c r="F310" s="153"/>
      <c r="G310" s="153"/>
      <c r="H310" s="70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65"/>
      <c r="B311" s="65"/>
      <c r="C311" s="65"/>
      <c r="D311" s="153"/>
      <c r="E311" s="65"/>
      <c r="F311" s="153"/>
      <c r="G311" s="153"/>
      <c r="H311" s="70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65"/>
      <c r="B312" s="65"/>
      <c r="C312" s="65"/>
      <c r="D312" s="153"/>
      <c r="E312" s="65"/>
      <c r="F312" s="153"/>
      <c r="G312" s="153"/>
      <c r="H312" s="70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65"/>
      <c r="B313" s="65"/>
      <c r="C313" s="65"/>
      <c r="D313" s="153"/>
      <c r="E313" s="65"/>
      <c r="F313" s="153"/>
      <c r="G313" s="153"/>
      <c r="H313" s="70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65"/>
      <c r="B314" s="65"/>
      <c r="C314" s="65"/>
      <c r="D314" s="153"/>
      <c r="E314" s="65"/>
      <c r="F314" s="153"/>
      <c r="G314" s="153"/>
      <c r="H314" s="70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65"/>
      <c r="B315" s="65"/>
      <c r="C315" s="65"/>
      <c r="D315" s="153"/>
      <c r="E315" s="65"/>
      <c r="F315" s="153"/>
      <c r="G315" s="153"/>
      <c r="H315" s="70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65"/>
      <c r="B316" s="65"/>
      <c r="C316" s="65"/>
      <c r="D316" s="153"/>
      <c r="E316" s="65"/>
      <c r="F316" s="153"/>
      <c r="G316" s="153"/>
      <c r="H316" s="70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65"/>
      <c r="B317" s="65"/>
      <c r="C317" s="65"/>
      <c r="D317" s="153"/>
      <c r="E317" s="65"/>
      <c r="F317" s="153"/>
      <c r="G317" s="153"/>
      <c r="H317" s="70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65"/>
      <c r="B318" s="65"/>
      <c r="C318" s="65"/>
      <c r="D318" s="153"/>
      <c r="E318" s="65"/>
      <c r="F318" s="153"/>
      <c r="G318" s="153"/>
      <c r="H318" s="70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65"/>
      <c r="B319" s="65"/>
      <c r="C319" s="65"/>
      <c r="D319" s="153"/>
      <c r="E319" s="65"/>
      <c r="F319" s="153"/>
      <c r="G319" s="153"/>
      <c r="H319" s="70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65"/>
      <c r="B320" s="65"/>
      <c r="C320" s="65"/>
      <c r="D320" s="153"/>
      <c r="E320" s="65"/>
      <c r="F320" s="153"/>
      <c r="G320" s="153"/>
      <c r="H320" s="70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65"/>
      <c r="B321" s="65"/>
      <c r="C321" s="65"/>
      <c r="D321" s="153"/>
      <c r="E321" s="65"/>
      <c r="F321" s="153"/>
      <c r="G321" s="153"/>
      <c r="H321" s="70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65"/>
      <c r="B322" s="65"/>
      <c r="C322" s="65"/>
      <c r="D322" s="153"/>
      <c r="E322" s="65"/>
      <c r="F322" s="153"/>
      <c r="G322" s="153"/>
      <c r="H322" s="70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65"/>
      <c r="B323" s="65"/>
      <c r="C323" s="65"/>
      <c r="D323" s="153"/>
      <c r="E323" s="65"/>
      <c r="F323" s="153"/>
      <c r="G323" s="153"/>
      <c r="H323" s="70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65"/>
      <c r="B324" s="65"/>
      <c r="C324" s="65"/>
      <c r="D324" s="153"/>
      <c r="E324" s="65"/>
      <c r="F324" s="153"/>
      <c r="G324" s="153"/>
      <c r="H324" s="70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65"/>
      <c r="B325" s="65"/>
      <c r="C325" s="65"/>
      <c r="D325" s="153"/>
      <c r="E325" s="65"/>
      <c r="F325" s="153"/>
      <c r="G325" s="153"/>
      <c r="H325" s="70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65"/>
      <c r="B326" s="65"/>
      <c r="C326" s="65"/>
      <c r="D326" s="153"/>
      <c r="E326" s="65"/>
      <c r="F326" s="153"/>
      <c r="G326" s="153"/>
      <c r="H326" s="70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65"/>
      <c r="B327" s="65"/>
      <c r="C327" s="65"/>
      <c r="D327" s="153"/>
      <c r="E327" s="65"/>
      <c r="F327" s="153"/>
      <c r="G327" s="153"/>
      <c r="H327" s="70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65"/>
      <c r="B328" s="65"/>
      <c r="C328" s="65"/>
      <c r="D328" s="153"/>
      <c r="E328" s="65"/>
      <c r="F328" s="153"/>
      <c r="G328" s="153"/>
      <c r="H328" s="70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65"/>
      <c r="B329" s="65"/>
      <c r="C329" s="65"/>
      <c r="D329" s="153"/>
      <c r="E329" s="65"/>
      <c r="F329" s="153"/>
      <c r="G329" s="153"/>
      <c r="H329" s="70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65"/>
      <c r="B330" s="65"/>
      <c r="C330" s="65"/>
      <c r="D330" s="153"/>
      <c r="E330" s="65"/>
      <c r="F330" s="153"/>
      <c r="G330" s="153"/>
      <c r="H330" s="70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65"/>
      <c r="B331" s="65"/>
      <c r="C331" s="65"/>
      <c r="D331" s="153"/>
      <c r="E331" s="65"/>
      <c r="F331" s="153"/>
      <c r="G331" s="153"/>
      <c r="H331" s="70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65"/>
      <c r="B332" s="65"/>
      <c r="C332" s="65"/>
      <c r="D332" s="153"/>
      <c r="E332" s="65"/>
      <c r="F332" s="153"/>
      <c r="G332" s="153"/>
      <c r="H332" s="70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65"/>
      <c r="B333" s="65"/>
      <c r="C333" s="65"/>
      <c r="D333" s="153"/>
      <c r="E333" s="65"/>
      <c r="F333" s="153"/>
      <c r="G333" s="153"/>
      <c r="H333" s="70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65"/>
      <c r="B334" s="65"/>
      <c r="C334" s="65"/>
      <c r="D334" s="153"/>
      <c r="E334" s="65"/>
      <c r="F334" s="153"/>
      <c r="G334" s="153"/>
      <c r="H334" s="70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65"/>
      <c r="B335" s="65"/>
      <c r="C335" s="65"/>
      <c r="D335" s="153"/>
      <c r="E335" s="65"/>
      <c r="F335" s="153"/>
      <c r="G335" s="153"/>
      <c r="H335" s="70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65"/>
      <c r="B336" s="65"/>
      <c r="C336" s="65"/>
      <c r="D336" s="153"/>
      <c r="E336" s="65"/>
      <c r="F336" s="153"/>
      <c r="G336" s="153"/>
      <c r="H336" s="70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65"/>
      <c r="B337" s="65"/>
      <c r="C337" s="65"/>
      <c r="D337" s="153"/>
      <c r="E337" s="65"/>
      <c r="F337" s="153"/>
      <c r="G337" s="153"/>
      <c r="H337" s="70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65"/>
      <c r="B338" s="65"/>
      <c r="C338" s="65"/>
      <c r="D338" s="153"/>
      <c r="E338" s="65"/>
      <c r="F338" s="153"/>
      <c r="G338" s="153"/>
      <c r="H338" s="70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65"/>
      <c r="B339" s="65"/>
      <c r="C339" s="65"/>
      <c r="D339" s="153"/>
      <c r="E339" s="65"/>
      <c r="F339" s="153"/>
      <c r="G339" s="153"/>
      <c r="H339" s="70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65"/>
      <c r="B340" s="65"/>
      <c r="C340" s="65"/>
      <c r="D340" s="153"/>
      <c r="E340" s="65"/>
      <c r="F340" s="153"/>
      <c r="G340" s="153"/>
      <c r="H340" s="70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65"/>
      <c r="B341" s="65"/>
      <c r="C341" s="65"/>
      <c r="D341" s="153"/>
      <c r="E341" s="65"/>
      <c r="F341" s="153"/>
      <c r="G341" s="153"/>
      <c r="H341" s="70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65"/>
      <c r="B342" s="65"/>
      <c r="C342" s="65"/>
      <c r="D342" s="153"/>
      <c r="E342" s="65"/>
      <c r="F342" s="153"/>
      <c r="G342" s="153"/>
      <c r="H342" s="70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65"/>
      <c r="B343" s="65"/>
      <c r="C343" s="65"/>
      <c r="D343" s="153"/>
      <c r="E343" s="65"/>
      <c r="F343" s="153"/>
      <c r="G343" s="153"/>
      <c r="H343" s="70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65"/>
      <c r="B344" s="65"/>
      <c r="C344" s="65"/>
      <c r="D344" s="153"/>
      <c r="E344" s="65"/>
      <c r="F344" s="153"/>
      <c r="G344" s="153"/>
      <c r="H344" s="70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65"/>
      <c r="B345" s="65"/>
      <c r="C345" s="65"/>
      <c r="D345" s="153"/>
      <c r="E345" s="65"/>
      <c r="F345" s="153"/>
      <c r="G345" s="153"/>
      <c r="H345" s="70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65"/>
      <c r="B346" s="65"/>
      <c r="C346" s="65"/>
      <c r="D346" s="153"/>
      <c r="E346" s="65"/>
      <c r="F346" s="153"/>
      <c r="G346" s="153"/>
      <c r="H346" s="70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65"/>
      <c r="B347" s="65"/>
      <c r="C347" s="65"/>
      <c r="D347" s="153"/>
      <c r="E347" s="65"/>
      <c r="F347" s="153"/>
      <c r="G347" s="153"/>
      <c r="H347" s="70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65"/>
      <c r="B348" s="65"/>
      <c r="C348" s="65"/>
      <c r="D348" s="153"/>
      <c r="E348" s="65"/>
      <c r="F348" s="153"/>
      <c r="G348" s="153"/>
      <c r="H348" s="70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65"/>
      <c r="B349" s="65"/>
      <c r="C349" s="65"/>
      <c r="D349" s="153"/>
      <c r="E349" s="65"/>
      <c r="F349" s="153"/>
      <c r="G349" s="153"/>
      <c r="H349" s="70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65"/>
      <c r="B350" s="65"/>
      <c r="C350" s="65"/>
      <c r="D350" s="153"/>
      <c r="E350" s="65"/>
      <c r="F350" s="153"/>
      <c r="G350" s="153"/>
      <c r="H350" s="70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65"/>
      <c r="B351" s="65"/>
      <c r="C351" s="65"/>
      <c r="D351" s="153"/>
      <c r="E351" s="65"/>
      <c r="F351" s="153"/>
      <c r="G351" s="153"/>
      <c r="H351" s="70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65"/>
      <c r="B352" s="65"/>
      <c r="C352" s="65"/>
      <c r="D352" s="153"/>
      <c r="E352" s="65"/>
      <c r="F352" s="153"/>
      <c r="G352" s="153"/>
      <c r="H352" s="70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65"/>
      <c r="B353" s="65"/>
      <c r="C353" s="65"/>
      <c r="D353" s="153"/>
      <c r="E353" s="65"/>
      <c r="F353" s="153"/>
      <c r="G353" s="153"/>
      <c r="H353" s="70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65"/>
      <c r="B354" s="65"/>
      <c r="C354" s="65"/>
      <c r="D354" s="153"/>
      <c r="E354" s="65"/>
      <c r="F354" s="153"/>
      <c r="G354" s="153"/>
      <c r="H354" s="70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65"/>
      <c r="B355" s="65"/>
      <c r="C355" s="65"/>
      <c r="D355" s="153"/>
      <c r="E355" s="65"/>
      <c r="F355" s="153"/>
      <c r="G355" s="153"/>
      <c r="H355" s="70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65"/>
      <c r="B356" s="65"/>
      <c r="C356" s="65"/>
      <c r="D356" s="153"/>
      <c r="E356" s="65"/>
      <c r="F356" s="153"/>
      <c r="G356" s="153"/>
      <c r="H356" s="70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65"/>
      <c r="B357" s="65"/>
      <c r="C357" s="65"/>
      <c r="D357" s="153"/>
      <c r="E357" s="65"/>
      <c r="F357" s="153"/>
      <c r="G357" s="153"/>
      <c r="H357" s="70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65"/>
      <c r="B358" s="65"/>
      <c r="C358" s="65"/>
      <c r="D358" s="153"/>
      <c r="E358" s="65"/>
      <c r="F358" s="153"/>
      <c r="G358" s="153"/>
      <c r="H358" s="70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65"/>
      <c r="B359" s="65"/>
      <c r="C359" s="65"/>
      <c r="D359" s="153"/>
      <c r="E359" s="65"/>
      <c r="F359" s="153"/>
      <c r="G359" s="153"/>
      <c r="H359" s="70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65"/>
      <c r="B360" s="65"/>
      <c r="C360" s="65"/>
      <c r="D360" s="153"/>
      <c r="E360" s="65"/>
      <c r="F360" s="153"/>
      <c r="G360" s="153"/>
      <c r="H360" s="70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65"/>
      <c r="B361" s="65"/>
      <c r="C361" s="65"/>
      <c r="D361" s="153"/>
      <c r="E361" s="65"/>
      <c r="F361" s="153"/>
      <c r="G361" s="153"/>
      <c r="H361" s="70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65"/>
      <c r="B362" s="65"/>
      <c r="C362" s="65"/>
      <c r="D362" s="153"/>
      <c r="E362" s="65"/>
      <c r="F362" s="153"/>
      <c r="G362" s="153"/>
      <c r="H362" s="70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65"/>
      <c r="B363" s="65"/>
      <c r="C363" s="65"/>
      <c r="D363" s="153"/>
      <c r="E363" s="65"/>
      <c r="F363" s="153"/>
      <c r="G363" s="153"/>
      <c r="H363" s="70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65"/>
      <c r="B364" s="65"/>
      <c r="C364" s="65"/>
      <c r="D364" s="153"/>
      <c r="E364" s="65"/>
      <c r="F364" s="153"/>
      <c r="G364" s="153"/>
      <c r="H364" s="70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65"/>
      <c r="B365" s="65"/>
      <c r="C365" s="65"/>
      <c r="D365" s="153"/>
      <c r="E365" s="65"/>
      <c r="F365" s="153"/>
      <c r="G365" s="153"/>
      <c r="H365" s="70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65"/>
      <c r="B366" s="65"/>
      <c r="C366" s="65"/>
      <c r="D366" s="153"/>
      <c r="E366" s="65"/>
      <c r="F366" s="153"/>
      <c r="G366" s="153"/>
      <c r="H366" s="70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65"/>
      <c r="B367" s="65"/>
      <c r="C367" s="65"/>
      <c r="D367" s="153"/>
      <c r="E367" s="65"/>
      <c r="F367" s="153"/>
      <c r="G367" s="153"/>
      <c r="H367" s="70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65"/>
      <c r="B368" s="65"/>
      <c r="C368" s="65"/>
      <c r="D368" s="153"/>
      <c r="E368" s="65"/>
      <c r="F368" s="153"/>
      <c r="G368" s="153"/>
      <c r="H368" s="70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65"/>
      <c r="B369" s="65"/>
      <c r="C369" s="65"/>
      <c r="D369" s="153"/>
      <c r="E369" s="65"/>
      <c r="F369" s="153"/>
      <c r="G369" s="153"/>
      <c r="H369" s="70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65"/>
      <c r="B370" s="65"/>
      <c r="C370" s="65"/>
      <c r="D370" s="153"/>
      <c r="E370" s="65"/>
      <c r="F370" s="153"/>
      <c r="G370" s="153"/>
      <c r="H370" s="70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65"/>
      <c r="B371" s="65"/>
      <c r="C371" s="65"/>
      <c r="D371" s="153"/>
      <c r="E371" s="65"/>
      <c r="F371" s="153"/>
      <c r="G371" s="153"/>
      <c r="H371" s="70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65"/>
      <c r="B372" s="65"/>
      <c r="C372" s="65"/>
      <c r="D372" s="153"/>
      <c r="E372" s="65"/>
      <c r="F372" s="153"/>
      <c r="G372" s="153"/>
      <c r="H372" s="70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65"/>
      <c r="B373" s="65"/>
      <c r="C373" s="65"/>
      <c r="D373" s="153"/>
      <c r="E373" s="65"/>
      <c r="F373" s="153"/>
      <c r="G373" s="153"/>
      <c r="H373" s="70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65"/>
      <c r="B374" s="65"/>
      <c r="C374" s="65"/>
      <c r="D374" s="153"/>
      <c r="E374" s="65"/>
      <c r="F374" s="153"/>
      <c r="G374" s="153"/>
      <c r="H374" s="70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65"/>
      <c r="B375" s="65"/>
      <c r="C375" s="65"/>
      <c r="D375" s="153"/>
      <c r="E375" s="65"/>
      <c r="F375" s="153"/>
      <c r="G375" s="153"/>
      <c r="H375" s="70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65"/>
      <c r="B376" s="65"/>
      <c r="C376" s="65"/>
      <c r="D376" s="153"/>
      <c r="E376" s="65"/>
      <c r="F376" s="153"/>
      <c r="G376" s="153"/>
      <c r="H376" s="70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65"/>
      <c r="B377" s="65"/>
      <c r="C377" s="65"/>
      <c r="D377" s="153"/>
      <c r="E377" s="65"/>
      <c r="F377" s="153"/>
      <c r="G377" s="153"/>
      <c r="H377" s="70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65"/>
      <c r="B378" s="65"/>
      <c r="C378" s="65"/>
      <c r="D378" s="153"/>
      <c r="E378" s="65"/>
      <c r="F378" s="153"/>
      <c r="G378" s="153"/>
      <c r="H378" s="70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65"/>
      <c r="B379" s="65"/>
      <c r="C379" s="65"/>
      <c r="D379" s="153"/>
      <c r="E379" s="65"/>
      <c r="F379" s="153"/>
      <c r="G379" s="153"/>
      <c r="H379" s="70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65"/>
      <c r="B380" s="65"/>
      <c r="C380" s="65"/>
      <c r="D380" s="153"/>
      <c r="E380" s="65"/>
      <c r="F380" s="153"/>
      <c r="G380" s="153"/>
      <c r="H380" s="70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65"/>
      <c r="B381" s="65"/>
      <c r="C381" s="65"/>
      <c r="D381" s="153"/>
      <c r="E381" s="65"/>
      <c r="F381" s="153"/>
      <c r="G381" s="153"/>
      <c r="H381" s="70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65"/>
      <c r="B382" s="65"/>
      <c r="C382" s="65"/>
      <c r="D382" s="153"/>
      <c r="E382" s="65"/>
      <c r="F382" s="153"/>
      <c r="G382" s="153"/>
      <c r="H382" s="70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65"/>
      <c r="B383" s="65"/>
      <c r="C383" s="65"/>
      <c r="D383" s="153"/>
      <c r="E383" s="65"/>
      <c r="F383" s="153"/>
      <c r="G383" s="153"/>
      <c r="H383" s="70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65"/>
      <c r="B384" s="65"/>
      <c r="C384" s="65"/>
      <c r="D384" s="153"/>
      <c r="E384" s="65"/>
      <c r="F384" s="153"/>
      <c r="G384" s="153"/>
      <c r="H384" s="70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65"/>
      <c r="B385" s="65"/>
      <c r="C385" s="65"/>
      <c r="D385" s="153"/>
      <c r="E385" s="65"/>
      <c r="F385" s="153"/>
      <c r="G385" s="153"/>
      <c r="H385" s="70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65"/>
      <c r="B386" s="65"/>
      <c r="C386" s="65"/>
      <c r="D386" s="153"/>
      <c r="E386" s="65"/>
      <c r="F386" s="153"/>
      <c r="G386" s="153"/>
      <c r="H386" s="70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65"/>
      <c r="B387" s="65"/>
      <c r="C387" s="65"/>
      <c r="D387" s="153"/>
      <c r="E387" s="65"/>
      <c r="F387" s="153"/>
      <c r="G387" s="153"/>
      <c r="H387" s="70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65"/>
      <c r="B388" s="65"/>
      <c r="C388" s="65"/>
      <c r="D388" s="153"/>
      <c r="E388" s="65"/>
      <c r="F388" s="153"/>
      <c r="G388" s="153"/>
      <c r="H388" s="70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65"/>
      <c r="B389" s="65"/>
      <c r="C389" s="65"/>
      <c r="D389" s="153"/>
      <c r="E389" s="65"/>
      <c r="F389" s="153"/>
      <c r="G389" s="153"/>
      <c r="H389" s="70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65"/>
      <c r="B390" s="65"/>
      <c r="C390" s="65"/>
      <c r="D390" s="153"/>
      <c r="E390" s="65"/>
      <c r="F390" s="153"/>
      <c r="G390" s="153"/>
      <c r="H390" s="70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65"/>
      <c r="B391" s="65"/>
      <c r="C391" s="65"/>
      <c r="D391" s="153"/>
      <c r="E391" s="65"/>
      <c r="F391" s="153"/>
      <c r="G391" s="153"/>
      <c r="H391" s="70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65"/>
      <c r="B392" s="65"/>
      <c r="C392" s="65"/>
      <c r="D392" s="153"/>
      <c r="E392" s="65"/>
      <c r="F392" s="153"/>
      <c r="G392" s="153"/>
      <c r="H392" s="70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65"/>
      <c r="B393" s="65"/>
      <c r="C393" s="65"/>
      <c r="D393" s="153"/>
      <c r="E393" s="65"/>
      <c r="F393" s="153"/>
      <c r="G393" s="153"/>
      <c r="H393" s="70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65"/>
      <c r="B394" s="65"/>
      <c r="C394" s="65"/>
      <c r="D394" s="153"/>
      <c r="E394" s="65"/>
      <c r="F394" s="153"/>
      <c r="G394" s="153"/>
      <c r="H394" s="70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65"/>
      <c r="B395" s="65"/>
      <c r="C395" s="65"/>
      <c r="D395" s="153"/>
      <c r="E395" s="65"/>
      <c r="F395" s="153"/>
      <c r="G395" s="153"/>
      <c r="H395" s="70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65"/>
      <c r="B396" s="65"/>
      <c r="C396" s="65"/>
      <c r="D396" s="153"/>
      <c r="E396" s="65"/>
      <c r="F396" s="153"/>
      <c r="G396" s="153"/>
      <c r="H396" s="70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65"/>
      <c r="B397" s="65"/>
      <c r="C397" s="65"/>
      <c r="D397" s="153"/>
      <c r="E397" s="65"/>
      <c r="F397" s="153"/>
      <c r="G397" s="153"/>
      <c r="H397" s="70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65"/>
      <c r="B398" s="65"/>
      <c r="C398" s="65"/>
      <c r="D398" s="153"/>
      <c r="E398" s="65"/>
      <c r="F398" s="153"/>
      <c r="G398" s="153"/>
      <c r="H398" s="70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65"/>
      <c r="B399" s="65"/>
      <c r="C399" s="65"/>
      <c r="D399" s="153"/>
      <c r="E399" s="65"/>
      <c r="F399" s="153"/>
      <c r="G399" s="153"/>
      <c r="H399" s="70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65"/>
      <c r="B400" s="65"/>
      <c r="C400" s="65"/>
      <c r="D400" s="153"/>
      <c r="E400" s="65"/>
      <c r="F400" s="153"/>
      <c r="G400" s="153"/>
      <c r="H400" s="70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65"/>
      <c r="B401" s="65"/>
      <c r="C401" s="65"/>
      <c r="D401" s="153"/>
      <c r="E401" s="65"/>
      <c r="F401" s="153"/>
      <c r="G401" s="153"/>
      <c r="H401" s="70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65"/>
      <c r="B402" s="65"/>
      <c r="C402" s="65"/>
      <c r="D402" s="153"/>
      <c r="E402" s="65"/>
      <c r="F402" s="153"/>
      <c r="G402" s="153"/>
      <c r="H402" s="70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65"/>
      <c r="B403" s="65"/>
      <c r="C403" s="65"/>
      <c r="D403" s="153"/>
      <c r="E403" s="65"/>
      <c r="F403" s="153"/>
      <c r="G403" s="153"/>
      <c r="H403" s="70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65"/>
      <c r="B404" s="65"/>
      <c r="C404" s="65"/>
      <c r="D404" s="153"/>
      <c r="E404" s="65"/>
      <c r="F404" s="153"/>
      <c r="G404" s="153"/>
      <c r="H404" s="70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65"/>
      <c r="B405" s="65"/>
      <c r="C405" s="65"/>
      <c r="D405" s="153"/>
      <c r="E405" s="65"/>
      <c r="F405" s="153"/>
      <c r="G405" s="153"/>
      <c r="H405" s="70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65"/>
      <c r="B406" s="65"/>
      <c r="C406" s="65"/>
      <c r="D406" s="153"/>
      <c r="E406" s="65"/>
      <c r="F406" s="153"/>
      <c r="G406" s="153"/>
      <c r="H406" s="70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65"/>
      <c r="B407" s="65"/>
      <c r="C407" s="65"/>
      <c r="D407" s="153"/>
      <c r="E407" s="65"/>
      <c r="F407" s="153"/>
      <c r="G407" s="153"/>
      <c r="H407" s="70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65"/>
      <c r="B408" s="65"/>
      <c r="C408" s="65"/>
      <c r="D408" s="153"/>
      <c r="E408" s="65"/>
      <c r="F408" s="153"/>
      <c r="G408" s="153"/>
      <c r="H408" s="70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65"/>
      <c r="B409" s="65"/>
      <c r="C409" s="65"/>
      <c r="D409" s="153"/>
      <c r="E409" s="65"/>
      <c r="F409" s="153"/>
      <c r="G409" s="153"/>
      <c r="H409" s="70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65"/>
      <c r="B410" s="65"/>
      <c r="C410" s="65"/>
      <c r="D410" s="153"/>
      <c r="E410" s="65"/>
      <c r="F410" s="153"/>
      <c r="G410" s="153"/>
      <c r="H410" s="70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65"/>
      <c r="B411" s="65"/>
      <c r="C411" s="65"/>
      <c r="D411" s="153"/>
      <c r="E411" s="65"/>
      <c r="F411" s="153"/>
      <c r="G411" s="153"/>
      <c r="H411" s="70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65"/>
      <c r="B412" s="65"/>
      <c r="C412" s="65"/>
      <c r="D412" s="153"/>
      <c r="E412" s="65"/>
      <c r="F412" s="153"/>
      <c r="G412" s="153"/>
      <c r="H412" s="70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65"/>
      <c r="B413" s="65"/>
      <c r="C413" s="65"/>
      <c r="D413" s="153"/>
      <c r="E413" s="65"/>
      <c r="F413" s="153"/>
      <c r="G413" s="153"/>
      <c r="H413" s="70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65"/>
      <c r="B414" s="65"/>
      <c r="C414" s="65"/>
      <c r="D414" s="153"/>
      <c r="E414" s="65"/>
      <c r="F414" s="153"/>
      <c r="G414" s="153"/>
      <c r="H414" s="70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65"/>
      <c r="B415" s="65"/>
      <c r="C415" s="65"/>
      <c r="D415" s="153"/>
      <c r="E415" s="65"/>
      <c r="F415" s="153"/>
      <c r="G415" s="153"/>
      <c r="H415" s="70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65"/>
      <c r="B416" s="65"/>
      <c r="C416" s="65"/>
      <c r="D416" s="153"/>
      <c r="E416" s="65"/>
      <c r="F416" s="153"/>
      <c r="G416" s="153"/>
      <c r="H416" s="70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65"/>
      <c r="B417" s="65"/>
      <c r="C417" s="65"/>
      <c r="D417" s="153"/>
      <c r="E417" s="65"/>
      <c r="F417" s="153"/>
      <c r="G417" s="153"/>
      <c r="H417" s="70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65"/>
      <c r="B418" s="65"/>
      <c r="C418" s="65"/>
      <c r="D418" s="153"/>
      <c r="E418" s="65"/>
      <c r="F418" s="153"/>
      <c r="G418" s="153"/>
      <c r="H418" s="70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65"/>
      <c r="B419" s="65"/>
      <c r="C419" s="65"/>
      <c r="D419" s="153"/>
      <c r="E419" s="65"/>
      <c r="F419" s="153"/>
      <c r="G419" s="153"/>
      <c r="H419" s="70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65"/>
      <c r="B420" s="65"/>
      <c r="C420" s="65"/>
      <c r="D420" s="153"/>
      <c r="E420" s="65"/>
      <c r="F420" s="153"/>
      <c r="G420" s="153"/>
      <c r="H420" s="70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65"/>
      <c r="B421" s="65"/>
      <c r="C421" s="65"/>
      <c r="D421" s="153"/>
      <c r="E421" s="65"/>
      <c r="F421" s="153"/>
      <c r="G421" s="153"/>
      <c r="H421" s="70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65"/>
      <c r="B422" s="65"/>
      <c r="C422" s="65"/>
      <c r="D422" s="153"/>
      <c r="E422" s="65"/>
      <c r="F422" s="153"/>
      <c r="G422" s="153"/>
      <c r="H422" s="70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65"/>
      <c r="B423" s="65"/>
      <c r="C423" s="65"/>
      <c r="D423" s="153"/>
      <c r="E423" s="65"/>
      <c r="F423" s="153"/>
      <c r="G423" s="153"/>
      <c r="H423" s="70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65"/>
      <c r="B424" s="65"/>
      <c r="C424" s="65"/>
      <c r="D424" s="153"/>
      <c r="E424" s="65"/>
      <c r="F424" s="153"/>
      <c r="G424" s="153"/>
      <c r="H424" s="70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65"/>
      <c r="B425" s="65"/>
      <c r="C425" s="65"/>
      <c r="D425" s="153"/>
      <c r="E425" s="65"/>
      <c r="F425" s="153"/>
      <c r="G425" s="153"/>
      <c r="H425" s="70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65"/>
      <c r="B426" s="65"/>
      <c r="C426" s="65"/>
      <c r="D426" s="153"/>
      <c r="E426" s="65"/>
      <c r="F426" s="153"/>
      <c r="G426" s="153"/>
      <c r="H426" s="70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65"/>
      <c r="B427" s="65"/>
      <c r="C427" s="65"/>
      <c r="D427" s="153"/>
      <c r="E427" s="65"/>
      <c r="F427" s="153"/>
      <c r="G427" s="153"/>
      <c r="H427" s="70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65"/>
      <c r="B428" s="65"/>
      <c r="C428" s="65"/>
      <c r="D428" s="153"/>
      <c r="E428" s="65"/>
      <c r="F428" s="153"/>
      <c r="G428" s="153"/>
      <c r="H428" s="70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65"/>
      <c r="B429" s="65"/>
      <c r="C429" s="65"/>
      <c r="D429" s="153"/>
      <c r="E429" s="65"/>
      <c r="F429" s="153"/>
      <c r="G429" s="153"/>
      <c r="H429" s="70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65"/>
      <c r="B430" s="65"/>
      <c r="C430" s="65"/>
      <c r="D430" s="153"/>
      <c r="E430" s="65"/>
      <c r="F430" s="153"/>
      <c r="G430" s="153"/>
      <c r="H430" s="70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65"/>
      <c r="B431" s="65"/>
      <c r="C431" s="65"/>
      <c r="D431" s="153"/>
      <c r="E431" s="65"/>
      <c r="F431" s="153"/>
      <c r="G431" s="153"/>
      <c r="H431" s="70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65"/>
      <c r="B432" s="65"/>
      <c r="C432" s="65"/>
      <c r="D432" s="153"/>
      <c r="E432" s="65"/>
      <c r="F432" s="153"/>
      <c r="G432" s="153"/>
      <c r="H432" s="70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65"/>
      <c r="B433" s="65"/>
      <c r="C433" s="65"/>
      <c r="D433" s="153"/>
      <c r="E433" s="65"/>
      <c r="F433" s="153"/>
      <c r="G433" s="153"/>
      <c r="H433" s="70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65"/>
      <c r="B434" s="65"/>
      <c r="C434" s="65"/>
      <c r="D434" s="153"/>
      <c r="E434" s="65"/>
      <c r="F434" s="153"/>
      <c r="G434" s="153"/>
      <c r="H434" s="70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65"/>
      <c r="B435" s="65"/>
      <c r="C435" s="65"/>
      <c r="D435" s="153"/>
      <c r="E435" s="65"/>
      <c r="F435" s="153"/>
      <c r="G435" s="153"/>
      <c r="H435" s="70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65"/>
      <c r="B436" s="65"/>
      <c r="C436" s="65"/>
      <c r="D436" s="153"/>
      <c r="E436" s="65"/>
      <c r="F436" s="153"/>
      <c r="G436" s="153"/>
      <c r="H436" s="70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65"/>
      <c r="B437" s="65"/>
      <c r="C437" s="65"/>
      <c r="D437" s="153"/>
      <c r="E437" s="65"/>
      <c r="F437" s="153"/>
      <c r="G437" s="153"/>
      <c r="H437" s="70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65"/>
      <c r="B438" s="65"/>
      <c r="C438" s="65"/>
      <c r="D438" s="153"/>
      <c r="E438" s="65"/>
      <c r="F438" s="153"/>
      <c r="G438" s="153"/>
      <c r="H438" s="70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65"/>
      <c r="B439" s="65"/>
      <c r="C439" s="65"/>
      <c r="D439" s="153"/>
      <c r="E439" s="65"/>
      <c r="F439" s="153"/>
      <c r="G439" s="153"/>
      <c r="H439" s="70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65"/>
      <c r="B440" s="65"/>
      <c r="C440" s="65"/>
      <c r="D440" s="153"/>
      <c r="E440" s="65"/>
      <c r="F440" s="153"/>
      <c r="G440" s="153"/>
      <c r="H440" s="70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65"/>
      <c r="B441" s="65"/>
      <c r="C441" s="65"/>
      <c r="D441" s="153"/>
      <c r="E441" s="65"/>
      <c r="F441" s="153"/>
      <c r="G441" s="153"/>
      <c r="H441" s="70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65"/>
      <c r="B442" s="65"/>
      <c r="C442" s="65"/>
      <c r="D442" s="153"/>
      <c r="E442" s="65"/>
      <c r="F442" s="153"/>
      <c r="G442" s="153"/>
      <c r="H442" s="70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65"/>
      <c r="B443" s="65"/>
      <c r="C443" s="65"/>
      <c r="D443" s="153"/>
      <c r="E443" s="65"/>
      <c r="F443" s="153"/>
      <c r="G443" s="153"/>
      <c r="H443" s="70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65"/>
      <c r="B444" s="65"/>
      <c r="C444" s="65"/>
      <c r="D444" s="153"/>
      <c r="E444" s="65"/>
      <c r="F444" s="153"/>
      <c r="G444" s="153"/>
      <c r="H444" s="70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65"/>
      <c r="B445" s="65"/>
      <c r="C445" s="65"/>
      <c r="D445" s="153"/>
      <c r="E445" s="65"/>
      <c r="F445" s="153"/>
      <c r="G445" s="153"/>
      <c r="H445" s="70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65"/>
      <c r="B446" s="65"/>
      <c r="C446" s="65"/>
      <c r="D446" s="153"/>
      <c r="E446" s="65"/>
      <c r="F446" s="153"/>
      <c r="G446" s="153"/>
      <c r="H446" s="70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65"/>
      <c r="B447" s="65"/>
      <c r="C447" s="65"/>
      <c r="D447" s="153"/>
      <c r="E447" s="65"/>
      <c r="F447" s="153"/>
      <c r="G447" s="153"/>
      <c r="H447" s="70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65"/>
      <c r="B448" s="65"/>
      <c r="C448" s="65"/>
      <c r="D448" s="153"/>
      <c r="E448" s="65"/>
      <c r="F448" s="153"/>
      <c r="G448" s="153"/>
      <c r="H448" s="70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65"/>
      <c r="B449" s="65"/>
      <c r="C449" s="65"/>
      <c r="D449" s="153"/>
      <c r="E449" s="65"/>
      <c r="F449" s="153"/>
      <c r="G449" s="153"/>
      <c r="H449" s="70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65"/>
      <c r="B450" s="65"/>
      <c r="C450" s="65"/>
      <c r="D450" s="153"/>
      <c r="E450" s="65"/>
      <c r="F450" s="153"/>
      <c r="G450" s="153"/>
      <c r="H450" s="70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65"/>
      <c r="B451" s="65"/>
      <c r="C451" s="65"/>
      <c r="D451" s="153"/>
      <c r="E451" s="65"/>
      <c r="F451" s="153"/>
      <c r="G451" s="153"/>
      <c r="H451" s="70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65"/>
      <c r="B452" s="65"/>
      <c r="C452" s="65"/>
      <c r="D452" s="153"/>
      <c r="E452" s="65"/>
      <c r="F452" s="153"/>
      <c r="G452" s="153"/>
      <c r="H452" s="70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65"/>
      <c r="B453" s="65"/>
      <c r="C453" s="65"/>
      <c r="D453" s="153"/>
      <c r="E453" s="65"/>
      <c r="F453" s="153"/>
      <c r="G453" s="153"/>
      <c r="H453" s="70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65"/>
      <c r="B454" s="65"/>
      <c r="C454" s="65"/>
      <c r="D454" s="153"/>
      <c r="E454" s="65"/>
      <c r="F454" s="153"/>
      <c r="G454" s="153"/>
      <c r="H454" s="70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65"/>
      <c r="B455" s="65"/>
      <c r="C455" s="65"/>
      <c r="D455" s="153"/>
      <c r="E455" s="65"/>
      <c r="F455" s="153"/>
      <c r="G455" s="153"/>
      <c r="H455" s="70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65"/>
      <c r="B456" s="65"/>
      <c r="C456" s="65"/>
      <c r="D456" s="153"/>
      <c r="E456" s="65"/>
      <c r="F456" s="153"/>
      <c r="G456" s="153"/>
      <c r="H456" s="70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65"/>
      <c r="B457" s="65"/>
      <c r="C457" s="65"/>
      <c r="D457" s="153"/>
      <c r="E457" s="65"/>
      <c r="F457" s="153"/>
      <c r="G457" s="153"/>
      <c r="H457" s="70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65"/>
      <c r="B458" s="65"/>
      <c r="C458" s="65"/>
      <c r="D458" s="153"/>
      <c r="E458" s="65"/>
      <c r="F458" s="153"/>
      <c r="G458" s="153"/>
      <c r="H458" s="70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65"/>
      <c r="B459" s="65"/>
      <c r="C459" s="65"/>
      <c r="D459" s="153"/>
      <c r="E459" s="65"/>
      <c r="F459" s="153"/>
      <c r="G459" s="153"/>
      <c r="H459" s="70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65"/>
      <c r="B460" s="65"/>
      <c r="C460" s="65"/>
      <c r="D460" s="153"/>
      <c r="E460" s="65"/>
      <c r="F460" s="153"/>
      <c r="G460" s="153"/>
      <c r="H460" s="70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65"/>
      <c r="B461" s="65"/>
      <c r="C461" s="65"/>
      <c r="D461" s="153"/>
      <c r="E461" s="65"/>
      <c r="F461" s="153"/>
      <c r="G461" s="153"/>
      <c r="H461" s="70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65"/>
      <c r="B462" s="65"/>
      <c r="C462" s="65"/>
      <c r="D462" s="153"/>
      <c r="E462" s="65"/>
      <c r="F462" s="153"/>
      <c r="G462" s="153"/>
      <c r="H462" s="70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65"/>
      <c r="B463" s="65"/>
      <c r="C463" s="65"/>
      <c r="D463" s="153"/>
      <c r="E463" s="65"/>
      <c r="F463" s="153"/>
      <c r="G463" s="153"/>
      <c r="H463" s="70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65"/>
      <c r="B464" s="65"/>
      <c r="C464" s="65"/>
      <c r="D464" s="153"/>
      <c r="E464" s="65"/>
      <c r="F464" s="153"/>
      <c r="G464" s="153"/>
      <c r="H464" s="70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65"/>
      <c r="B465" s="65"/>
      <c r="C465" s="65"/>
      <c r="D465" s="153"/>
      <c r="E465" s="65"/>
      <c r="F465" s="153"/>
      <c r="G465" s="153"/>
      <c r="H465" s="70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65"/>
      <c r="B466" s="65"/>
      <c r="C466" s="65"/>
      <c r="D466" s="153"/>
      <c r="E466" s="65"/>
      <c r="F466" s="153"/>
      <c r="G466" s="153"/>
      <c r="H466" s="70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65"/>
      <c r="B467" s="65"/>
      <c r="C467" s="65"/>
      <c r="D467" s="153"/>
      <c r="E467" s="65"/>
      <c r="F467" s="153"/>
      <c r="G467" s="153"/>
      <c r="H467" s="70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65"/>
      <c r="B468" s="65"/>
      <c r="C468" s="65"/>
      <c r="D468" s="153"/>
      <c r="E468" s="65"/>
      <c r="F468" s="153"/>
      <c r="G468" s="153"/>
      <c r="H468" s="70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65"/>
      <c r="B469" s="65"/>
      <c r="C469" s="65"/>
      <c r="D469" s="153"/>
      <c r="E469" s="65"/>
      <c r="F469" s="153"/>
      <c r="G469" s="153"/>
      <c r="H469" s="70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65"/>
      <c r="B470" s="65"/>
      <c r="C470" s="65"/>
      <c r="D470" s="153"/>
      <c r="E470" s="65"/>
      <c r="F470" s="153"/>
      <c r="G470" s="153"/>
      <c r="H470" s="70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65"/>
      <c r="B471" s="65"/>
      <c r="C471" s="65"/>
      <c r="D471" s="153"/>
      <c r="E471" s="65"/>
      <c r="F471" s="153"/>
      <c r="G471" s="153"/>
      <c r="H471" s="70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65"/>
      <c r="B472" s="65"/>
      <c r="C472" s="65"/>
      <c r="D472" s="153"/>
      <c r="E472" s="65"/>
      <c r="F472" s="153"/>
      <c r="G472" s="153"/>
      <c r="H472" s="70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65"/>
      <c r="B473" s="65"/>
      <c r="C473" s="65"/>
      <c r="D473" s="153"/>
      <c r="E473" s="65"/>
      <c r="F473" s="153"/>
      <c r="G473" s="153"/>
      <c r="H473" s="70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65"/>
      <c r="B474" s="65"/>
      <c r="C474" s="65"/>
      <c r="D474" s="153"/>
      <c r="E474" s="65"/>
      <c r="F474" s="153"/>
      <c r="G474" s="153"/>
      <c r="H474" s="70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65"/>
      <c r="B475" s="65"/>
      <c r="C475" s="65"/>
      <c r="D475" s="153"/>
      <c r="E475" s="65"/>
      <c r="F475" s="153"/>
      <c r="G475" s="153"/>
      <c r="H475" s="70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65"/>
      <c r="B476" s="65"/>
      <c r="C476" s="65"/>
      <c r="D476" s="153"/>
      <c r="E476" s="65"/>
      <c r="F476" s="153"/>
      <c r="G476" s="153"/>
      <c r="H476" s="70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65"/>
      <c r="B477" s="65"/>
      <c r="C477" s="65"/>
      <c r="D477" s="153"/>
      <c r="E477" s="65"/>
      <c r="F477" s="153"/>
      <c r="G477" s="153"/>
      <c r="H477" s="70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65"/>
      <c r="B478" s="65"/>
      <c r="C478" s="65"/>
      <c r="D478" s="153"/>
      <c r="E478" s="65"/>
      <c r="F478" s="153"/>
      <c r="G478" s="153"/>
      <c r="H478" s="70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65"/>
      <c r="B479" s="65"/>
      <c r="C479" s="65"/>
      <c r="D479" s="153"/>
      <c r="E479" s="65"/>
      <c r="F479" s="153"/>
      <c r="G479" s="153"/>
      <c r="H479" s="70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65"/>
      <c r="B480" s="65"/>
      <c r="C480" s="65"/>
      <c r="D480" s="153"/>
      <c r="E480" s="65"/>
      <c r="F480" s="153"/>
      <c r="G480" s="153"/>
      <c r="H480" s="70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65"/>
      <c r="B481" s="65"/>
      <c r="C481" s="65"/>
      <c r="D481" s="153"/>
      <c r="E481" s="65"/>
      <c r="F481" s="153"/>
      <c r="G481" s="153"/>
      <c r="H481" s="70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65"/>
      <c r="B482" s="65"/>
      <c r="C482" s="65"/>
      <c r="D482" s="153"/>
      <c r="E482" s="65"/>
      <c r="F482" s="153"/>
      <c r="G482" s="153"/>
      <c r="H482" s="70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65"/>
      <c r="B483" s="65"/>
      <c r="C483" s="65"/>
      <c r="D483" s="153"/>
      <c r="E483" s="65"/>
      <c r="F483" s="153"/>
      <c r="G483" s="153"/>
      <c r="H483" s="70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65"/>
      <c r="B484" s="65"/>
      <c r="C484" s="65"/>
      <c r="D484" s="153"/>
      <c r="E484" s="65"/>
      <c r="F484" s="153"/>
      <c r="G484" s="153"/>
      <c r="H484" s="70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65"/>
      <c r="B485" s="65"/>
      <c r="C485" s="65"/>
      <c r="D485" s="153"/>
      <c r="E485" s="65"/>
      <c r="F485" s="153"/>
      <c r="G485" s="153"/>
      <c r="H485" s="70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65"/>
      <c r="B486" s="65"/>
      <c r="C486" s="65"/>
      <c r="D486" s="153"/>
      <c r="E486" s="65"/>
      <c r="F486" s="153"/>
      <c r="G486" s="153"/>
      <c r="H486" s="70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65"/>
      <c r="B487" s="65"/>
      <c r="C487" s="65"/>
      <c r="D487" s="153"/>
      <c r="E487" s="65"/>
      <c r="F487" s="153"/>
      <c r="G487" s="153"/>
      <c r="H487" s="70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65"/>
      <c r="B488" s="65"/>
      <c r="C488" s="65"/>
      <c r="D488" s="153"/>
      <c r="E488" s="65"/>
      <c r="F488" s="153"/>
      <c r="G488" s="153"/>
      <c r="H488" s="70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65"/>
      <c r="B489" s="65"/>
      <c r="C489" s="65"/>
      <c r="D489" s="153"/>
      <c r="E489" s="65"/>
      <c r="F489" s="153"/>
      <c r="G489" s="153"/>
      <c r="H489" s="70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65"/>
      <c r="B490" s="65"/>
      <c r="C490" s="65"/>
      <c r="D490" s="153"/>
      <c r="E490" s="65"/>
      <c r="F490" s="153"/>
      <c r="G490" s="153"/>
      <c r="H490" s="70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65"/>
      <c r="B491" s="65"/>
      <c r="C491" s="65"/>
      <c r="D491" s="153"/>
      <c r="E491" s="65"/>
      <c r="F491" s="153"/>
      <c r="G491" s="153"/>
      <c r="H491" s="70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65"/>
      <c r="B492" s="65"/>
      <c r="C492" s="65"/>
      <c r="D492" s="153"/>
      <c r="E492" s="65"/>
      <c r="F492" s="153"/>
      <c r="G492" s="153"/>
      <c r="H492" s="70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65"/>
      <c r="B493" s="65"/>
      <c r="C493" s="65"/>
      <c r="D493" s="153"/>
      <c r="E493" s="65"/>
      <c r="F493" s="153"/>
      <c r="G493" s="153"/>
      <c r="H493" s="70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65"/>
      <c r="B494" s="65"/>
      <c r="C494" s="65"/>
      <c r="D494" s="153"/>
      <c r="E494" s="65"/>
      <c r="F494" s="153"/>
      <c r="G494" s="153"/>
      <c r="H494" s="70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65"/>
      <c r="B495" s="65"/>
      <c r="C495" s="65"/>
      <c r="D495" s="153"/>
      <c r="E495" s="65"/>
      <c r="F495" s="153"/>
      <c r="G495" s="153"/>
      <c r="H495" s="70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65"/>
      <c r="B496" s="65"/>
      <c r="C496" s="65"/>
      <c r="D496" s="153"/>
      <c r="E496" s="65"/>
      <c r="F496" s="153"/>
      <c r="G496" s="153"/>
      <c r="H496" s="70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65"/>
      <c r="B497" s="65"/>
      <c r="C497" s="65"/>
      <c r="D497" s="153"/>
      <c r="E497" s="65"/>
      <c r="F497" s="153"/>
      <c r="G497" s="153"/>
      <c r="H497" s="70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65"/>
      <c r="B498" s="65"/>
      <c r="C498" s="65"/>
      <c r="D498" s="153"/>
      <c r="E498" s="65"/>
      <c r="F498" s="153"/>
      <c r="G498" s="153"/>
      <c r="H498" s="70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65"/>
      <c r="B499" s="65"/>
      <c r="C499" s="65"/>
      <c r="D499" s="153"/>
      <c r="E499" s="65"/>
      <c r="F499" s="153"/>
      <c r="G499" s="153"/>
      <c r="H499" s="70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65"/>
      <c r="B500" s="65"/>
      <c r="C500" s="65"/>
      <c r="D500" s="153"/>
      <c r="E500" s="65"/>
      <c r="F500" s="153"/>
      <c r="G500" s="153"/>
      <c r="H500" s="70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65"/>
      <c r="B501" s="65"/>
      <c r="C501" s="65"/>
      <c r="D501" s="153"/>
      <c r="E501" s="65"/>
      <c r="F501" s="153"/>
      <c r="G501" s="153"/>
      <c r="H501" s="70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65"/>
      <c r="B502" s="65"/>
      <c r="C502" s="65"/>
      <c r="D502" s="153"/>
      <c r="E502" s="65"/>
      <c r="F502" s="153"/>
      <c r="G502" s="153"/>
      <c r="H502" s="70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65"/>
      <c r="B503" s="65"/>
      <c r="C503" s="65"/>
      <c r="D503" s="153"/>
      <c r="E503" s="65"/>
      <c r="F503" s="153"/>
      <c r="G503" s="153"/>
      <c r="H503" s="70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65"/>
      <c r="B504" s="65"/>
      <c r="C504" s="65"/>
      <c r="D504" s="153"/>
      <c r="E504" s="65"/>
      <c r="F504" s="153"/>
      <c r="G504" s="153"/>
      <c r="H504" s="70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65"/>
      <c r="B505" s="65"/>
      <c r="C505" s="65"/>
      <c r="D505" s="153"/>
      <c r="E505" s="65"/>
      <c r="F505" s="153"/>
      <c r="G505" s="153"/>
      <c r="H505" s="70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65"/>
      <c r="B506" s="65"/>
      <c r="C506" s="65"/>
      <c r="D506" s="153"/>
      <c r="E506" s="65"/>
      <c r="F506" s="153"/>
      <c r="G506" s="153"/>
      <c r="H506" s="70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65"/>
      <c r="B507" s="65"/>
      <c r="C507" s="65"/>
      <c r="D507" s="153"/>
      <c r="E507" s="65"/>
      <c r="F507" s="153"/>
      <c r="G507" s="153"/>
      <c r="H507" s="70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65"/>
      <c r="B508" s="65"/>
      <c r="C508" s="65"/>
      <c r="D508" s="153"/>
      <c r="E508" s="65"/>
      <c r="F508" s="153"/>
      <c r="G508" s="153"/>
      <c r="H508" s="70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65"/>
      <c r="B509" s="65"/>
      <c r="C509" s="65"/>
      <c r="D509" s="153"/>
      <c r="E509" s="65"/>
      <c r="F509" s="153"/>
      <c r="G509" s="153"/>
      <c r="H509" s="70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65"/>
      <c r="B510" s="65"/>
      <c r="C510" s="65"/>
      <c r="D510" s="153"/>
      <c r="E510" s="65"/>
      <c r="F510" s="153"/>
      <c r="G510" s="153"/>
      <c r="H510" s="70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65"/>
      <c r="B511" s="65"/>
      <c r="C511" s="65"/>
      <c r="D511" s="153"/>
      <c r="E511" s="65"/>
      <c r="F511" s="153"/>
      <c r="G511" s="153"/>
      <c r="H511" s="70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65"/>
      <c r="B512" s="65"/>
      <c r="C512" s="65"/>
      <c r="D512" s="153"/>
      <c r="E512" s="65"/>
      <c r="F512" s="153"/>
      <c r="G512" s="153"/>
      <c r="H512" s="70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65"/>
      <c r="B513" s="65"/>
      <c r="C513" s="65"/>
      <c r="D513" s="153"/>
      <c r="E513" s="65"/>
      <c r="F513" s="153"/>
      <c r="G513" s="153"/>
      <c r="H513" s="70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65"/>
      <c r="B514" s="65"/>
      <c r="C514" s="65"/>
      <c r="D514" s="153"/>
      <c r="E514" s="65"/>
      <c r="F514" s="153"/>
      <c r="G514" s="153"/>
      <c r="H514" s="70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65"/>
      <c r="B515" s="65"/>
      <c r="C515" s="65"/>
      <c r="D515" s="153"/>
      <c r="E515" s="65"/>
      <c r="F515" s="153"/>
      <c r="G515" s="153"/>
      <c r="H515" s="70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65"/>
      <c r="B516" s="65"/>
      <c r="C516" s="65"/>
      <c r="D516" s="153"/>
      <c r="E516" s="65"/>
      <c r="F516" s="153"/>
      <c r="G516" s="153"/>
      <c r="H516" s="70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65"/>
      <c r="B517" s="65"/>
      <c r="C517" s="65"/>
      <c r="D517" s="153"/>
      <c r="E517" s="65"/>
      <c r="F517" s="153"/>
      <c r="G517" s="153"/>
      <c r="H517" s="70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65"/>
      <c r="B518" s="65"/>
      <c r="C518" s="65"/>
      <c r="D518" s="153"/>
      <c r="E518" s="65"/>
      <c r="F518" s="153"/>
      <c r="G518" s="153"/>
      <c r="H518" s="70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65"/>
      <c r="B519" s="65"/>
      <c r="C519" s="65"/>
      <c r="D519" s="153"/>
      <c r="E519" s="65"/>
      <c r="F519" s="153"/>
      <c r="G519" s="153"/>
      <c r="H519" s="70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65"/>
      <c r="B520" s="65"/>
      <c r="C520" s="65"/>
      <c r="D520" s="153"/>
      <c r="E520" s="65"/>
      <c r="F520" s="153"/>
      <c r="G520" s="153"/>
      <c r="H520" s="70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65"/>
      <c r="B521" s="65"/>
      <c r="C521" s="65"/>
      <c r="D521" s="153"/>
      <c r="E521" s="65"/>
      <c r="F521" s="153"/>
      <c r="G521" s="153"/>
      <c r="H521" s="70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65"/>
      <c r="B522" s="65"/>
      <c r="C522" s="65"/>
      <c r="D522" s="153"/>
      <c r="E522" s="65"/>
      <c r="F522" s="153"/>
      <c r="G522" s="153"/>
      <c r="H522" s="70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65"/>
      <c r="B523" s="65"/>
      <c r="C523" s="65"/>
      <c r="D523" s="153"/>
      <c r="E523" s="65"/>
      <c r="F523" s="153"/>
      <c r="G523" s="153"/>
      <c r="H523" s="70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65"/>
      <c r="B524" s="65"/>
      <c r="C524" s="65"/>
      <c r="D524" s="153"/>
      <c r="E524" s="65"/>
      <c r="F524" s="153"/>
      <c r="G524" s="153"/>
      <c r="H524" s="70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65"/>
      <c r="B525" s="65"/>
      <c r="C525" s="65"/>
      <c r="D525" s="153"/>
      <c r="E525" s="65"/>
      <c r="F525" s="153"/>
      <c r="G525" s="153"/>
      <c r="H525" s="70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65"/>
      <c r="B526" s="65"/>
      <c r="C526" s="65"/>
      <c r="D526" s="153"/>
      <c r="E526" s="65"/>
      <c r="F526" s="153"/>
      <c r="G526" s="153"/>
      <c r="H526" s="70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65"/>
      <c r="B527" s="65"/>
      <c r="C527" s="65"/>
      <c r="D527" s="153"/>
      <c r="E527" s="65"/>
      <c r="F527" s="153"/>
      <c r="G527" s="153"/>
      <c r="H527" s="70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65"/>
      <c r="B528" s="65"/>
      <c r="C528" s="65"/>
      <c r="D528" s="153"/>
      <c r="E528" s="65"/>
      <c r="F528" s="153"/>
      <c r="G528" s="153"/>
      <c r="H528" s="70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65"/>
      <c r="B529" s="65"/>
      <c r="C529" s="65"/>
      <c r="D529" s="153"/>
      <c r="E529" s="65"/>
      <c r="F529" s="153"/>
      <c r="G529" s="153"/>
      <c r="H529" s="70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65"/>
      <c r="B530" s="65"/>
      <c r="C530" s="65"/>
      <c r="D530" s="153"/>
      <c r="E530" s="65"/>
      <c r="F530" s="153"/>
      <c r="G530" s="153"/>
      <c r="H530" s="70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65"/>
      <c r="B531" s="65"/>
      <c r="C531" s="65"/>
      <c r="D531" s="153"/>
      <c r="E531" s="65"/>
      <c r="F531" s="153"/>
      <c r="G531" s="153"/>
      <c r="H531" s="70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65"/>
      <c r="B532" s="65"/>
      <c r="C532" s="65"/>
      <c r="D532" s="153"/>
      <c r="E532" s="65"/>
      <c r="F532" s="153"/>
      <c r="G532" s="153"/>
      <c r="H532" s="70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65"/>
      <c r="B533" s="65"/>
      <c r="C533" s="65"/>
      <c r="D533" s="153"/>
      <c r="E533" s="65"/>
      <c r="F533" s="153"/>
      <c r="G533" s="153"/>
      <c r="H533" s="70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65"/>
      <c r="B534" s="65"/>
      <c r="C534" s="65"/>
      <c r="D534" s="153"/>
      <c r="E534" s="65"/>
      <c r="F534" s="153"/>
      <c r="G534" s="153"/>
      <c r="H534" s="70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65"/>
      <c r="B535" s="65"/>
      <c r="C535" s="65"/>
      <c r="D535" s="153"/>
      <c r="E535" s="65"/>
      <c r="F535" s="153"/>
      <c r="G535" s="153"/>
      <c r="H535" s="70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65"/>
      <c r="B536" s="65"/>
      <c r="C536" s="65"/>
      <c r="D536" s="153"/>
      <c r="E536" s="65"/>
      <c r="F536" s="153"/>
      <c r="G536" s="153"/>
      <c r="H536" s="70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65"/>
      <c r="B537" s="65"/>
      <c r="C537" s="65"/>
      <c r="D537" s="153"/>
      <c r="E537" s="65"/>
      <c r="F537" s="153"/>
      <c r="G537" s="153"/>
      <c r="H537" s="70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65"/>
      <c r="B538" s="65"/>
      <c r="C538" s="65"/>
      <c r="D538" s="153"/>
      <c r="E538" s="65"/>
      <c r="F538" s="153"/>
      <c r="G538" s="153"/>
      <c r="H538" s="70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65"/>
      <c r="B539" s="65"/>
      <c r="C539" s="65"/>
      <c r="D539" s="153"/>
      <c r="E539" s="65"/>
      <c r="F539" s="153"/>
      <c r="G539" s="153"/>
      <c r="H539" s="70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65"/>
      <c r="B540" s="65"/>
      <c r="C540" s="65"/>
      <c r="D540" s="153"/>
      <c r="E540" s="65"/>
      <c r="F540" s="153"/>
      <c r="G540" s="153"/>
      <c r="H540" s="70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65"/>
      <c r="B541" s="65"/>
      <c r="C541" s="65"/>
      <c r="D541" s="153"/>
      <c r="E541" s="65"/>
      <c r="F541" s="153"/>
      <c r="G541" s="153"/>
      <c r="H541" s="70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65"/>
      <c r="B542" s="65"/>
      <c r="C542" s="65"/>
      <c r="D542" s="153"/>
      <c r="E542" s="65"/>
      <c r="F542" s="153"/>
      <c r="G542" s="153"/>
      <c r="H542" s="70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65"/>
      <c r="B543" s="65"/>
      <c r="C543" s="65"/>
      <c r="D543" s="153"/>
      <c r="E543" s="65"/>
      <c r="F543" s="153"/>
      <c r="G543" s="153"/>
      <c r="H543" s="70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65"/>
      <c r="B544" s="65"/>
      <c r="C544" s="65"/>
      <c r="D544" s="153"/>
      <c r="E544" s="65"/>
      <c r="F544" s="153"/>
      <c r="G544" s="153"/>
      <c r="H544" s="70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65"/>
      <c r="B545" s="65"/>
      <c r="C545" s="65"/>
      <c r="D545" s="153"/>
      <c r="E545" s="65"/>
      <c r="F545" s="153"/>
      <c r="G545" s="153"/>
      <c r="H545" s="70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65"/>
      <c r="B546" s="65"/>
      <c r="C546" s="65"/>
      <c r="D546" s="153"/>
      <c r="E546" s="65"/>
      <c r="F546" s="153"/>
      <c r="G546" s="153"/>
      <c r="H546" s="70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65"/>
      <c r="B547" s="65"/>
      <c r="C547" s="65"/>
      <c r="D547" s="153"/>
      <c r="E547" s="65"/>
      <c r="F547" s="153"/>
      <c r="G547" s="153"/>
      <c r="H547" s="70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65"/>
      <c r="B548" s="65"/>
      <c r="C548" s="65"/>
      <c r="D548" s="153"/>
      <c r="E548" s="65"/>
      <c r="F548" s="153"/>
      <c r="G548" s="153"/>
      <c r="H548" s="70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65"/>
      <c r="B549" s="65"/>
      <c r="C549" s="65"/>
      <c r="D549" s="153"/>
      <c r="E549" s="65"/>
      <c r="F549" s="153"/>
      <c r="G549" s="153"/>
      <c r="H549" s="70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65"/>
      <c r="B550" s="65"/>
      <c r="C550" s="65"/>
      <c r="D550" s="153"/>
      <c r="E550" s="65"/>
      <c r="F550" s="153"/>
      <c r="G550" s="153"/>
      <c r="H550" s="70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65"/>
      <c r="B551" s="65"/>
      <c r="C551" s="65"/>
      <c r="D551" s="153"/>
      <c r="E551" s="65"/>
      <c r="F551" s="153"/>
      <c r="G551" s="153"/>
      <c r="H551" s="70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65"/>
      <c r="B552" s="65"/>
      <c r="C552" s="65"/>
      <c r="D552" s="153"/>
      <c r="E552" s="65"/>
      <c r="F552" s="153"/>
      <c r="G552" s="153"/>
      <c r="H552" s="70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65"/>
      <c r="B553" s="65"/>
      <c r="C553" s="65"/>
      <c r="D553" s="153"/>
      <c r="E553" s="65"/>
      <c r="F553" s="153"/>
      <c r="G553" s="153"/>
      <c r="H553" s="70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65"/>
      <c r="B554" s="65"/>
      <c r="C554" s="65"/>
      <c r="D554" s="153"/>
      <c r="E554" s="65"/>
      <c r="F554" s="153"/>
      <c r="G554" s="153"/>
      <c r="H554" s="70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65"/>
      <c r="B555" s="65"/>
      <c r="C555" s="65"/>
      <c r="D555" s="153"/>
      <c r="E555" s="65"/>
      <c r="F555" s="153"/>
      <c r="G555" s="153"/>
      <c r="H555" s="70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65"/>
      <c r="B556" s="65"/>
      <c r="C556" s="65"/>
      <c r="D556" s="153"/>
      <c r="E556" s="65"/>
      <c r="F556" s="153"/>
      <c r="G556" s="153"/>
      <c r="H556" s="70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65"/>
      <c r="B557" s="65"/>
      <c r="C557" s="65"/>
      <c r="D557" s="153"/>
      <c r="E557" s="65"/>
      <c r="F557" s="153"/>
      <c r="G557" s="153"/>
      <c r="H557" s="70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65"/>
      <c r="B558" s="65"/>
      <c r="C558" s="65"/>
      <c r="D558" s="153"/>
      <c r="E558" s="65"/>
      <c r="F558" s="153"/>
      <c r="G558" s="153"/>
      <c r="H558" s="70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65"/>
      <c r="B559" s="65"/>
      <c r="C559" s="65"/>
      <c r="D559" s="153"/>
      <c r="E559" s="65"/>
      <c r="F559" s="153"/>
      <c r="G559" s="153"/>
      <c r="H559" s="70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65"/>
      <c r="B560" s="65"/>
      <c r="C560" s="65"/>
      <c r="D560" s="153"/>
      <c r="E560" s="65"/>
      <c r="F560" s="153"/>
      <c r="G560" s="153"/>
      <c r="H560" s="70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65"/>
      <c r="B561" s="65"/>
      <c r="C561" s="65"/>
      <c r="D561" s="153"/>
      <c r="E561" s="65"/>
      <c r="F561" s="153"/>
      <c r="G561" s="153"/>
      <c r="H561" s="70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65"/>
      <c r="B562" s="65"/>
      <c r="C562" s="65"/>
      <c r="D562" s="153"/>
      <c r="E562" s="65"/>
      <c r="F562" s="153"/>
      <c r="G562" s="153"/>
      <c r="H562" s="70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65"/>
      <c r="B563" s="65"/>
      <c r="C563" s="65"/>
      <c r="D563" s="153"/>
      <c r="E563" s="65"/>
      <c r="F563" s="153"/>
      <c r="G563" s="153"/>
      <c r="H563" s="70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65"/>
      <c r="B564" s="65"/>
      <c r="C564" s="65"/>
      <c r="D564" s="153"/>
      <c r="E564" s="65"/>
      <c r="F564" s="153"/>
      <c r="G564" s="153"/>
      <c r="H564" s="70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65"/>
      <c r="B565" s="65"/>
      <c r="C565" s="65"/>
      <c r="D565" s="153"/>
      <c r="E565" s="65"/>
      <c r="F565" s="153"/>
      <c r="G565" s="153"/>
      <c r="H565" s="70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65"/>
      <c r="B566" s="65"/>
      <c r="C566" s="65"/>
      <c r="D566" s="153"/>
      <c r="E566" s="65"/>
      <c r="F566" s="153"/>
      <c r="G566" s="153"/>
      <c r="H566" s="70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65"/>
      <c r="B567" s="65"/>
      <c r="C567" s="65"/>
      <c r="D567" s="153"/>
      <c r="E567" s="65"/>
      <c r="F567" s="153"/>
      <c r="G567" s="153"/>
      <c r="H567" s="70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65"/>
      <c r="B568" s="65"/>
      <c r="C568" s="65"/>
      <c r="D568" s="153"/>
      <c r="E568" s="65"/>
      <c r="F568" s="153"/>
      <c r="G568" s="153"/>
      <c r="H568" s="70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65"/>
      <c r="B569" s="65"/>
      <c r="C569" s="65"/>
      <c r="D569" s="153"/>
      <c r="E569" s="65"/>
      <c r="F569" s="153"/>
      <c r="G569" s="153"/>
      <c r="H569" s="70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65"/>
      <c r="B570" s="65"/>
      <c r="C570" s="65"/>
      <c r="D570" s="153"/>
      <c r="E570" s="65"/>
      <c r="F570" s="153"/>
      <c r="G570" s="153"/>
      <c r="H570" s="70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65"/>
      <c r="B571" s="65"/>
      <c r="C571" s="65"/>
      <c r="D571" s="153"/>
      <c r="E571" s="65"/>
      <c r="F571" s="153"/>
      <c r="G571" s="153"/>
      <c r="H571" s="70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65"/>
      <c r="B572" s="65"/>
      <c r="C572" s="65"/>
      <c r="D572" s="153"/>
      <c r="E572" s="65"/>
      <c r="F572" s="153"/>
      <c r="G572" s="153"/>
      <c r="H572" s="70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65"/>
      <c r="B573" s="65"/>
      <c r="C573" s="65"/>
      <c r="D573" s="153"/>
      <c r="E573" s="65"/>
      <c r="F573" s="153"/>
      <c r="G573" s="153"/>
      <c r="H573" s="70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65"/>
      <c r="B574" s="65"/>
      <c r="C574" s="65"/>
      <c r="D574" s="153"/>
      <c r="E574" s="65"/>
      <c r="F574" s="153"/>
      <c r="G574" s="153"/>
      <c r="H574" s="70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65"/>
      <c r="B575" s="65"/>
      <c r="C575" s="65"/>
      <c r="D575" s="153"/>
      <c r="E575" s="65"/>
      <c r="F575" s="153"/>
      <c r="G575" s="153"/>
      <c r="H575" s="70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65"/>
      <c r="B576" s="65"/>
      <c r="C576" s="65"/>
      <c r="D576" s="153"/>
      <c r="E576" s="65"/>
      <c r="F576" s="153"/>
      <c r="G576" s="153"/>
      <c r="H576" s="70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65"/>
      <c r="B577" s="65"/>
      <c r="C577" s="65"/>
      <c r="D577" s="153"/>
      <c r="E577" s="65"/>
      <c r="F577" s="153"/>
      <c r="G577" s="153"/>
      <c r="H577" s="70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65"/>
      <c r="B578" s="65"/>
      <c r="C578" s="65"/>
      <c r="D578" s="153"/>
      <c r="E578" s="65"/>
      <c r="F578" s="153"/>
      <c r="G578" s="153"/>
      <c r="H578" s="70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65"/>
      <c r="B579" s="65"/>
      <c r="C579" s="65"/>
      <c r="D579" s="153"/>
      <c r="E579" s="65"/>
      <c r="F579" s="153"/>
      <c r="G579" s="153"/>
      <c r="H579" s="70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65"/>
      <c r="B580" s="65"/>
      <c r="C580" s="65"/>
      <c r="D580" s="153"/>
      <c r="E580" s="65"/>
      <c r="F580" s="153"/>
      <c r="G580" s="153"/>
      <c r="H580" s="70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65"/>
      <c r="B581" s="65"/>
      <c r="C581" s="65"/>
      <c r="D581" s="153"/>
      <c r="E581" s="65"/>
      <c r="F581" s="153"/>
      <c r="G581" s="153"/>
      <c r="H581" s="70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65"/>
      <c r="B582" s="65"/>
      <c r="C582" s="65"/>
      <c r="D582" s="153"/>
      <c r="E582" s="65"/>
      <c r="F582" s="153"/>
      <c r="G582" s="153"/>
      <c r="H582" s="70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65"/>
      <c r="B583" s="65"/>
      <c r="C583" s="65"/>
      <c r="D583" s="153"/>
      <c r="E583" s="65"/>
      <c r="F583" s="153"/>
      <c r="G583" s="153"/>
      <c r="H583" s="70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65"/>
      <c r="B584" s="65"/>
      <c r="C584" s="65"/>
      <c r="D584" s="153"/>
      <c r="E584" s="65"/>
      <c r="F584" s="153"/>
      <c r="G584" s="153"/>
      <c r="H584" s="70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65"/>
      <c r="B585" s="65"/>
      <c r="C585" s="65"/>
      <c r="D585" s="153"/>
      <c r="E585" s="65"/>
      <c r="F585" s="153"/>
      <c r="G585" s="153"/>
      <c r="H585" s="70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65"/>
      <c r="B586" s="65"/>
      <c r="C586" s="65"/>
      <c r="D586" s="153"/>
      <c r="E586" s="65"/>
      <c r="F586" s="153"/>
      <c r="G586" s="153"/>
      <c r="H586" s="70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65"/>
      <c r="B587" s="65"/>
      <c r="C587" s="65"/>
      <c r="D587" s="153"/>
      <c r="E587" s="65"/>
      <c r="F587" s="153"/>
      <c r="G587" s="153"/>
      <c r="H587" s="70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65"/>
      <c r="B588" s="65"/>
      <c r="C588" s="65"/>
      <c r="D588" s="153"/>
      <c r="E588" s="65"/>
      <c r="F588" s="153"/>
      <c r="G588" s="153"/>
      <c r="H588" s="70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65"/>
      <c r="B589" s="65"/>
      <c r="C589" s="65"/>
      <c r="D589" s="153"/>
      <c r="E589" s="65"/>
      <c r="F589" s="153"/>
      <c r="G589" s="153"/>
      <c r="H589" s="70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65"/>
      <c r="B590" s="65"/>
      <c r="C590" s="65"/>
      <c r="D590" s="153"/>
      <c r="E590" s="65"/>
      <c r="F590" s="153"/>
      <c r="G590" s="153"/>
      <c r="H590" s="70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65"/>
      <c r="B591" s="65"/>
      <c r="C591" s="65"/>
      <c r="D591" s="153"/>
      <c r="E591" s="65"/>
      <c r="F591" s="153"/>
      <c r="G591" s="153"/>
      <c r="H591" s="70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65"/>
      <c r="B592" s="65"/>
      <c r="C592" s="65"/>
      <c r="D592" s="153"/>
      <c r="E592" s="65"/>
      <c r="F592" s="153"/>
      <c r="G592" s="153"/>
      <c r="H592" s="70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65"/>
      <c r="B593" s="65"/>
      <c r="C593" s="65"/>
      <c r="D593" s="153"/>
      <c r="E593" s="65"/>
      <c r="F593" s="153"/>
      <c r="G593" s="153"/>
      <c r="H593" s="70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65"/>
      <c r="B594" s="65"/>
      <c r="C594" s="65"/>
      <c r="D594" s="153"/>
      <c r="E594" s="65"/>
      <c r="F594" s="153"/>
      <c r="G594" s="153"/>
      <c r="H594" s="70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65"/>
      <c r="B595" s="65"/>
      <c r="C595" s="65"/>
      <c r="D595" s="153"/>
      <c r="E595" s="65"/>
      <c r="F595" s="153"/>
      <c r="G595" s="153"/>
      <c r="H595" s="70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65"/>
      <c r="B596" s="65"/>
      <c r="C596" s="65"/>
      <c r="D596" s="153"/>
      <c r="E596" s="65"/>
      <c r="F596" s="153"/>
      <c r="G596" s="153"/>
      <c r="H596" s="70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65"/>
      <c r="B597" s="65"/>
      <c r="C597" s="65"/>
      <c r="D597" s="153"/>
      <c r="E597" s="65"/>
      <c r="F597" s="153"/>
      <c r="G597" s="153"/>
      <c r="H597" s="70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65"/>
      <c r="B598" s="65"/>
      <c r="C598" s="65"/>
      <c r="D598" s="153"/>
      <c r="E598" s="65"/>
      <c r="F598" s="153"/>
      <c r="G598" s="153"/>
      <c r="H598" s="70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65"/>
      <c r="B599" s="65"/>
      <c r="C599" s="65"/>
      <c r="D599" s="153"/>
      <c r="E599" s="65"/>
      <c r="F599" s="153"/>
      <c r="G599" s="153"/>
      <c r="H599" s="70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65"/>
      <c r="B600" s="65"/>
      <c r="C600" s="65"/>
      <c r="D600" s="153"/>
      <c r="E600" s="65"/>
      <c r="F600" s="153"/>
      <c r="G600" s="153"/>
      <c r="H600" s="70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65"/>
      <c r="B601" s="65"/>
      <c r="C601" s="65"/>
      <c r="D601" s="153"/>
      <c r="E601" s="65"/>
      <c r="F601" s="153"/>
      <c r="G601" s="153"/>
      <c r="H601" s="70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65"/>
      <c r="B602" s="65"/>
      <c r="C602" s="65"/>
      <c r="D602" s="153"/>
      <c r="E602" s="65"/>
      <c r="F602" s="153"/>
      <c r="G602" s="153"/>
      <c r="H602" s="70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65"/>
      <c r="B603" s="65"/>
      <c r="C603" s="65"/>
      <c r="D603" s="153"/>
      <c r="E603" s="65"/>
      <c r="F603" s="153"/>
      <c r="G603" s="153"/>
      <c r="H603" s="70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65"/>
      <c r="B604" s="65"/>
      <c r="C604" s="65"/>
      <c r="D604" s="153"/>
      <c r="E604" s="65"/>
      <c r="F604" s="153"/>
      <c r="G604" s="153"/>
      <c r="H604" s="70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65"/>
      <c r="B605" s="65"/>
      <c r="C605" s="65"/>
      <c r="D605" s="153"/>
      <c r="E605" s="65"/>
      <c r="F605" s="153"/>
      <c r="G605" s="153"/>
      <c r="H605" s="70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65"/>
      <c r="B606" s="65"/>
      <c r="C606" s="65"/>
      <c r="D606" s="153"/>
      <c r="E606" s="65"/>
      <c r="F606" s="153"/>
      <c r="G606" s="153"/>
      <c r="H606" s="70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65"/>
      <c r="B607" s="65"/>
      <c r="C607" s="65"/>
      <c r="D607" s="153"/>
      <c r="E607" s="65"/>
      <c r="F607" s="153"/>
      <c r="G607" s="153"/>
      <c r="H607" s="70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65"/>
      <c r="B608" s="65"/>
      <c r="C608" s="65"/>
      <c r="D608" s="153"/>
      <c r="E608" s="65"/>
      <c r="F608" s="153"/>
      <c r="G608" s="153"/>
      <c r="H608" s="70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65"/>
      <c r="B609" s="65"/>
      <c r="C609" s="65"/>
      <c r="D609" s="153"/>
      <c r="E609" s="65"/>
      <c r="F609" s="153"/>
      <c r="G609" s="153"/>
      <c r="H609" s="70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65"/>
      <c r="B610" s="65"/>
      <c r="C610" s="65"/>
      <c r="D610" s="153"/>
      <c r="E610" s="65"/>
      <c r="F610" s="153"/>
      <c r="G610" s="153"/>
      <c r="H610" s="70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65"/>
      <c r="B611" s="65"/>
      <c r="C611" s="65"/>
      <c r="D611" s="153"/>
      <c r="E611" s="65"/>
      <c r="F611" s="153"/>
      <c r="G611" s="153"/>
      <c r="H611" s="70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65"/>
      <c r="B612" s="65"/>
      <c r="C612" s="65"/>
      <c r="D612" s="153"/>
      <c r="E612" s="65"/>
      <c r="F612" s="153"/>
      <c r="G612" s="153"/>
      <c r="H612" s="70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65"/>
      <c r="B613" s="65"/>
      <c r="C613" s="65"/>
      <c r="D613" s="153"/>
      <c r="E613" s="65"/>
      <c r="F613" s="153"/>
      <c r="G613" s="153"/>
      <c r="H613" s="70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65"/>
      <c r="B614" s="65"/>
      <c r="C614" s="65"/>
      <c r="D614" s="153"/>
      <c r="E614" s="65"/>
      <c r="F614" s="153"/>
      <c r="G614" s="153"/>
      <c r="H614" s="70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65"/>
      <c r="B615" s="65"/>
      <c r="C615" s="65"/>
      <c r="D615" s="153"/>
      <c r="E615" s="65"/>
      <c r="F615" s="153"/>
      <c r="G615" s="153"/>
      <c r="H615" s="70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65"/>
      <c r="B616" s="65"/>
      <c r="C616" s="65"/>
      <c r="D616" s="153"/>
      <c r="E616" s="65"/>
      <c r="F616" s="153"/>
      <c r="G616" s="153"/>
      <c r="H616" s="70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65"/>
      <c r="B617" s="65"/>
      <c r="C617" s="65"/>
      <c r="D617" s="153"/>
      <c r="E617" s="65"/>
      <c r="F617" s="153"/>
      <c r="G617" s="153"/>
      <c r="H617" s="70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65"/>
      <c r="B618" s="65"/>
      <c r="C618" s="65"/>
      <c r="D618" s="153"/>
      <c r="E618" s="65"/>
      <c r="F618" s="153"/>
      <c r="G618" s="153"/>
      <c r="H618" s="70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65"/>
      <c r="B619" s="65"/>
      <c r="C619" s="65"/>
      <c r="D619" s="153"/>
      <c r="E619" s="65"/>
      <c r="F619" s="153"/>
      <c r="G619" s="153"/>
      <c r="H619" s="70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65"/>
      <c r="B620" s="65"/>
      <c r="C620" s="65"/>
      <c r="D620" s="153"/>
      <c r="E620" s="65"/>
      <c r="F620" s="153"/>
      <c r="G620" s="153"/>
      <c r="H620" s="70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65"/>
      <c r="B621" s="65"/>
      <c r="C621" s="65"/>
      <c r="D621" s="153"/>
      <c r="E621" s="65"/>
      <c r="F621" s="153"/>
      <c r="G621" s="153"/>
      <c r="H621" s="70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65"/>
      <c r="B622" s="65"/>
      <c r="C622" s="65"/>
      <c r="D622" s="153"/>
      <c r="E622" s="65"/>
      <c r="F622" s="153"/>
      <c r="G622" s="153"/>
      <c r="H622" s="70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65"/>
      <c r="B623" s="65"/>
      <c r="C623" s="65"/>
      <c r="D623" s="153"/>
      <c r="E623" s="65"/>
      <c r="F623" s="153"/>
      <c r="G623" s="153"/>
      <c r="H623" s="70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65"/>
      <c r="B624" s="65"/>
      <c r="C624" s="65"/>
      <c r="D624" s="153"/>
      <c r="E624" s="65"/>
      <c r="F624" s="153"/>
      <c r="G624" s="153"/>
      <c r="H624" s="70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65"/>
      <c r="B625" s="65"/>
      <c r="C625" s="65"/>
      <c r="D625" s="153"/>
      <c r="E625" s="65"/>
      <c r="F625" s="153"/>
      <c r="G625" s="153"/>
      <c r="H625" s="70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65"/>
      <c r="B626" s="65"/>
      <c r="C626" s="65"/>
      <c r="D626" s="153"/>
      <c r="E626" s="65"/>
      <c r="F626" s="153"/>
      <c r="G626" s="153"/>
      <c r="H626" s="70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65"/>
      <c r="B627" s="65"/>
      <c r="C627" s="65"/>
      <c r="D627" s="153"/>
      <c r="E627" s="65"/>
      <c r="F627" s="153"/>
      <c r="G627" s="153"/>
      <c r="H627" s="70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65"/>
      <c r="B628" s="65"/>
      <c r="C628" s="65"/>
      <c r="D628" s="153"/>
      <c r="E628" s="65"/>
      <c r="F628" s="153"/>
      <c r="G628" s="153"/>
      <c r="H628" s="70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65"/>
      <c r="B629" s="65"/>
      <c r="C629" s="65"/>
      <c r="D629" s="153"/>
      <c r="E629" s="65"/>
      <c r="F629" s="153"/>
      <c r="G629" s="153"/>
      <c r="H629" s="70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65"/>
      <c r="B630" s="65"/>
      <c r="C630" s="65"/>
      <c r="D630" s="153"/>
      <c r="E630" s="65"/>
      <c r="F630" s="153"/>
      <c r="G630" s="153"/>
      <c r="H630" s="70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65"/>
      <c r="B631" s="65"/>
      <c r="C631" s="65"/>
      <c r="D631" s="153"/>
      <c r="E631" s="65"/>
      <c r="F631" s="153"/>
      <c r="G631" s="153"/>
      <c r="H631" s="70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65"/>
      <c r="B632" s="65"/>
      <c r="C632" s="65"/>
      <c r="D632" s="153"/>
      <c r="E632" s="65"/>
      <c r="F632" s="153"/>
      <c r="G632" s="153"/>
      <c r="H632" s="70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65"/>
      <c r="B633" s="65"/>
      <c r="C633" s="65"/>
      <c r="D633" s="153"/>
      <c r="E633" s="65"/>
      <c r="F633" s="153"/>
      <c r="G633" s="153"/>
      <c r="H633" s="70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65"/>
      <c r="B634" s="65"/>
      <c r="C634" s="65"/>
      <c r="D634" s="153"/>
      <c r="E634" s="65"/>
      <c r="F634" s="153"/>
      <c r="G634" s="153"/>
      <c r="H634" s="70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65"/>
      <c r="B635" s="65"/>
      <c r="C635" s="65"/>
      <c r="D635" s="153"/>
      <c r="E635" s="65"/>
      <c r="F635" s="153"/>
      <c r="G635" s="153"/>
      <c r="H635" s="70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65"/>
      <c r="B636" s="65"/>
      <c r="C636" s="65"/>
      <c r="D636" s="153"/>
      <c r="E636" s="65"/>
      <c r="F636" s="153"/>
      <c r="G636" s="153"/>
      <c r="H636" s="70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65"/>
      <c r="B637" s="65"/>
      <c r="C637" s="65"/>
      <c r="D637" s="153"/>
      <c r="E637" s="65"/>
      <c r="F637" s="153"/>
      <c r="G637" s="153"/>
      <c r="H637" s="70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65"/>
      <c r="B638" s="65"/>
      <c r="C638" s="65"/>
      <c r="D638" s="153"/>
      <c r="E638" s="65"/>
      <c r="F638" s="153"/>
      <c r="G638" s="153"/>
      <c r="H638" s="70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65"/>
      <c r="B639" s="65"/>
      <c r="C639" s="65"/>
      <c r="D639" s="153"/>
      <c r="E639" s="65"/>
      <c r="F639" s="153"/>
      <c r="G639" s="153"/>
      <c r="H639" s="70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65"/>
      <c r="B640" s="65"/>
      <c r="C640" s="65"/>
      <c r="D640" s="153"/>
      <c r="E640" s="65"/>
      <c r="F640" s="153"/>
      <c r="G640" s="153"/>
      <c r="H640" s="70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65"/>
      <c r="B641" s="65"/>
      <c r="C641" s="65"/>
      <c r="D641" s="153"/>
      <c r="E641" s="65"/>
      <c r="F641" s="153"/>
      <c r="G641" s="153"/>
      <c r="H641" s="70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65"/>
      <c r="B642" s="65"/>
      <c r="C642" s="65"/>
      <c r="D642" s="153"/>
      <c r="E642" s="65"/>
      <c r="F642" s="153"/>
      <c r="G642" s="153"/>
      <c r="H642" s="70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65"/>
      <c r="B643" s="65"/>
      <c r="C643" s="65"/>
      <c r="D643" s="153"/>
      <c r="E643" s="65"/>
      <c r="F643" s="153"/>
      <c r="G643" s="153"/>
      <c r="H643" s="70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65"/>
      <c r="B644" s="65"/>
      <c r="C644" s="65"/>
      <c r="D644" s="153"/>
      <c r="E644" s="65"/>
      <c r="F644" s="153"/>
      <c r="G644" s="153"/>
      <c r="H644" s="70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65"/>
      <c r="B645" s="65"/>
      <c r="C645" s="65"/>
      <c r="D645" s="153"/>
      <c r="E645" s="65"/>
      <c r="F645" s="153"/>
      <c r="G645" s="153"/>
      <c r="H645" s="70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65"/>
      <c r="B646" s="65"/>
      <c r="C646" s="65"/>
      <c r="D646" s="153"/>
      <c r="E646" s="65"/>
      <c r="F646" s="153"/>
      <c r="G646" s="153"/>
      <c r="H646" s="70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65"/>
      <c r="B647" s="65"/>
      <c r="C647" s="65"/>
      <c r="D647" s="153"/>
      <c r="E647" s="65"/>
      <c r="F647" s="153"/>
      <c r="G647" s="153"/>
      <c r="H647" s="70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65"/>
      <c r="B648" s="65"/>
      <c r="C648" s="65"/>
      <c r="D648" s="153"/>
      <c r="E648" s="65"/>
      <c r="F648" s="153"/>
      <c r="G648" s="153"/>
      <c r="H648" s="70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65"/>
      <c r="B649" s="65"/>
      <c r="C649" s="65"/>
      <c r="D649" s="153"/>
      <c r="E649" s="65"/>
      <c r="F649" s="153"/>
      <c r="G649" s="153"/>
      <c r="H649" s="70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65"/>
      <c r="B650" s="65"/>
      <c r="C650" s="65"/>
      <c r="D650" s="153"/>
      <c r="E650" s="65"/>
      <c r="F650" s="153"/>
      <c r="G650" s="153"/>
      <c r="H650" s="70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65"/>
      <c r="B651" s="65"/>
      <c r="C651" s="65"/>
      <c r="D651" s="153"/>
      <c r="E651" s="65"/>
      <c r="F651" s="153"/>
      <c r="G651" s="153"/>
      <c r="H651" s="70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65"/>
      <c r="B652" s="65"/>
      <c r="C652" s="65"/>
      <c r="D652" s="153"/>
      <c r="E652" s="65"/>
      <c r="F652" s="153"/>
      <c r="G652" s="153"/>
      <c r="H652" s="70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65"/>
      <c r="B653" s="65"/>
      <c r="C653" s="65"/>
      <c r="D653" s="153"/>
      <c r="E653" s="65"/>
      <c r="F653" s="153"/>
      <c r="G653" s="153"/>
      <c r="H653" s="70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65"/>
      <c r="B654" s="65"/>
      <c r="C654" s="65"/>
      <c r="D654" s="153"/>
      <c r="E654" s="65"/>
      <c r="F654" s="153"/>
      <c r="G654" s="153"/>
      <c r="H654" s="70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65"/>
      <c r="B655" s="65"/>
      <c r="C655" s="65"/>
      <c r="D655" s="153"/>
      <c r="E655" s="65"/>
      <c r="F655" s="153"/>
      <c r="G655" s="153"/>
      <c r="H655" s="70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65"/>
      <c r="B656" s="65"/>
      <c r="C656" s="65"/>
      <c r="D656" s="153"/>
      <c r="E656" s="65"/>
      <c r="F656" s="153"/>
      <c r="G656" s="153"/>
      <c r="H656" s="70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65"/>
      <c r="B657" s="65"/>
      <c r="C657" s="65"/>
      <c r="D657" s="153"/>
      <c r="E657" s="65"/>
      <c r="F657" s="153"/>
      <c r="G657" s="153"/>
      <c r="H657" s="70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65"/>
      <c r="B658" s="65"/>
      <c r="C658" s="65"/>
      <c r="D658" s="153"/>
      <c r="E658" s="65"/>
      <c r="F658" s="153"/>
      <c r="G658" s="153"/>
      <c r="H658" s="70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65"/>
      <c r="B659" s="65"/>
      <c r="C659" s="65"/>
      <c r="D659" s="153"/>
      <c r="E659" s="65"/>
      <c r="F659" s="153"/>
      <c r="G659" s="153"/>
      <c r="H659" s="70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65"/>
      <c r="B660" s="65"/>
      <c r="C660" s="65"/>
      <c r="D660" s="153"/>
      <c r="E660" s="65"/>
      <c r="F660" s="153"/>
      <c r="G660" s="153"/>
      <c r="H660" s="70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65"/>
      <c r="B661" s="65"/>
      <c r="C661" s="65"/>
      <c r="D661" s="153"/>
      <c r="E661" s="65"/>
      <c r="F661" s="153"/>
      <c r="G661" s="153"/>
      <c r="H661" s="70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65"/>
      <c r="B662" s="65"/>
      <c r="C662" s="65"/>
      <c r="D662" s="153"/>
      <c r="E662" s="65"/>
      <c r="F662" s="153"/>
      <c r="G662" s="153"/>
      <c r="H662" s="70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65"/>
      <c r="B663" s="65"/>
      <c r="C663" s="65"/>
      <c r="D663" s="153"/>
      <c r="E663" s="65"/>
      <c r="F663" s="153"/>
      <c r="G663" s="153"/>
      <c r="H663" s="70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65"/>
      <c r="B664" s="65"/>
      <c r="C664" s="65"/>
      <c r="D664" s="153"/>
      <c r="E664" s="65"/>
      <c r="F664" s="153"/>
      <c r="G664" s="153"/>
      <c r="H664" s="70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65"/>
      <c r="B665" s="65"/>
      <c r="C665" s="65"/>
      <c r="D665" s="153"/>
      <c r="E665" s="65"/>
      <c r="F665" s="153"/>
      <c r="G665" s="153"/>
      <c r="H665" s="70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65"/>
      <c r="B666" s="65"/>
      <c r="C666" s="65"/>
      <c r="D666" s="153"/>
      <c r="E666" s="65"/>
      <c r="F666" s="153"/>
      <c r="G666" s="153"/>
      <c r="H666" s="70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65"/>
      <c r="B667" s="65"/>
      <c r="C667" s="65"/>
      <c r="D667" s="153"/>
      <c r="E667" s="65"/>
      <c r="F667" s="153"/>
      <c r="G667" s="153"/>
      <c r="H667" s="70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65"/>
      <c r="B668" s="65"/>
      <c r="C668" s="65"/>
      <c r="D668" s="153"/>
      <c r="E668" s="65"/>
      <c r="F668" s="153"/>
      <c r="G668" s="153"/>
      <c r="H668" s="70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65"/>
      <c r="B669" s="65"/>
      <c r="C669" s="65"/>
      <c r="D669" s="153"/>
      <c r="E669" s="65"/>
      <c r="F669" s="153"/>
      <c r="G669" s="153"/>
      <c r="H669" s="70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65"/>
      <c r="B670" s="65"/>
      <c r="C670" s="65"/>
      <c r="D670" s="153"/>
      <c r="E670" s="65"/>
      <c r="F670" s="153"/>
      <c r="G670" s="153"/>
      <c r="H670" s="70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65"/>
      <c r="B671" s="65"/>
      <c r="C671" s="65"/>
      <c r="D671" s="153"/>
      <c r="E671" s="65"/>
      <c r="F671" s="153"/>
      <c r="G671" s="153"/>
      <c r="H671" s="70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65"/>
      <c r="B672" s="65"/>
      <c r="C672" s="65"/>
      <c r="D672" s="153"/>
      <c r="E672" s="65"/>
      <c r="F672" s="153"/>
      <c r="G672" s="153"/>
      <c r="H672" s="70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65"/>
      <c r="B673" s="65"/>
      <c r="C673" s="65"/>
      <c r="D673" s="153"/>
      <c r="E673" s="65"/>
      <c r="F673" s="153"/>
      <c r="G673" s="153"/>
      <c r="H673" s="70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65"/>
      <c r="B674" s="65"/>
      <c r="C674" s="65"/>
      <c r="D674" s="153"/>
      <c r="E674" s="65"/>
      <c r="F674" s="153"/>
      <c r="G674" s="153"/>
      <c r="H674" s="70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65"/>
      <c r="B675" s="65"/>
      <c r="C675" s="65"/>
      <c r="D675" s="153"/>
      <c r="E675" s="65"/>
      <c r="F675" s="153"/>
      <c r="G675" s="153"/>
      <c r="H675" s="70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65"/>
      <c r="B676" s="65"/>
      <c r="C676" s="65"/>
      <c r="D676" s="153"/>
      <c r="E676" s="65"/>
      <c r="F676" s="153"/>
      <c r="G676" s="153"/>
      <c r="H676" s="70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65"/>
      <c r="B677" s="65"/>
      <c r="C677" s="65"/>
      <c r="D677" s="153"/>
      <c r="E677" s="65"/>
      <c r="F677" s="153"/>
      <c r="G677" s="153"/>
      <c r="H677" s="70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65"/>
      <c r="B678" s="65"/>
      <c r="C678" s="65"/>
      <c r="D678" s="153"/>
      <c r="E678" s="65"/>
      <c r="F678" s="153"/>
      <c r="G678" s="153"/>
      <c r="H678" s="70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65"/>
      <c r="B679" s="65"/>
      <c r="C679" s="65"/>
      <c r="D679" s="153"/>
      <c r="E679" s="65"/>
      <c r="F679" s="153"/>
      <c r="G679" s="153"/>
      <c r="H679" s="70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65"/>
      <c r="B680" s="65"/>
      <c r="C680" s="65"/>
      <c r="D680" s="153"/>
      <c r="E680" s="65"/>
      <c r="F680" s="153"/>
      <c r="G680" s="153"/>
      <c r="H680" s="70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65"/>
      <c r="B681" s="65"/>
      <c r="C681" s="65"/>
      <c r="D681" s="153"/>
      <c r="E681" s="65"/>
      <c r="F681" s="153"/>
      <c r="G681" s="153"/>
      <c r="H681" s="70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65"/>
      <c r="B682" s="65"/>
      <c r="C682" s="65"/>
      <c r="D682" s="153"/>
      <c r="E682" s="65"/>
      <c r="F682" s="153"/>
      <c r="G682" s="153"/>
      <c r="H682" s="70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65"/>
      <c r="B683" s="65"/>
      <c r="C683" s="65"/>
      <c r="D683" s="153"/>
      <c r="E683" s="65"/>
      <c r="F683" s="153"/>
      <c r="G683" s="153"/>
      <c r="H683" s="70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65"/>
      <c r="B684" s="65"/>
      <c r="C684" s="65"/>
      <c r="D684" s="153"/>
      <c r="E684" s="65"/>
      <c r="F684" s="153"/>
      <c r="G684" s="153"/>
      <c r="H684" s="70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65"/>
      <c r="B685" s="65"/>
      <c r="C685" s="65"/>
      <c r="D685" s="153"/>
      <c r="E685" s="65"/>
      <c r="F685" s="153"/>
      <c r="G685" s="153"/>
      <c r="H685" s="70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65"/>
      <c r="B686" s="65"/>
      <c r="C686" s="65"/>
      <c r="D686" s="153"/>
      <c r="E686" s="65"/>
      <c r="F686" s="153"/>
      <c r="G686" s="153"/>
      <c r="H686" s="70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65"/>
      <c r="B687" s="65"/>
      <c r="C687" s="65"/>
      <c r="D687" s="153"/>
      <c r="E687" s="65"/>
      <c r="F687" s="153"/>
      <c r="G687" s="153"/>
      <c r="H687" s="70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65"/>
      <c r="B688" s="65"/>
      <c r="C688" s="65"/>
      <c r="D688" s="153"/>
      <c r="E688" s="65"/>
      <c r="F688" s="153"/>
      <c r="G688" s="153"/>
      <c r="H688" s="70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65"/>
      <c r="B689" s="65"/>
      <c r="C689" s="65"/>
      <c r="D689" s="153"/>
      <c r="E689" s="65"/>
      <c r="F689" s="153"/>
      <c r="G689" s="153"/>
      <c r="H689" s="70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65"/>
      <c r="B690" s="65"/>
      <c r="C690" s="65"/>
      <c r="D690" s="153"/>
      <c r="E690" s="65"/>
      <c r="F690" s="153"/>
      <c r="G690" s="153"/>
      <c r="H690" s="70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65"/>
      <c r="B691" s="65"/>
      <c r="C691" s="65"/>
      <c r="D691" s="153"/>
      <c r="E691" s="65"/>
      <c r="F691" s="153"/>
      <c r="G691" s="153"/>
      <c r="H691" s="70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65"/>
      <c r="B692" s="65"/>
      <c r="C692" s="65"/>
      <c r="D692" s="153"/>
      <c r="E692" s="65"/>
      <c r="F692" s="153"/>
      <c r="G692" s="153"/>
      <c r="H692" s="70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65"/>
      <c r="B693" s="65"/>
      <c r="C693" s="65"/>
      <c r="D693" s="153"/>
      <c r="E693" s="65"/>
      <c r="F693" s="153"/>
      <c r="G693" s="153"/>
      <c r="H693" s="70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65"/>
      <c r="B694" s="65"/>
      <c r="C694" s="65"/>
      <c r="D694" s="153"/>
      <c r="E694" s="65"/>
      <c r="F694" s="153"/>
      <c r="G694" s="153"/>
      <c r="H694" s="70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65"/>
      <c r="B695" s="65"/>
      <c r="C695" s="65"/>
      <c r="D695" s="153"/>
      <c r="E695" s="65"/>
      <c r="F695" s="153"/>
      <c r="G695" s="153"/>
      <c r="H695" s="70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65"/>
      <c r="B696" s="65"/>
      <c r="C696" s="65"/>
      <c r="D696" s="153"/>
      <c r="E696" s="65"/>
      <c r="F696" s="153"/>
      <c r="G696" s="153"/>
      <c r="H696" s="70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65"/>
      <c r="B697" s="65"/>
      <c r="C697" s="65"/>
      <c r="D697" s="153"/>
      <c r="E697" s="65"/>
      <c r="F697" s="153"/>
      <c r="G697" s="153"/>
      <c r="H697" s="70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65"/>
      <c r="B698" s="65"/>
      <c r="C698" s="65"/>
      <c r="D698" s="153"/>
      <c r="E698" s="65"/>
      <c r="F698" s="153"/>
      <c r="G698" s="153"/>
      <c r="H698" s="70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65"/>
      <c r="B699" s="65"/>
      <c r="C699" s="65"/>
      <c r="D699" s="153"/>
      <c r="E699" s="65"/>
      <c r="F699" s="153"/>
      <c r="G699" s="153"/>
      <c r="H699" s="70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65"/>
      <c r="B700" s="65"/>
      <c r="C700" s="65"/>
      <c r="D700" s="153"/>
      <c r="E700" s="65"/>
      <c r="F700" s="153"/>
      <c r="G700" s="153"/>
      <c r="H700" s="70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65"/>
      <c r="B701" s="65"/>
      <c r="C701" s="65"/>
      <c r="D701" s="153"/>
      <c r="E701" s="65"/>
      <c r="F701" s="153"/>
      <c r="G701" s="153"/>
      <c r="H701" s="70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65"/>
      <c r="B702" s="65"/>
      <c r="C702" s="65"/>
      <c r="D702" s="153"/>
      <c r="E702" s="65"/>
      <c r="F702" s="153"/>
      <c r="G702" s="153"/>
      <c r="H702" s="70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65"/>
      <c r="B703" s="65"/>
      <c r="C703" s="65"/>
      <c r="D703" s="153"/>
      <c r="E703" s="65"/>
      <c r="F703" s="153"/>
      <c r="G703" s="153"/>
      <c r="H703" s="70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65"/>
      <c r="B704" s="65"/>
      <c r="C704" s="65"/>
      <c r="D704" s="153"/>
      <c r="E704" s="65"/>
      <c r="F704" s="153"/>
      <c r="G704" s="153"/>
      <c r="H704" s="70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65"/>
      <c r="B705" s="65"/>
      <c r="C705" s="65"/>
      <c r="D705" s="153"/>
      <c r="E705" s="65"/>
      <c r="F705" s="153"/>
      <c r="G705" s="153"/>
      <c r="H705" s="70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65"/>
      <c r="B706" s="65"/>
      <c r="C706" s="65"/>
      <c r="D706" s="153"/>
      <c r="E706" s="65"/>
      <c r="F706" s="153"/>
      <c r="G706" s="153"/>
      <c r="H706" s="70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65"/>
      <c r="B707" s="65"/>
      <c r="C707" s="65"/>
      <c r="D707" s="153"/>
      <c r="E707" s="65"/>
      <c r="F707" s="153"/>
      <c r="G707" s="153"/>
      <c r="H707" s="70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65"/>
      <c r="B708" s="65"/>
      <c r="C708" s="65"/>
      <c r="D708" s="153"/>
      <c r="E708" s="65"/>
      <c r="F708" s="153"/>
      <c r="G708" s="153"/>
      <c r="H708" s="70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65"/>
      <c r="B709" s="65"/>
      <c r="C709" s="65"/>
      <c r="D709" s="153"/>
      <c r="E709" s="65"/>
      <c r="F709" s="153"/>
      <c r="G709" s="153"/>
      <c r="H709" s="70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65"/>
      <c r="B710" s="65"/>
      <c r="C710" s="65"/>
      <c r="D710" s="153"/>
      <c r="E710" s="65"/>
      <c r="F710" s="153"/>
      <c r="G710" s="153"/>
      <c r="H710" s="70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65"/>
      <c r="B711" s="65"/>
      <c r="C711" s="65"/>
      <c r="D711" s="153"/>
      <c r="E711" s="65"/>
      <c r="F711" s="153"/>
      <c r="G711" s="153"/>
      <c r="H711" s="70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65"/>
      <c r="B712" s="65"/>
      <c r="C712" s="65"/>
      <c r="D712" s="153"/>
      <c r="E712" s="65"/>
      <c r="F712" s="153"/>
      <c r="G712" s="153"/>
      <c r="H712" s="70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65"/>
      <c r="B713" s="65"/>
      <c r="C713" s="65"/>
      <c r="D713" s="153"/>
      <c r="E713" s="65"/>
      <c r="F713" s="153"/>
      <c r="G713" s="153"/>
      <c r="H713" s="70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65"/>
      <c r="B714" s="65"/>
      <c r="C714" s="65"/>
      <c r="D714" s="153"/>
      <c r="E714" s="65"/>
      <c r="F714" s="153"/>
      <c r="G714" s="153"/>
      <c r="H714" s="70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65"/>
      <c r="B715" s="65"/>
      <c r="C715" s="65"/>
      <c r="D715" s="153"/>
      <c r="E715" s="65"/>
      <c r="F715" s="153"/>
      <c r="G715" s="153"/>
      <c r="H715" s="70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65"/>
      <c r="B716" s="65"/>
      <c r="C716" s="65"/>
      <c r="D716" s="153"/>
      <c r="E716" s="65"/>
      <c r="F716" s="153"/>
      <c r="G716" s="153"/>
      <c r="H716" s="70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65"/>
      <c r="B717" s="65"/>
      <c r="C717" s="65"/>
      <c r="D717" s="153"/>
      <c r="E717" s="65"/>
      <c r="F717" s="153"/>
      <c r="G717" s="153"/>
      <c r="H717" s="70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65"/>
      <c r="B718" s="65"/>
      <c r="C718" s="65"/>
      <c r="D718" s="153"/>
      <c r="E718" s="65"/>
      <c r="F718" s="153"/>
      <c r="G718" s="153"/>
      <c r="H718" s="70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65"/>
      <c r="B719" s="65"/>
      <c r="C719" s="65"/>
      <c r="D719" s="153"/>
      <c r="E719" s="65"/>
      <c r="F719" s="153"/>
      <c r="G719" s="153"/>
      <c r="H719" s="70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65"/>
      <c r="B720" s="65"/>
      <c r="C720" s="65"/>
      <c r="D720" s="153"/>
      <c r="E720" s="65"/>
      <c r="F720" s="153"/>
      <c r="G720" s="153"/>
      <c r="H720" s="70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65"/>
      <c r="B721" s="65"/>
      <c r="C721" s="65"/>
      <c r="D721" s="153"/>
      <c r="E721" s="65"/>
      <c r="F721" s="153"/>
      <c r="G721" s="153"/>
      <c r="H721" s="70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65"/>
      <c r="B722" s="65"/>
      <c r="C722" s="65"/>
      <c r="D722" s="153"/>
      <c r="E722" s="65"/>
      <c r="F722" s="153"/>
      <c r="G722" s="153"/>
      <c r="H722" s="70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65"/>
      <c r="B723" s="65"/>
      <c r="C723" s="65"/>
      <c r="D723" s="153"/>
      <c r="E723" s="65"/>
      <c r="F723" s="153"/>
      <c r="G723" s="153"/>
      <c r="H723" s="70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65"/>
      <c r="B724" s="65"/>
      <c r="C724" s="65"/>
      <c r="D724" s="153"/>
      <c r="E724" s="65"/>
      <c r="F724" s="153"/>
      <c r="G724" s="153"/>
      <c r="H724" s="70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65"/>
      <c r="B725" s="65"/>
      <c r="C725" s="65"/>
      <c r="D725" s="153"/>
      <c r="E725" s="65"/>
      <c r="F725" s="153"/>
      <c r="G725" s="153"/>
      <c r="H725" s="70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65"/>
      <c r="B726" s="65"/>
      <c r="C726" s="65"/>
      <c r="D726" s="153"/>
      <c r="E726" s="65"/>
      <c r="F726" s="153"/>
      <c r="G726" s="153"/>
      <c r="H726" s="70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65"/>
      <c r="B727" s="65"/>
      <c r="C727" s="65"/>
      <c r="D727" s="153"/>
      <c r="E727" s="65"/>
      <c r="F727" s="153"/>
      <c r="G727" s="153"/>
      <c r="H727" s="70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65"/>
      <c r="B728" s="65"/>
      <c r="C728" s="65"/>
      <c r="D728" s="153"/>
      <c r="E728" s="65"/>
      <c r="F728" s="153"/>
      <c r="G728" s="153"/>
      <c r="H728" s="70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65"/>
      <c r="B729" s="65"/>
      <c r="C729" s="65"/>
      <c r="D729" s="153"/>
      <c r="E729" s="65"/>
      <c r="F729" s="153"/>
      <c r="G729" s="153"/>
      <c r="H729" s="70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65"/>
      <c r="B730" s="65"/>
      <c r="C730" s="65"/>
      <c r="D730" s="153"/>
      <c r="E730" s="65"/>
      <c r="F730" s="153"/>
      <c r="G730" s="153"/>
      <c r="H730" s="70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65"/>
      <c r="B731" s="65"/>
      <c r="C731" s="65"/>
      <c r="D731" s="153"/>
      <c r="E731" s="65"/>
      <c r="F731" s="153"/>
      <c r="G731" s="153"/>
      <c r="H731" s="70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65"/>
      <c r="B732" s="65"/>
      <c r="C732" s="65"/>
      <c r="D732" s="153"/>
      <c r="E732" s="65"/>
      <c r="F732" s="153"/>
      <c r="G732" s="153"/>
      <c r="H732" s="70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65"/>
      <c r="B733" s="65"/>
      <c r="C733" s="65"/>
      <c r="D733" s="153"/>
      <c r="E733" s="65"/>
      <c r="F733" s="153"/>
      <c r="G733" s="153"/>
      <c r="H733" s="70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65"/>
      <c r="B734" s="65"/>
      <c r="C734" s="65"/>
      <c r="D734" s="153"/>
      <c r="E734" s="65"/>
      <c r="F734" s="153"/>
      <c r="G734" s="153"/>
      <c r="H734" s="70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65"/>
      <c r="B735" s="65"/>
      <c r="C735" s="65"/>
      <c r="D735" s="153"/>
      <c r="E735" s="65"/>
      <c r="F735" s="153"/>
      <c r="G735" s="153"/>
      <c r="H735" s="70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65"/>
      <c r="B736" s="65"/>
      <c r="C736" s="65"/>
      <c r="D736" s="153"/>
      <c r="E736" s="65"/>
      <c r="F736" s="153"/>
      <c r="G736" s="153"/>
      <c r="H736" s="70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65"/>
      <c r="B737" s="65"/>
      <c r="C737" s="65"/>
      <c r="D737" s="153"/>
      <c r="E737" s="65"/>
      <c r="F737" s="153"/>
      <c r="G737" s="153"/>
      <c r="H737" s="70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65"/>
      <c r="B738" s="65"/>
      <c r="C738" s="65"/>
      <c r="D738" s="153"/>
      <c r="E738" s="65"/>
      <c r="F738" s="153"/>
      <c r="G738" s="153"/>
      <c r="H738" s="70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65"/>
      <c r="B739" s="65"/>
      <c r="C739" s="65"/>
      <c r="D739" s="153"/>
      <c r="E739" s="65"/>
      <c r="F739" s="153"/>
      <c r="G739" s="153"/>
      <c r="H739" s="70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65"/>
      <c r="B740" s="65"/>
      <c r="C740" s="65"/>
      <c r="D740" s="153"/>
      <c r="E740" s="65"/>
      <c r="F740" s="153"/>
      <c r="G740" s="153"/>
      <c r="H740" s="70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65"/>
      <c r="B741" s="65"/>
      <c r="C741" s="65"/>
      <c r="D741" s="153"/>
      <c r="E741" s="65"/>
      <c r="F741" s="153"/>
      <c r="G741" s="153"/>
      <c r="H741" s="70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65"/>
      <c r="B742" s="65"/>
      <c r="C742" s="65"/>
      <c r="D742" s="153"/>
      <c r="E742" s="65"/>
      <c r="F742" s="153"/>
      <c r="G742" s="153"/>
      <c r="H742" s="70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65"/>
      <c r="B743" s="65"/>
      <c r="C743" s="65"/>
      <c r="D743" s="153"/>
      <c r="E743" s="65"/>
      <c r="F743" s="153"/>
      <c r="G743" s="153"/>
      <c r="H743" s="70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65"/>
      <c r="B744" s="65"/>
      <c r="C744" s="65"/>
      <c r="D744" s="153"/>
      <c r="E744" s="65"/>
      <c r="F744" s="153"/>
      <c r="G744" s="153"/>
      <c r="H744" s="70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65"/>
      <c r="B745" s="65"/>
      <c r="C745" s="65"/>
      <c r="D745" s="153"/>
      <c r="E745" s="65"/>
      <c r="F745" s="153"/>
      <c r="G745" s="153"/>
      <c r="H745" s="70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65"/>
      <c r="B746" s="65"/>
      <c r="C746" s="65"/>
      <c r="D746" s="153"/>
      <c r="E746" s="65"/>
      <c r="F746" s="153"/>
      <c r="G746" s="153"/>
      <c r="H746" s="70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65"/>
      <c r="B747" s="65"/>
      <c r="C747" s="65"/>
      <c r="D747" s="153"/>
      <c r="E747" s="65"/>
      <c r="F747" s="153"/>
      <c r="G747" s="153"/>
      <c r="H747" s="70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65"/>
      <c r="B748" s="65"/>
      <c r="C748" s="65"/>
      <c r="D748" s="153"/>
      <c r="E748" s="65"/>
      <c r="F748" s="153"/>
      <c r="G748" s="153"/>
      <c r="H748" s="70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65"/>
      <c r="B749" s="65"/>
      <c r="C749" s="65"/>
      <c r="D749" s="153"/>
      <c r="E749" s="65"/>
      <c r="F749" s="153"/>
      <c r="G749" s="153"/>
      <c r="H749" s="70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65"/>
      <c r="B750" s="65"/>
      <c r="C750" s="65"/>
      <c r="D750" s="153"/>
      <c r="E750" s="65"/>
      <c r="F750" s="153"/>
      <c r="G750" s="153"/>
      <c r="H750" s="70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65"/>
      <c r="B751" s="65"/>
      <c r="C751" s="65"/>
      <c r="D751" s="153"/>
      <c r="E751" s="65"/>
      <c r="F751" s="153"/>
      <c r="G751" s="153"/>
      <c r="H751" s="70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65"/>
      <c r="B752" s="65"/>
      <c r="C752" s="65"/>
      <c r="D752" s="153"/>
      <c r="E752" s="65"/>
      <c r="F752" s="153"/>
      <c r="G752" s="153"/>
      <c r="H752" s="70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65"/>
      <c r="B753" s="65"/>
      <c r="C753" s="65"/>
      <c r="D753" s="153"/>
      <c r="E753" s="65"/>
      <c r="F753" s="153"/>
      <c r="G753" s="153"/>
      <c r="H753" s="70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65"/>
      <c r="B754" s="65"/>
      <c r="C754" s="65"/>
      <c r="D754" s="153"/>
      <c r="E754" s="65"/>
      <c r="F754" s="153"/>
      <c r="G754" s="153"/>
      <c r="H754" s="70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65"/>
      <c r="B755" s="65"/>
      <c r="C755" s="65"/>
      <c r="D755" s="153"/>
      <c r="E755" s="65"/>
      <c r="F755" s="153"/>
      <c r="G755" s="153"/>
      <c r="H755" s="70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65"/>
      <c r="B756" s="65"/>
      <c r="C756" s="65"/>
      <c r="D756" s="153"/>
      <c r="E756" s="65"/>
      <c r="F756" s="153"/>
      <c r="G756" s="153"/>
      <c r="H756" s="70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65"/>
      <c r="B757" s="65"/>
      <c r="C757" s="65"/>
      <c r="D757" s="153"/>
      <c r="E757" s="65"/>
      <c r="F757" s="153"/>
      <c r="G757" s="153"/>
      <c r="H757" s="70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65"/>
      <c r="B758" s="65"/>
      <c r="C758" s="65"/>
      <c r="D758" s="153"/>
      <c r="E758" s="65"/>
      <c r="F758" s="153"/>
      <c r="G758" s="153"/>
      <c r="H758" s="70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65"/>
      <c r="B759" s="65"/>
      <c r="C759" s="65"/>
      <c r="D759" s="153"/>
      <c r="E759" s="65"/>
      <c r="F759" s="153"/>
      <c r="G759" s="153"/>
      <c r="H759" s="70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65"/>
      <c r="B760" s="65"/>
      <c r="C760" s="65"/>
      <c r="D760" s="153"/>
      <c r="E760" s="65"/>
      <c r="F760" s="153"/>
      <c r="G760" s="153"/>
      <c r="H760" s="70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65"/>
      <c r="B761" s="65"/>
      <c r="C761" s="65"/>
      <c r="D761" s="153"/>
      <c r="E761" s="65"/>
      <c r="F761" s="153"/>
      <c r="G761" s="153"/>
      <c r="H761" s="70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65"/>
      <c r="B762" s="65"/>
      <c r="C762" s="65"/>
      <c r="D762" s="153"/>
      <c r="E762" s="65"/>
      <c r="F762" s="153"/>
      <c r="G762" s="153"/>
      <c r="H762" s="70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65"/>
      <c r="B763" s="65"/>
      <c r="C763" s="65"/>
      <c r="D763" s="153"/>
      <c r="E763" s="65"/>
      <c r="F763" s="153"/>
      <c r="G763" s="153"/>
      <c r="H763" s="70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65"/>
      <c r="B764" s="65"/>
      <c r="C764" s="65"/>
      <c r="D764" s="153"/>
      <c r="E764" s="65"/>
      <c r="F764" s="153"/>
      <c r="G764" s="153"/>
      <c r="H764" s="70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65"/>
      <c r="B765" s="65"/>
      <c r="C765" s="65"/>
      <c r="D765" s="153"/>
      <c r="E765" s="65"/>
      <c r="F765" s="153"/>
      <c r="G765" s="153"/>
      <c r="H765" s="70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65"/>
      <c r="B766" s="65"/>
      <c r="C766" s="65"/>
      <c r="D766" s="153"/>
      <c r="E766" s="65"/>
      <c r="F766" s="153"/>
      <c r="G766" s="153"/>
      <c r="H766" s="70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65"/>
      <c r="B767" s="65"/>
      <c r="C767" s="65"/>
      <c r="D767" s="153"/>
      <c r="E767" s="65"/>
      <c r="F767" s="153"/>
      <c r="G767" s="153"/>
      <c r="H767" s="70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65"/>
      <c r="B768" s="65"/>
      <c r="C768" s="65"/>
      <c r="D768" s="153"/>
      <c r="E768" s="65"/>
      <c r="F768" s="153"/>
      <c r="G768" s="153"/>
      <c r="H768" s="70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65"/>
      <c r="B769" s="65"/>
      <c r="C769" s="65"/>
      <c r="D769" s="153"/>
      <c r="E769" s="65"/>
      <c r="F769" s="153"/>
      <c r="G769" s="153"/>
      <c r="H769" s="70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65"/>
      <c r="B770" s="65"/>
      <c r="C770" s="65"/>
      <c r="D770" s="153"/>
      <c r="E770" s="65"/>
      <c r="F770" s="153"/>
      <c r="G770" s="153"/>
      <c r="H770" s="70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65"/>
      <c r="B771" s="65"/>
      <c r="C771" s="65"/>
      <c r="D771" s="153"/>
      <c r="E771" s="65"/>
      <c r="F771" s="153"/>
      <c r="G771" s="153"/>
      <c r="H771" s="70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65"/>
      <c r="B772" s="65"/>
      <c r="C772" s="65"/>
      <c r="D772" s="153"/>
      <c r="E772" s="65"/>
      <c r="F772" s="153"/>
      <c r="G772" s="153"/>
      <c r="H772" s="70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65"/>
      <c r="B773" s="65"/>
      <c r="C773" s="65"/>
      <c r="D773" s="153"/>
      <c r="E773" s="65"/>
      <c r="F773" s="153"/>
      <c r="G773" s="153"/>
      <c r="H773" s="70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65"/>
      <c r="B774" s="65"/>
      <c r="C774" s="65"/>
      <c r="D774" s="153"/>
      <c r="E774" s="65"/>
      <c r="F774" s="153"/>
      <c r="G774" s="153"/>
      <c r="H774" s="70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65"/>
      <c r="B775" s="65"/>
      <c r="C775" s="65"/>
      <c r="D775" s="153"/>
      <c r="E775" s="65"/>
      <c r="F775" s="153"/>
      <c r="G775" s="153"/>
      <c r="H775" s="70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65"/>
      <c r="B776" s="65"/>
      <c r="C776" s="65"/>
      <c r="D776" s="153"/>
      <c r="E776" s="65"/>
      <c r="F776" s="153"/>
      <c r="G776" s="153"/>
      <c r="H776" s="70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65"/>
      <c r="B777" s="65"/>
      <c r="C777" s="65"/>
      <c r="D777" s="153"/>
      <c r="E777" s="65"/>
      <c r="F777" s="153"/>
      <c r="G777" s="153"/>
      <c r="H777" s="70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65"/>
      <c r="B778" s="65"/>
      <c r="C778" s="65"/>
      <c r="D778" s="153"/>
      <c r="E778" s="65"/>
      <c r="F778" s="153"/>
      <c r="G778" s="153"/>
      <c r="H778" s="70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65"/>
      <c r="B779" s="65"/>
      <c r="C779" s="65"/>
      <c r="D779" s="153"/>
      <c r="E779" s="65"/>
      <c r="F779" s="153"/>
      <c r="G779" s="153"/>
      <c r="H779" s="70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65"/>
      <c r="B780" s="65"/>
      <c r="C780" s="65"/>
      <c r="D780" s="153"/>
      <c r="E780" s="65"/>
      <c r="F780" s="153"/>
      <c r="G780" s="153"/>
      <c r="H780" s="70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65"/>
      <c r="B781" s="65"/>
      <c r="C781" s="65"/>
      <c r="D781" s="153"/>
      <c r="E781" s="65"/>
      <c r="F781" s="153"/>
      <c r="G781" s="153"/>
      <c r="H781" s="70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65"/>
      <c r="B782" s="65"/>
      <c r="C782" s="65"/>
      <c r="D782" s="153"/>
      <c r="E782" s="65"/>
      <c r="F782" s="153"/>
      <c r="G782" s="153"/>
      <c r="H782" s="70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65"/>
      <c r="B783" s="65"/>
      <c r="C783" s="65"/>
      <c r="D783" s="153"/>
      <c r="E783" s="65"/>
      <c r="F783" s="153"/>
      <c r="G783" s="153"/>
      <c r="H783" s="70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65"/>
      <c r="B784" s="65"/>
      <c r="C784" s="65"/>
      <c r="D784" s="153"/>
      <c r="E784" s="65"/>
      <c r="F784" s="153"/>
      <c r="G784" s="153"/>
      <c r="H784" s="70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65"/>
      <c r="B785" s="65"/>
      <c r="C785" s="65"/>
      <c r="D785" s="153"/>
      <c r="E785" s="65"/>
      <c r="F785" s="153"/>
      <c r="G785" s="153"/>
      <c r="H785" s="70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65"/>
      <c r="B786" s="65"/>
      <c r="C786" s="65"/>
      <c r="D786" s="153"/>
      <c r="E786" s="65"/>
      <c r="F786" s="153"/>
      <c r="G786" s="153"/>
      <c r="H786" s="70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65"/>
      <c r="B787" s="65"/>
      <c r="C787" s="65"/>
      <c r="D787" s="153"/>
      <c r="E787" s="65"/>
      <c r="F787" s="153"/>
      <c r="G787" s="153"/>
      <c r="H787" s="70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65"/>
      <c r="B788" s="65"/>
      <c r="C788" s="65"/>
      <c r="D788" s="153"/>
      <c r="E788" s="65"/>
      <c r="F788" s="153"/>
      <c r="G788" s="153"/>
      <c r="H788" s="70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65"/>
      <c r="B789" s="65"/>
      <c r="C789" s="65"/>
      <c r="D789" s="153"/>
      <c r="E789" s="65"/>
      <c r="F789" s="153"/>
      <c r="G789" s="153"/>
      <c r="H789" s="70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65"/>
      <c r="B790" s="65"/>
      <c r="C790" s="65"/>
      <c r="D790" s="153"/>
      <c r="E790" s="65"/>
      <c r="F790" s="153"/>
      <c r="G790" s="153"/>
      <c r="H790" s="70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65"/>
      <c r="B791" s="65"/>
      <c r="C791" s="65"/>
      <c r="D791" s="153"/>
      <c r="E791" s="65"/>
      <c r="F791" s="153"/>
      <c r="G791" s="153"/>
      <c r="H791" s="70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65"/>
      <c r="B792" s="65"/>
      <c r="C792" s="65"/>
      <c r="D792" s="153"/>
      <c r="E792" s="65"/>
      <c r="F792" s="153"/>
      <c r="G792" s="153"/>
      <c r="H792" s="70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65"/>
      <c r="B793" s="65"/>
      <c r="C793" s="65"/>
      <c r="D793" s="153"/>
      <c r="E793" s="65"/>
      <c r="F793" s="153"/>
      <c r="G793" s="153"/>
      <c r="H793" s="70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65"/>
      <c r="B794" s="65"/>
      <c r="C794" s="65"/>
      <c r="D794" s="153"/>
      <c r="E794" s="65"/>
      <c r="F794" s="153"/>
      <c r="G794" s="153"/>
      <c r="H794" s="70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65"/>
      <c r="B795" s="65"/>
      <c r="C795" s="65"/>
      <c r="D795" s="153"/>
      <c r="E795" s="65"/>
      <c r="F795" s="153"/>
      <c r="G795" s="153"/>
      <c r="H795" s="70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65"/>
      <c r="B796" s="65"/>
      <c r="C796" s="65"/>
      <c r="D796" s="153"/>
      <c r="E796" s="65"/>
      <c r="F796" s="153"/>
      <c r="G796" s="153"/>
      <c r="H796" s="70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65"/>
      <c r="B797" s="65"/>
      <c r="C797" s="65"/>
      <c r="D797" s="153"/>
      <c r="E797" s="65"/>
      <c r="F797" s="153"/>
      <c r="G797" s="153"/>
      <c r="H797" s="70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65"/>
      <c r="B798" s="65"/>
      <c r="C798" s="65"/>
      <c r="D798" s="153"/>
      <c r="E798" s="65"/>
      <c r="F798" s="153"/>
      <c r="G798" s="153"/>
      <c r="H798" s="70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65"/>
      <c r="B799" s="65"/>
      <c r="C799" s="65"/>
      <c r="D799" s="153"/>
      <c r="E799" s="65"/>
      <c r="F799" s="153"/>
      <c r="G799" s="153"/>
      <c r="H799" s="70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65"/>
      <c r="B800" s="65"/>
      <c r="C800" s="65"/>
      <c r="D800" s="153"/>
      <c r="E800" s="65"/>
      <c r="F800" s="153"/>
      <c r="G800" s="153"/>
      <c r="H800" s="70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65"/>
      <c r="B801" s="65"/>
      <c r="C801" s="65"/>
      <c r="D801" s="153"/>
      <c r="E801" s="65"/>
      <c r="F801" s="153"/>
      <c r="G801" s="153"/>
      <c r="H801" s="70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65"/>
      <c r="B802" s="65"/>
      <c r="C802" s="65"/>
      <c r="D802" s="153"/>
      <c r="E802" s="65"/>
      <c r="F802" s="153"/>
      <c r="G802" s="153"/>
      <c r="H802" s="70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65"/>
      <c r="B803" s="65"/>
      <c r="C803" s="65"/>
      <c r="D803" s="153"/>
      <c r="E803" s="65"/>
      <c r="F803" s="153"/>
      <c r="G803" s="153"/>
      <c r="H803" s="70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65"/>
      <c r="B804" s="65"/>
      <c r="C804" s="65"/>
      <c r="D804" s="153"/>
      <c r="E804" s="65"/>
      <c r="F804" s="153"/>
      <c r="G804" s="153"/>
      <c r="H804" s="70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65"/>
      <c r="B805" s="65"/>
      <c r="C805" s="65"/>
      <c r="D805" s="153"/>
      <c r="E805" s="65"/>
      <c r="F805" s="153"/>
      <c r="G805" s="153"/>
      <c r="H805" s="70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65"/>
      <c r="B806" s="65"/>
      <c r="C806" s="65"/>
      <c r="D806" s="153"/>
      <c r="E806" s="65"/>
      <c r="F806" s="153"/>
      <c r="G806" s="153"/>
      <c r="H806" s="70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65"/>
      <c r="B807" s="65"/>
      <c r="C807" s="65"/>
      <c r="D807" s="153"/>
      <c r="E807" s="65"/>
      <c r="F807" s="153"/>
      <c r="G807" s="153"/>
      <c r="H807" s="70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65"/>
      <c r="B808" s="65"/>
      <c r="C808" s="65"/>
      <c r="D808" s="153"/>
      <c r="E808" s="65"/>
      <c r="F808" s="153"/>
      <c r="G808" s="153"/>
      <c r="H808" s="70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65"/>
      <c r="B809" s="65"/>
      <c r="C809" s="65"/>
      <c r="D809" s="153"/>
      <c r="E809" s="65"/>
      <c r="F809" s="153"/>
      <c r="G809" s="153"/>
      <c r="H809" s="70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65"/>
      <c r="B810" s="65"/>
      <c r="C810" s="65"/>
      <c r="D810" s="153"/>
      <c r="E810" s="65"/>
      <c r="F810" s="153"/>
      <c r="G810" s="153"/>
      <c r="H810" s="70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65"/>
      <c r="B811" s="65"/>
      <c r="C811" s="65"/>
      <c r="D811" s="153"/>
      <c r="E811" s="65"/>
      <c r="F811" s="153"/>
      <c r="G811" s="153"/>
      <c r="H811" s="70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65"/>
      <c r="B812" s="65"/>
      <c r="C812" s="65"/>
      <c r="D812" s="153"/>
      <c r="E812" s="65"/>
      <c r="F812" s="153"/>
      <c r="G812" s="153"/>
      <c r="H812" s="70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65"/>
      <c r="B813" s="65"/>
      <c r="C813" s="65"/>
      <c r="D813" s="153"/>
      <c r="E813" s="65"/>
      <c r="F813" s="153"/>
      <c r="G813" s="153"/>
      <c r="H813" s="70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65"/>
      <c r="B814" s="65"/>
      <c r="C814" s="65"/>
      <c r="D814" s="153"/>
      <c r="E814" s="65"/>
      <c r="F814" s="153"/>
      <c r="G814" s="153"/>
      <c r="H814" s="70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65"/>
      <c r="B815" s="65"/>
      <c r="C815" s="65"/>
      <c r="D815" s="153"/>
      <c r="E815" s="65"/>
      <c r="F815" s="153"/>
      <c r="G815" s="153"/>
      <c r="H815" s="70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65"/>
      <c r="B816" s="65"/>
      <c r="C816" s="65"/>
      <c r="D816" s="153"/>
      <c r="E816" s="65"/>
      <c r="F816" s="153"/>
      <c r="G816" s="153"/>
      <c r="H816" s="70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65"/>
      <c r="B817" s="65"/>
      <c r="C817" s="65"/>
      <c r="D817" s="153"/>
      <c r="E817" s="65"/>
      <c r="F817" s="153"/>
      <c r="G817" s="153"/>
      <c r="H817" s="70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65"/>
      <c r="B818" s="65"/>
      <c r="C818" s="65"/>
      <c r="D818" s="153"/>
      <c r="E818" s="65"/>
      <c r="F818" s="153"/>
      <c r="G818" s="153"/>
      <c r="H818" s="70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65"/>
      <c r="B819" s="65"/>
      <c r="C819" s="65"/>
      <c r="D819" s="153"/>
      <c r="E819" s="65"/>
      <c r="F819" s="153"/>
      <c r="G819" s="153"/>
      <c r="H819" s="70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65"/>
      <c r="B820" s="65"/>
      <c r="C820" s="65"/>
      <c r="D820" s="153"/>
      <c r="E820" s="65"/>
      <c r="F820" s="153"/>
      <c r="G820" s="153"/>
      <c r="H820" s="70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65"/>
      <c r="B821" s="65"/>
      <c r="C821" s="65"/>
      <c r="D821" s="153"/>
      <c r="E821" s="65"/>
      <c r="F821" s="153"/>
      <c r="G821" s="153"/>
      <c r="H821" s="70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65"/>
      <c r="B822" s="65"/>
      <c r="C822" s="65"/>
      <c r="D822" s="153"/>
      <c r="E822" s="65"/>
      <c r="F822" s="153"/>
      <c r="G822" s="153"/>
      <c r="H822" s="70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65"/>
      <c r="B823" s="65"/>
      <c r="C823" s="65"/>
      <c r="D823" s="153"/>
      <c r="E823" s="65"/>
      <c r="F823" s="153"/>
      <c r="G823" s="153"/>
      <c r="H823" s="70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65"/>
      <c r="B824" s="65"/>
      <c r="C824" s="65"/>
      <c r="D824" s="153"/>
      <c r="E824" s="65"/>
      <c r="F824" s="153"/>
      <c r="G824" s="153"/>
      <c r="H824" s="70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65"/>
      <c r="B825" s="65"/>
      <c r="C825" s="65"/>
      <c r="D825" s="153"/>
      <c r="E825" s="65"/>
      <c r="F825" s="153"/>
      <c r="G825" s="153"/>
      <c r="H825" s="70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65"/>
      <c r="B826" s="65"/>
      <c r="C826" s="65"/>
      <c r="D826" s="153"/>
      <c r="E826" s="65"/>
      <c r="F826" s="153"/>
      <c r="G826" s="153"/>
      <c r="H826" s="70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65"/>
      <c r="B827" s="65"/>
      <c r="C827" s="65"/>
      <c r="D827" s="153"/>
      <c r="E827" s="65"/>
      <c r="F827" s="153"/>
      <c r="G827" s="153"/>
      <c r="H827" s="70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65"/>
      <c r="B828" s="65"/>
      <c r="C828" s="65"/>
      <c r="D828" s="153"/>
      <c r="E828" s="65"/>
      <c r="F828" s="153"/>
      <c r="G828" s="153"/>
      <c r="H828" s="70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65"/>
      <c r="B829" s="65"/>
      <c r="C829" s="65"/>
      <c r="D829" s="153"/>
      <c r="E829" s="65"/>
      <c r="F829" s="153"/>
      <c r="G829" s="153"/>
      <c r="H829" s="70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65"/>
      <c r="B830" s="65"/>
      <c r="C830" s="65"/>
      <c r="D830" s="153"/>
      <c r="E830" s="65"/>
      <c r="F830" s="153"/>
      <c r="G830" s="153"/>
      <c r="H830" s="70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65"/>
      <c r="B831" s="65"/>
      <c r="C831" s="65"/>
      <c r="D831" s="153"/>
      <c r="E831" s="65"/>
      <c r="F831" s="153"/>
      <c r="G831" s="153"/>
      <c r="H831" s="70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65"/>
      <c r="B832" s="65"/>
      <c r="C832" s="65"/>
      <c r="D832" s="153"/>
      <c r="E832" s="65"/>
      <c r="F832" s="153"/>
      <c r="G832" s="153"/>
      <c r="H832" s="70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65"/>
      <c r="B833" s="65"/>
      <c r="C833" s="65"/>
      <c r="D833" s="153"/>
      <c r="E833" s="65"/>
      <c r="F833" s="153"/>
      <c r="G833" s="153"/>
      <c r="H833" s="70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65"/>
      <c r="B834" s="65"/>
      <c r="C834" s="65"/>
      <c r="D834" s="153"/>
      <c r="E834" s="65"/>
      <c r="F834" s="153"/>
      <c r="G834" s="153"/>
      <c r="H834" s="70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65"/>
      <c r="B835" s="65"/>
      <c r="C835" s="65"/>
      <c r="D835" s="153"/>
      <c r="E835" s="65"/>
      <c r="F835" s="153"/>
      <c r="G835" s="153"/>
      <c r="H835" s="70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65"/>
      <c r="B836" s="65"/>
      <c r="C836" s="65"/>
      <c r="D836" s="153"/>
      <c r="E836" s="65"/>
      <c r="F836" s="153"/>
      <c r="G836" s="153"/>
      <c r="H836" s="70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65"/>
      <c r="B837" s="65"/>
      <c r="C837" s="65"/>
      <c r="D837" s="153"/>
      <c r="E837" s="65"/>
      <c r="F837" s="153"/>
      <c r="G837" s="153"/>
      <c r="H837" s="70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65"/>
      <c r="B838" s="65"/>
      <c r="C838" s="65"/>
      <c r="D838" s="153"/>
      <c r="E838" s="65"/>
      <c r="F838" s="153"/>
      <c r="G838" s="153"/>
      <c r="H838" s="70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65"/>
      <c r="B839" s="65"/>
      <c r="C839" s="65"/>
      <c r="D839" s="153"/>
      <c r="E839" s="65"/>
      <c r="F839" s="153"/>
      <c r="G839" s="153"/>
      <c r="H839" s="70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65"/>
      <c r="B840" s="65"/>
      <c r="C840" s="65"/>
      <c r="D840" s="153"/>
      <c r="E840" s="65"/>
      <c r="F840" s="153"/>
      <c r="G840" s="153"/>
      <c r="H840" s="70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65"/>
      <c r="B841" s="65"/>
      <c r="C841" s="65"/>
      <c r="D841" s="153"/>
      <c r="E841" s="65"/>
      <c r="F841" s="153"/>
      <c r="G841" s="153"/>
      <c r="H841" s="70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65"/>
      <c r="B842" s="65"/>
      <c r="C842" s="65"/>
      <c r="D842" s="153"/>
      <c r="E842" s="65"/>
      <c r="F842" s="153"/>
      <c r="G842" s="153"/>
      <c r="H842" s="70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65"/>
      <c r="B843" s="65"/>
      <c r="C843" s="65"/>
      <c r="D843" s="153"/>
      <c r="E843" s="65"/>
      <c r="F843" s="153"/>
      <c r="G843" s="153"/>
      <c r="H843" s="70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65"/>
      <c r="B844" s="65"/>
      <c r="C844" s="65"/>
      <c r="D844" s="153"/>
      <c r="E844" s="65"/>
      <c r="F844" s="153"/>
      <c r="G844" s="153"/>
      <c r="H844" s="70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65"/>
      <c r="B845" s="65"/>
      <c r="C845" s="65"/>
      <c r="D845" s="153"/>
      <c r="E845" s="65"/>
      <c r="F845" s="153"/>
      <c r="G845" s="153"/>
      <c r="H845" s="70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65"/>
      <c r="B846" s="65"/>
      <c r="C846" s="65"/>
      <c r="D846" s="153"/>
      <c r="E846" s="65"/>
      <c r="F846" s="153"/>
      <c r="G846" s="153"/>
      <c r="H846" s="70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65"/>
      <c r="B847" s="65"/>
      <c r="C847" s="65"/>
      <c r="D847" s="153"/>
      <c r="E847" s="65"/>
      <c r="F847" s="153"/>
      <c r="G847" s="153"/>
      <c r="H847" s="70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65"/>
      <c r="B848" s="65"/>
      <c r="C848" s="65"/>
      <c r="D848" s="153"/>
      <c r="E848" s="65"/>
      <c r="F848" s="153"/>
      <c r="G848" s="153"/>
      <c r="H848" s="70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65"/>
      <c r="B849" s="65"/>
      <c r="C849" s="65"/>
      <c r="D849" s="153"/>
      <c r="E849" s="65"/>
      <c r="F849" s="153"/>
      <c r="G849" s="153"/>
      <c r="H849" s="70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65"/>
      <c r="B850" s="65"/>
      <c r="C850" s="65"/>
      <c r="D850" s="153"/>
      <c r="E850" s="65"/>
      <c r="F850" s="153"/>
      <c r="G850" s="153"/>
      <c r="H850" s="70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65"/>
      <c r="B851" s="65"/>
      <c r="C851" s="65"/>
      <c r="D851" s="153"/>
      <c r="E851" s="65"/>
      <c r="F851" s="153"/>
      <c r="G851" s="153"/>
      <c r="H851" s="70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65"/>
      <c r="B852" s="65"/>
      <c r="C852" s="65"/>
      <c r="D852" s="153"/>
      <c r="E852" s="65"/>
      <c r="F852" s="153"/>
      <c r="G852" s="153"/>
      <c r="H852" s="70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65"/>
      <c r="B853" s="65"/>
      <c r="C853" s="65"/>
      <c r="D853" s="153"/>
      <c r="E853" s="65"/>
      <c r="F853" s="153"/>
      <c r="G853" s="153"/>
      <c r="H853" s="70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65"/>
      <c r="B854" s="65"/>
      <c r="C854" s="65"/>
      <c r="D854" s="153"/>
      <c r="E854" s="65"/>
      <c r="F854" s="153"/>
      <c r="G854" s="153"/>
      <c r="H854" s="70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65"/>
      <c r="B855" s="65"/>
      <c r="C855" s="65"/>
      <c r="D855" s="153"/>
      <c r="E855" s="65"/>
      <c r="F855" s="153"/>
      <c r="G855" s="153"/>
      <c r="H855" s="70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65"/>
      <c r="B856" s="65"/>
      <c r="C856" s="65"/>
      <c r="D856" s="153"/>
      <c r="E856" s="65"/>
      <c r="F856" s="153"/>
      <c r="G856" s="153"/>
      <c r="H856" s="70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65"/>
      <c r="B857" s="65"/>
      <c r="C857" s="65"/>
      <c r="D857" s="153"/>
      <c r="E857" s="65"/>
      <c r="F857" s="153"/>
      <c r="G857" s="153"/>
      <c r="H857" s="70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65"/>
      <c r="B858" s="65"/>
      <c r="C858" s="65"/>
      <c r="D858" s="153"/>
      <c r="E858" s="65"/>
      <c r="F858" s="153"/>
      <c r="G858" s="153"/>
      <c r="H858" s="70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65"/>
      <c r="B859" s="65"/>
      <c r="C859" s="65"/>
      <c r="D859" s="153"/>
      <c r="E859" s="65"/>
      <c r="F859" s="153"/>
      <c r="G859" s="153"/>
      <c r="H859" s="70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65"/>
      <c r="B860" s="65"/>
      <c r="C860" s="65"/>
      <c r="D860" s="153"/>
      <c r="E860" s="65"/>
      <c r="F860" s="153"/>
      <c r="G860" s="153"/>
      <c r="H860" s="70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65"/>
      <c r="B861" s="65"/>
      <c r="C861" s="65"/>
      <c r="D861" s="153"/>
      <c r="E861" s="65"/>
      <c r="F861" s="153"/>
      <c r="G861" s="153"/>
      <c r="H861" s="70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65"/>
      <c r="B862" s="65"/>
      <c r="C862" s="65"/>
      <c r="D862" s="153"/>
      <c r="E862" s="65"/>
      <c r="F862" s="153"/>
      <c r="G862" s="153"/>
      <c r="H862" s="70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65"/>
      <c r="B863" s="65"/>
      <c r="C863" s="65"/>
      <c r="D863" s="153"/>
      <c r="E863" s="65"/>
      <c r="F863" s="153"/>
      <c r="G863" s="153"/>
      <c r="H863" s="70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65"/>
      <c r="B864" s="65"/>
      <c r="C864" s="65"/>
      <c r="D864" s="153"/>
      <c r="E864" s="65"/>
      <c r="F864" s="153"/>
      <c r="G864" s="153"/>
      <c r="H864" s="70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65"/>
      <c r="B865" s="65"/>
      <c r="C865" s="65"/>
      <c r="D865" s="153"/>
      <c r="E865" s="65"/>
      <c r="F865" s="153"/>
      <c r="G865" s="153"/>
      <c r="H865" s="70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65"/>
      <c r="B866" s="65"/>
      <c r="C866" s="65"/>
      <c r="D866" s="153"/>
      <c r="E866" s="65"/>
      <c r="F866" s="153"/>
      <c r="G866" s="153"/>
      <c r="H866" s="70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65"/>
      <c r="B867" s="65"/>
      <c r="C867" s="65"/>
      <c r="D867" s="153"/>
      <c r="E867" s="65"/>
      <c r="F867" s="153"/>
      <c r="G867" s="153"/>
      <c r="H867" s="70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65"/>
      <c r="B868" s="65"/>
      <c r="C868" s="65"/>
      <c r="D868" s="153"/>
      <c r="E868" s="65"/>
      <c r="F868" s="153"/>
      <c r="G868" s="153"/>
      <c r="H868" s="70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65"/>
      <c r="B869" s="65"/>
      <c r="C869" s="65"/>
      <c r="D869" s="153"/>
      <c r="E869" s="65"/>
      <c r="F869" s="153"/>
      <c r="G869" s="153"/>
      <c r="H869" s="70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65"/>
      <c r="B870" s="65"/>
      <c r="C870" s="65"/>
      <c r="D870" s="153"/>
      <c r="E870" s="65"/>
      <c r="F870" s="153"/>
      <c r="G870" s="153"/>
      <c r="H870" s="70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65"/>
      <c r="B871" s="65"/>
      <c r="C871" s="65"/>
      <c r="D871" s="153"/>
      <c r="E871" s="65"/>
      <c r="F871" s="153"/>
      <c r="G871" s="153"/>
      <c r="H871" s="70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65"/>
      <c r="B872" s="65"/>
      <c r="C872" s="65"/>
      <c r="D872" s="153"/>
      <c r="E872" s="65"/>
      <c r="F872" s="153"/>
      <c r="G872" s="153"/>
      <c r="H872" s="70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65"/>
      <c r="B873" s="65"/>
      <c r="C873" s="65"/>
      <c r="D873" s="153"/>
      <c r="E873" s="65"/>
      <c r="F873" s="153"/>
      <c r="G873" s="153"/>
      <c r="H873" s="70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65"/>
      <c r="B874" s="65"/>
      <c r="C874" s="65"/>
      <c r="D874" s="153"/>
      <c r="E874" s="65"/>
      <c r="F874" s="153"/>
      <c r="G874" s="153"/>
      <c r="H874" s="70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65"/>
      <c r="B875" s="65"/>
      <c r="C875" s="65"/>
      <c r="D875" s="153"/>
      <c r="E875" s="65"/>
      <c r="F875" s="153"/>
      <c r="G875" s="153"/>
      <c r="H875" s="70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65"/>
      <c r="B876" s="65"/>
      <c r="C876" s="65"/>
      <c r="D876" s="153"/>
      <c r="E876" s="65"/>
      <c r="F876" s="153"/>
      <c r="G876" s="153"/>
      <c r="H876" s="70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65"/>
      <c r="B877" s="65"/>
      <c r="C877" s="65"/>
      <c r="D877" s="153"/>
      <c r="E877" s="65"/>
      <c r="F877" s="153"/>
      <c r="G877" s="153"/>
      <c r="H877" s="70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65"/>
      <c r="B878" s="65"/>
      <c r="C878" s="65"/>
      <c r="D878" s="153"/>
      <c r="E878" s="65"/>
      <c r="F878" s="153"/>
      <c r="G878" s="153"/>
      <c r="H878" s="70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65"/>
      <c r="B879" s="65"/>
      <c r="C879" s="65"/>
      <c r="D879" s="153"/>
      <c r="E879" s="65"/>
      <c r="F879" s="153"/>
      <c r="G879" s="153"/>
      <c r="H879" s="70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65"/>
      <c r="B880" s="65"/>
      <c r="C880" s="65"/>
      <c r="D880" s="153"/>
      <c r="E880" s="65"/>
      <c r="F880" s="153"/>
      <c r="G880" s="153"/>
      <c r="H880" s="70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65"/>
      <c r="B881" s="65"/>
      <c r="C881" s="65"/>
      <c r="D881" s="153"/>
      <c r="E881" s="65"/>
      <c r="F881" s="153"/>
      <c r="G881" s="153"/>
      <c r="H881" s="70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65"/>
      <c r="B882" s="65"/>
      <c r="C882" s="65"/>
      <c r="D882" s="153"/>
      <c r="E882" s="65"/>
      <c r="F882" s="153"/>
      <c r="G882" s="153"/>
      <c r="H882" s="70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65"/>
      <c r="B883" s="65"/>
      <c r="C883" s="65"/>
      <c r="D883" s="153"/>
      <c r="E883" s="65"/>
      <c r="F883" s="153"/>
      <c r="G883" s="153"/>
      <c r="H883" s="70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65"/>
      <c r="B884" s="65"/>
      <c r="C884" s="65"/>
      <c r="D884" s="153"/>
      <c r="E884" s="65"/>
      <c r="F884" s="153"/>
      <c r="G884" s="153"/>
      <c r="H884" s="70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65"/>
      <c r="B885" s="65"/>
      <c r="C885" s="65"/>
      <c r="D885" s="153"/>
      <c r="E885" s="65"/>
      <c r="F885" s="153"/>
      <c r="G885" s="153"/>
      <c r="H885" s="70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65"/>
      <c r="B886" s="65"/>
      <c r="C886" s="65"/>
      <c r="D886" s="153"/>
      <c r="E886" s="65"/>
      <c r="F886" s="153"/>
      <c r="G886" s="153"/>
      <c r="H886" s="70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65"/>
      <c r="B887" s="65"/>
      <c r="C887" s="65"/>
      <c r="D887" s="153"/>
      <c r="E887" s="65"/>
      <c r="F887" s="153"/>
      <c r="G887" s="153"/>
      <c r="H887" s="70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65"/>
      <c r="B888" s="65"/>
      <c r="C888" s="65"/>
      <c r="D888" s="153"/>
      <c r="E888" s="65"/>
      <c r="F888" s="153"/>
      <c r="G888" s="153"/>
      <c r="H888" s="70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65"/>
      <c r="B889" s="65"/>
      <c r="C889" s="65"/>
      <c r="D889" s="153"/>
      <c r="E889" s="65"/>
      <c r="F889" s="153"/>
      <c r="G889" s="153"/>
      <c r="H889" s="70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65"/>
      <c r="B890" s="65"/>
      <c r="C890" s="65"/>
      <c r="D890" s="153"/>
      <c r="E890" s="65"/>
      <c r="F890" s="153"/>
      <c r="G890" s="153"/>
      <c r="H890" s="70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65"/>
      <c r="B891" s="65"/>
      <c r="C891" s="65"/>
      <c r="D891" s="153"/>
      <c r="E891" s="65"/>
      <c r="F891" s="153"/>
      <c r="G891" s="153"/>
      <c r="H891" s="70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65"/>
      <c r="B892" s="65"/>
      <c r="C892" s="65"/>
      <c r="D892" s="153"/>
      <c r="E892" s="65"/>
      <c r="F892" s="153"/>
      <c r="G892" s="153"/>
      <c r="H892" s="70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65"/>
      <c r="B893" s="65"/>
      <c r="C893" s="65"/>
      <c r="D893" s="153"/>
      <c r="E893" s="65"/>
      <c r="F893" s="153"/>
      <c r="G893" s="153"/>
      <c r="H893" s="70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65"/>
      <c r="B894" s="65"/>
      <c r="C894" s="65"/>
      <c r="D894" s="153"/>
      <c r="E894" s="65"/>
      <c r="F894" s="153"/>
      <c r="G894" s="153"/>
      <c r="H894" s="70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65"/>
      <c r="B895" s="65"/>
      <c r="C895" s="65"/>
      <c r="D895" s="153"/>
      <c r="E895" s="65"/>
      <c r="F895" s="153"/>
      <c r="G895" s="153"/>
      <c r="H895" s="70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65"/>
      <c r="B896" s="65"/>
      <c r="C896" s="65"/>
      <c r="D896" s="153"/>
      <c r="E896" s="65"/>
      <c r="F896" s="153"/>
      <c r="G896" s="153"/>
      <c r="H896" s="70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65"/>
      <c r="B897" s="65"/>
      <c r="C897" s="65"/>
      <c r="D897" s="153"/>
      <c r="E897" s="65"/>
      <c r="F897" s="153"/>
      <c r="G897" s="153"/>
      <c r="H897" s="70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65"/>
      <c r="B898" s="65"/>
      <c r="C898" s="65"/>
      <c r="D898" s="153"/>
      <c r="E898" s="65"/>
      <c r="F898" s="153"/>
      <c r="G898" s="153"/>
      <c r="H898" s="70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65"/>
      <c r="B899" s="65"/>
      <c r="C899" s="65"/>
      <c r="D899" s="153"/>
      <c r="E899" s="65"/>
      <c r="F899" s="153"/>
      <c r="G899" s="153"/>
      <c r="H899" s="70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65"/>
      <c r="B900" s="65"/>
      <c r="C900" s="65"/>
      <c r="D900" s="153"/>
      <c r="E900" s="65"/>
      <c r="F900" s="153"/>
      <c r="G900" s="153"/>
      <c r="H900" s="70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65"/>
      <c r="B901" s="65"/>
      <c r="C901" s="65"/>
      <c r="D901" s="153"/>
      <c r="E901" s="65"/>
      <c r="F901" s="153"/>
      <c r="G901" s="153"/>
      <c r="H901" s="70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65"/>
      <c r="B902" s="65"/>
      <c r="C902" s="65"/>
      <c r="D902" s="153"/>
      <c r="E902" s="65"/>
      <c r="F902" s="153"/>
      <c r="G902" s="153"/>
      <c r="H902" s="70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65"/>
      <c r="B903" s="65"/>
      <c r="C903" s="65"/>
      <c r="D903" s="153"/>
      <c r="E903" s="65"/>
      <c r="F903" s="153"/>
      <c r="G903" s="153"/>
      <c r="H903" s="70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65"/>
      <c r="B904" s="65"/>
      <c r="C904" s="65"/>
      <c r="D904" s="153"/>
      <c r="E904" s="65"/>
      <c r="F904" s="153"/>
      <c r="G904" s="153"/>
      <c r="H904" s="70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65"/>
      <c r="B905" s="65"/>
      <c r="C905" s="65"/>
      <c r="D905" s="153"/>
      <c r="E905" s="65"/>
      <c r="F905" s="153"/>
      <c r="G905" s="153"/>
      <c r="H905" s="70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65"/>
      <c r="B906" s="65"/>
      <c r="C906" s="65"/>
      <c r="D906" s="153"/>
      <c r="E906" s="65"/>
      <c r="F906" s="153"/>
      <c r="G906" s="153"/>
      <c r="H906" s="70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65"/>
      <c r="B907" s="65"/>
      <c r="C907" s="65"/>
      <c r="D907" s="153"/>
      <c r="E907" s="65"/>
      <c r="F907" s="153"/>
      <c r="G907" s="153"/>
      <c r="H907" s="70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65"/>
      <c r="B908" s="65"/>
      <c r="C908" s="65"/>
      <c r="D908" s="153"/>
      <c r="E908" s="65"/>
      <c r="F908" s="153"/>
      <c r="G908" s="153"/>
      <c r="H908" s="70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65"/>
      <c r="B909" s="65"/>
      <c r="C909" s="65"/>
      <c r="D909" s="153"/>
      <c r="E909" s="65"/>
      <c r="F909" s="153"/>
      <c r="G909" s="153"/>
      <c r="H909" s="70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65"/>
      <c r="B910" s="65"/>
      <c r="C910" s="65"/>
      <c r="D910" s="153"/>
      <c r="E910" s="65"/>
      <c r="F910" s="153"/>
      <c r="G910" s="153"/>
      <c r="H910" s="70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65"/>
      <c r="B911" s="65"/>
      <c r="C911" s="65"/>
      <c r="D911" s="153"/>
      <c r="E911" s="65"/>
      <c r="F911" s="153"/>
      <c r="G911" s="153"/>
      <c r="H911" s="70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65"/>
      <c r="B912" s="65"/>
      <c r="C912" s="65"/>
      <c r="D912" s="153"/>
      <c r="E912" s="65"/>
      <c r="F912" s="153"/>
      <c r="G912" s="153"/>
      <c r="H912" s="70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65"/>
      <c r="B913" s="65"/>
      <c r="C913" s="65"/>
      <c r="D913" s="153"/>
      <c r="E913" s="65"/>
      <c r="F913" s="153"/>
      <c r="G913" s="153"/>
      <c r="H913" s="70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65"/>
      <c r="B914" s="65"/>
      <c r="C914" s="65"/>
      <c r="D914" s="153"/>
      <c r="E914" s="65"/>
      <c r="F914" s="153"/>
      <c r="G914" s="153"/>
      <c r="H914" s="70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65"/>
      <c r="B915" s="65"/>
      <c r="C915" s="65"/>
      <c r="D915" s="153"/>
      <c r="E915" s="65"/>
      <c r="F915" s="153"/>
      <c r="G915" s="153"/>
      <c r="H915" s="70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65"/>
      <c r="B916" s="65"/>
      <c r="C916" s="65"/>
      <c r="D916" s="153"/>
      <c r="E916" s="65"/>
      <c r="F916" s="153"/>
      <c r="G916" s="153"/>
      <c r="H916" s="70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65"/>
      <c r="B917" s="65"/>
      <c r="C917" s="65"/>
      <c r="D917" s="153"/>
      <c r="E917" s="65"/>
      <c r="F917" s="153"/>
      <c r="G917" s="153"/>
      <c r="H917" s="70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65"/>
      <c r="B918" s="65"/>
      <c r="C918" s="65"/>
      <c r="D918" s="153"/>
      <c r="E918" s="65"/>
      <c r="F918" s="153"/>
      <c r="G918" s="153"/>
      <c r="H918" s="70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65"/>
      <c r="B919" s="65"/>
      <c r="C919" s="65"/>
      <c r="D919" s="153"/>
      <c r="E919" s="65"/>
      <c r="F919" s="153"/>
      <c r="G919" s="153"/>
      <c r="H919" s="70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65"/>
      <c r="B920" s="65"/>
      <c r="C920" s="65"/>
      <c r="D920" s="153"/>
      <c r="E920" s="65"/>
      <c r="F920" s="153"/>
      <c r="G920" s="153"/>
      <c r="H920" s="70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65"/>
      <c r="B921" s="65"/>
      <c r="C921" s="65"/>
      <c r="D921" s="153"/>
      <c r="E921" s="65"/>
      <c r="F921" s="153"/>
      <c r="G921" s="153"/>
      <c r="H921" s="70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65"/>
      <c r="B922" s="65"/>
      <c r="C922" s="65"/>
      <c r="D922" s="153"/>
      <c r="E922" s="65"/>
      <c r="F922" s="153"/>
      <c r="G922" s="153"/>
      <c r="H922" s="70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65"/>
      <c r="B923" s="65"/>
      <c r="C923" s="65"/>
      <c r="D923" s="153"/>
      <c r="E923" s="65"/>
      <c r="F923" s="153"/>
      <c r="G923" s="153"/>
      <c r="H923" s="70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65"/>
      <c r="B924" s="65"/>
      <c r="C924" s="65"/>
      <c r="D924" s="153"/>
      <c r="E924" s="65"/>
      <c r="F924" s="153"/>
      <c r="G924" s="153"/>
      <c r="H924" s="70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65"/>
      <c r="B925" s="65"/>
      <c r="C925" s="65"/>
      <c r="D925" s="153"/>
      <c r="E925" s="65"/>
      <c r="F925" s="153"/>
      <c r="G925" s="153"/>
      <c r="H925" s="70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65"/>
      <c r="B926" s="65"/>
      <c r="C926" s="65"/>
      <c r="D926" s="153"/>
      <c r="E926" s="65"/>
      <c r="F926" s="153"/>
      <c r="G926" s="153"/>
      <c r="H926" s="70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65"/>
      <c r="B927" s="65"/>
      <c r="C927" s="65"/>
      <c r="D927" s="153"/>
      <c r="E927" s="65"/>
      <c r="F927" s="153"/>
      <c r="G927" s="153"/>
      <c r="H927" s="70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65"/>
      <c r="B928" s="65"/>
      <c r="C928" s="65"/>
      <c r="D928" s="153"/>
      <c r="E928" s="65"/>
      <c r="F928" s="153"/>
      <c r="G928" s="153"/>
      <c r="H928" s="70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65"/>
      <c r="B929" s="65"/>
      <c r="C929" s="65"/>
      <c r="D929" s="153"/>
      <c r="E929" s="65"/>
      <c r="F929" s="153"/>
      <c r="G929" s="153"/>
      <c r="H929" s="70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65"/>
      <c r="B930" s="65"/>
      <c r="C930" s="65"/>
      <c r="D930" s="153"/>
      <c r="E930" s="65"/>
      <c r="F930" s="153"/>
      <c r="G930" s="153"/>
      <c r="H930" s="70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65"/>
      <c r="B931" s="65"/>
      <c r="C931" s="65"/>
      <c r="D931" s="153"/>
      <c r="E931" s="65"/>
      <c r="F931" s="153"/>
      <c r="G931" s="153"/>
      <c r="H931" s="70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65"/>
      <c r="B932" s="65"/>
      <c r="C932" s="65"/>
      <c r="D932" s="153"/>
      <c r="E932" s="65"/>
      <c r="F932" s="153"/>
      <c r="G932" s="153"/>
      <c r="H932" s="70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65"/>
      <c r="B933" s="65"/>
      <c r="C933" s="65"/>
      <c r="D933" s="153"/>
      <c r="E933" s="65"/>
      <c r="F933" s="153"/>
      <c r="G933" s="153"/>
      <c r="H933" s="70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65"/>
      <c r="B934" s="65"/>
      <c r="C934" s="65"/>
      <c r="D934" s="153"/>
      <c r="E934" s="65"/>
      <c r="F934" s="153"/>
      <c r="G934" s="153"/>
      <c r="H934" s="70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65"/>
      <c r="B935" s="65"/>
      <c r="C935" s="65"/>
      <c r="D935" s="153"/>
      <c r="E935" s="65"/>
      <c r="F935" s="153"/>
      <c r="G935" s="153"/>
      <c r="H935" s="70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65"/>
      <c r="B936" s="65"/>
      <c r="C936" s="65"/>
      <c r="D936" s="153"/>
      <c r="E936" s="65"/>
      <c r="F936" s="153"/>
      <c r="G936" s="153"/>
      <c r="H936" s="70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65"/>
      <c r="B937" s="65"/>
      <c r="C937" s="65"/>
      <c r="D937" s="153"/>
      <c r="E937" s="65"/>
      <c r="F937" s="153"/>
      <c r="G937" s="153"/>
      <c r="H937" s="70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65"/>
      <c r="B938" s="65"/>
      <c r="C938" s="65"/>
      <c r="D938" s="153"/>
      <c r="E938" s="65"/>
      <c r="F938" s="153"/>
      <c r="G938" s="153"/>
      <c r="H938" s="70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65"/>
      <c r="B939" s="65"/>
      <c r="C939" s="65"/>
      <c r="D939" s="153"/>
      <c r="E939" s="65"/>
      <c r="F939" s="153"/>
      <c r="G939" s="153"/>
      <c r="H939" s="70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65"/>
      <c r="B940" s="65"/>
      <c r="C940" s="65"/>
      <c r="D940" s="153"/>
      <c r="E940" s="65"/>
      <c r="F940" s="153"/>
      <c r="G940" s="153"/>
      <c r="H940" s="70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65"/>
      <c r="B941" s="65"/>
      <c r="C941" s="65"/>
      <c r="D941" s="153"/>
      <c r="E941" s="65"/>
      <c r="F941" s="153"/>
      <c r="G941" s="153"/>
      <c r="H941" s="70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65"/>
      <c r="B942" s="65"/>
      <c r="C942" s="65"/>
      <c r="D942" s="153"/>
      <c r="E942" s="65"/>
      <c r="F942" s="153"/>
      <c r="G942" s="153"/>
      <c r="H942" s="70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65"/>
      <c r="B943" s="65"/>
      <c r="C943" s="65"/>
      <c r="D943" s="153"/>
      <c r="E943" s="65"/>
      <c r="F943" s="153"/>
      <c r="G943" s="153"/>
      <c r="H943" s="70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65"/>
      <c r="B944" s="65"/>
      <c r="C944" s="65"/>
      <c r="D944" s="153"/>
      <c r="E944" s="65"/>
      <c r="F944" s="153"/>
      <c r="G944" s="153"/>
      <c r="H944" s="70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65"/>
      <c r="B945" s="65"/>
      <c r="C945" s="65"/>
      <c r="D945" s="153"/>
      <c r="E945" s="65"/>
      <c r="F945" s="153"/>
      <c r="G945" s="153"/>
      <c r="H945" s="70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65"/>
      <c r="B946" s="65"/>
      <c r="C946" s="65"/>
      <c r="D946" s="153"/>
      <c r="E946" s="65"/>
      <c r="F946" s="153"/>
      <c r="G946" s="153"/>
      <c r="H946" s="70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65"/>
      <c r="B947" s="65"/>
      <c r="C947" s="65"/>
      <c r="D947" s="153"/>
      <c r="E947" s="65"/>
      <c r="F947" s="153"/>
      <c r="G947" s="153"/>
      <c r="H947" s="70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65"/>
      <c r="B948" s="65"/>
      <c r="C948" s="65"/>
      <c r="D948" s="153"/>
      <c r="E948" s="65"/>
      <c r="F948" s="153"/>
      <c r="G948" s="153"/>
      <c r="H948" s="70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65"/>
      <c r="B949" s="65"/>
      <c r="C949" s="65"/>
      <c r="D949" s="153"/>
      <c r="E949" s="65"/>
      <c r="F949" s="153"/>
      <c r="G949" s="153"/>
      <c r="H949" s="70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65"/>
      <c r="B950" s="65"/>
      <c r="C950" s="65"/>
      <c r="D950" s="153"/>
      <c r="E950" s="65"/>
      <c r="F950" s="153"/>
      <c r="G950" s="153"/>
      <c r="H950" s="70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65"/>
      <c r="B951" s="65"/>
      <c r="C951" s="65"/>
      <c r="D951" s="153"/>
      <c r="E951" s="65"/>
      <c r="F951" s="153"/>
      <c r="G951" s="153"/>
      <c r="H951" s="70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65"/>
      <c r="B952" s="65"/>
      <c r="C952" s="65"/>
      <c r="D952" s="153"/>
      <c r="E952" s="65"/>
      <c r="F952" s="153"/>
      <c r="G952" s="153"/>
      <c r="H952" s="70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65"/>
      <c r="B953" s="65"/>
      <c r="C953" s="65"/>
      <c r="D953" s="153"/>
      <c r="E953" s="65"/>
      <c r="F953" s="153"/>
      <c r="G953" s="153"/>
      <c r="H953" s="70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65"/>
      <c r="B954" s="65"/>
      <c r="C954" s="65"/>
      <c r="D954" s="153"/>
      <c r="E954" s="65"/>
      <c r="F954" s="153"/>
      <c r="G954" s="153"/>
      <c r="H954" s="70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65"/>
      <c r="B955" s="65"/>
      <c r="C955" s="65"/>
      <c r="D955" s="153"/>
      <c r="E955" s="65"/>
      <c r="F955" s="153"/>
      <c r="G955" s="153"/>
      <c r="H955" s="70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65"/>
      <c r="B956" s="65"/>
      <c r="C956" s="65"/>
      <c r="D956" s="153"/>
      <c r="E956" s="65"/>
      <c r="F956" s="153"/>
      <c r="G956" s="153"/>
      <c r="H956" s="70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65"/>
      <c r="B957" s="65"/>
      <c r="C957" s="65"/>
      <c r="D957" s="153"/>
      <c r="E957" s="65"/>
      <c r="F957" s="153"/>
      <c r="G957" s="153"/>
      <c r="H957" s="70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65"/>
      <c r="B958" s="65"/>
      <c r="C958" s="65"/>
      <c r="D958" s="153"/>
      <c r="E958" s="65"/>
      <c r="F958" s="153"/>
      <c r="G958" s="153"/>
      <c r="H958" s="70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65"/>
      <c r="B959" s="65"/>
      <c r="C959" s="65"/>
      <c r="D959" s="153"/>
      <c r="E959" s="65"/>
      <c r="F959" s="153"/>
      <c r="G959" s="153"/>
      <c r="H959" s="70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65"/>
      <c r="B960" s="65"/>
      <c r="C960" s="65"/>
      <c r="D960" s="153"/>
      <c r="E960" s="65"/>
      <c r="F960" s="153"/>
      <c r="G960" s="153"/>
      <c r="H960" s="70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65"/>
      <c r="B961" s="65"/>
      <c r="C961" s="65"/>
      <c r="D961" s="153"/>
      <c r="E961" s="65"/>
      <c r="F961" s="153"/>
      <c r="G961" s="153"/>
      <c r="H961" s="70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65"/>
      <c r="B962" s="65"/>
      <c r="C962" s="65"/>
      <c r="D962" s="153"/>
      <c r="E962" s="65"/>
      <c r="F962" s="153"/>
      <c r="G962" s="153"/>
      <c r="H962" s="70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65"/>
      <c r="B963" s="65"/>
      <c r="C963" s="65"/>
      <c r="D963" s="153"/>
      <c r="E963" s="65"/>
      <c r="F963" s="153"/>
      <c r="G963" s="153"/>
      <c r="H963" s="70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65"/>
      <c r="B964" s="65"/>
      <c r="C964" s="65"/>
      <c r="D964" s="153"/>
      <c r="E964" s="65"/>
      <c r="F964" s="153"/>
      <c r="G964" s="153"/>
      <c r="H964" s="70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65"/>
      <c r="B965" s="65"/>
      <c r="C965" s="65"/>
      <c r="D965" s="153"/>
      <c r="E965" s="65"/>
      <c r="F965" s="153"/>
      <c r="G965" s="153"/>
      <c r="H965" s="70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65"/>
      <c r="B966" s="65"/>
      <c r="C966" s="65"/>
      <c r="D966" s="153"/>
      <c r="E966" s="65"/>
      <c r="F966" s="153"/>
      <c r="G966" s="153"/>
      <c r="H966" s="70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65"/>
      <c r="B967" s="65"/>
      <c r="C967" s="65"/>
      <c r="D967" s="153"/>
      <c r="E967" s="65"/>
      <c r="F967" s="153"/>
      <c r="G967" s="153"/>
      <c r="H967" s="70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65"/>
      <c r="B968" s="65"/>
      <c r="C968" s="65"/>
      <c r="D968" s="153"/>
      <c r="E968" s="65"/>
      <c r="F968" s="153"/>
      <c r="G968" s="153"/>
      <c r="H968" s="70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65"/>
      <c r="B969" s="65"/>
      <c r="C969" s="65"/>
      <c r="D969" s="153"/>
      <c r="E969" s="65"/>
      <c r="F969" s="153"/>
      <c r="G969" s="153"/>
      <c r="H969" s="70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65"/>
      <c r="B970" s="65"/>
      <c r="C970" s="65"/>
      <c r="D970" s="153"/>
      <c r="E970" s="65"/>
      <c r="F970" s="153"/>
      <c r="G970" s="153"/>
      <c r="H970" s="70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65"/>
      <c r="B971" s="65"/>
      <c r="C971" s="65"/>
      <c r="D971" s="153"/>
      <c r="E971" s="65"/>
      <c r="F971" s="153"/>
      <c r="G971" s="153"/>
      <c r="H971" s="70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65"/>
      <c r="B972" s="65"/>
      <c r="C972" s="65"/>
      <c r="D972" s="153"/>
      <c r="E972" s="65"/>
      <c r="F972" s="153"/>
      <c r="G972" s="153"/>
      <c r="H972" s="70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65"/>
      <c r="B973" s="65"/>
      <c r="C973" s="65"/>
      <c r="D973" s="153"/>
      <c r="E973" s="65"/>
      <c r="F973" s="153"/>
      <c r="G973" s="153"/>
      <c r="H973" s="70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65"/>
      <c r="B974" s="65"/>
      <c r="C974" s="65"/>
      <c r="D974" s="153"/>
      <c r="E974" s="65"/>
      <c r="F974" s="153"/>
      <c r="G974" s="153"/>
      <c r="H974" s="70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65"/>
      <c r="B975" s="65"/>
      <c r="C975" s="65"/>
      <c r="D975" s="153"/>
      <c r="E975" s="65"/>
      <c r="F975" s="153"/>
      <c r="G975" s="153"/>
      <c r="H975" s="70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65"/>
      <c r="B976" s="65"/>
      <c r="C976" s="65"/>
      <c r="D976" s="153"/>
      <c r="E976" s="65"/>
      <c r="F976" s="153"/>
      <c r="G976" s="153"/>
      <c r="H976" s="70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65"/>
      <c r="B977" s="65"/>
      <c r="C977" s="65"/>
      <c r="D977" s="153"/>
      <c r="E977" s="65"/>
      <c r="F977" s="153"/>
      <c r="G977" s="153"/>
      <c r="H977" s="70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65"/>
      <c r="B978" s="65"/>
      <c r="C978" s="65"/>
      <c r="D978" s="153"/>
      <c r="E978" s="65"/>
      <c r="F978" s="153"/>
      <c r="G978" s="153"/>
      <c r="H978" s="70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65"/>
      <c r="B979" s="65"/>
      <c r="C979" s="65"/>
      <c r="D979" s="153"/>
      <c r="E979" s="65"/>
      <c r="F979" s="153"/>
      <c r="G979" s="153"/>
      <c r="H979" s="70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65"/>
      <c r="B980" s="65"/>
      <c r="C980" s="65"/>
      <c r="D980" s="153"/>
      <c r="E980" s="65"/>
      <c r="F980" s="153"/>
      <c r="G980" s="153"/>
      <c r="H980" s="70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65"/>
      <c r="B981" s="65"/>
      <c r="C981" s="65"/>
      <c r="D981" s="153"/>
      <c r="E981" s="65"/>
      <c r="F981" s="153"/>
      <c r="G981" s="153"/>
      <c r="H981" s="70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65"/>
      <c r="B982" s="65"/>
      <c r="C982" s="65"/>
      <c r="D982" s="153"/>
      <c r="E982" s="65"/>
      <c r="F982" s="153"/>
      <c r="G982" s="153"/>
      <c r="H982" s="70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65"/>
      <c r="B983" s="65"/>
      <c r="C983" s="65"/>
      <c r="D983" s="153"/>
      <c r="E983" s="65"/>
      <c r="F983" s="153"/>
      <c r="G983" s="153"/>
      <c r="H983" s="70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65"/>
      <c r="B984" s="65"/>
      <c r="C984" s="65"/>
      <c r="D984" s="153"/>
      <c r="E984" s="65"/>
      <c r="F984" s="153"/>
      <c r="G984" s="153"/>
      <c r="H984" s="70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65"/>
      <c r="B985" s="65"/>
      <c r="C985" s="65"/>
      <c r="D985" s="153"/>
      <c r="E985" s="65"/>
      <c r="F985" s="153"/>
      <c r="G985" s="153"/>
      <c r="H985" s="70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65"/>
      <c r="B986" s="65"/>
      <c r="C986" s="65"/>
      <c r="D986" s="153"/>
      <c r="E986" s="65"/>
      <c r="F986" s="153"/>
      <c r="G986" s="153"/>
      <c r="H986" s="70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65"/>
      <c r="B987" s="65"/>
      <c r="C987" s="65"/>
      <c r="D987" s="153"/>
      <c r="E987" s="65"/>
      <c r="F987" s="153"/>
      <c r="G987" s="153"/>
      <c r="H987" s="70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65"/>
      <c r="B988" s="65"/>
      <c r="C988" s="65"/>
      <c r="D988" s="153"/>
      <c r="E988" s="65"/>
      <c r="F988" s="153"/>
      <c r="G988" s="153"/>
      <c r="H988" s="70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65"/>
      <c r="B989" s="65"/>
      <c r="C989" s="65"/>
      <c r="D989" s="153"/>
      <c r="E989" s="65"/>
      <c r="F989" s="153"/>
      <c r="G989" s="153"/>
      <c r="H989" s="70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65"/>
      <c r="B990" s="65"/>
      <c r="C990" s="65"/>
      <c r="D990" s="153"/>
      <c r="E990" s="65"/>
      <c r="F990" s="153"/>
      <c r="G990" s="153"/>
      <c r="H990" s="70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65"/>
      <c r="B991" s="65"/>
      <c r="C991" s="65"/>
      <c r="D991" s="153"/>
      <c r="E991" s="65"/>
      <c r="F991" s="153"/>
      <c r="G991" s="153"/>
      <c r="H991" s="70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65"/>
      <c r="B992" s="65"/>
      <c r="C992" s="65"/>
      <c r="D992" s="153"/>
      <c r="E992" s="65"/>
      <c r="F992" s="153"/>
      <c r="G992" s="153"/>
      <c r="H992" s="70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65"/>
      <c r="B993" s="65"/>
      <c r="C993" s="65"/>
      <c r="D993" s="153"/>
      <c r="E993" s="65"/>
      <c r="F993" s="153"/>
      <c r="G993" s="153"/>
      <c r="H993" s="70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65"/>
      <c r="B994" s="65"/>
      <c r="C994" s="65"/>
      <c r="D994" s="153"/>
      <c r="E994" s="65"/>
      <c r="F994" s="153"/>
      <c r="G994" s="153"/>
      <c r="H994" s="70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65"/>
      <c r="B995" s="65"/>
      <c r="C995" s="65"/>
      <c r="D995" s="153"/>
      <c r="E995" s="65"/>
      <c r="F995" s="153"/>
      <c r="G995" s="153"/>
      <c r="H995" s="70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65"/>
      <c r="B996" s="65"/>
      <c r="C996" s="65"/>
      <c r="D996" s="153"/>
      <c r="E996" s="65"/>
      <c r="F996" s="153"/>
      <c r="G996" s="153"/>
      <c r="H996" s="70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65"/>
      <c r="B997" s="65"/>
      <c r="C997" s="65"/>
      <c r="D997" s="153"/>
      <c r="E997" s="65"/>
      <c r="F997" s="153"/>
      <c r="G997" s="153"/>
      <c r="H997" s="70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65"/>
      <c r="B998" s="65"/>
      <c r="C998" s="65"/>
      <c r="D998" s="153"/>
      <c r="E998" s="65"/>
      <c r="F998" s="153"/>
      <c r="G998" s="153"/>
      <c r="H998" s="70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65"/>
      <c r="B999" s="65"/>
      <c r="C999" s="65"/>
      <c r="D999" s="153"/>
      <c r="E999" s="65"/>
      <c r="F999" s="153"/>
      <c r="G999" s="153"/>
      <c r="H999" s="70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65"/>
      <c r="B1000" s="65"/>
      <c r="C1000" s="65"/>
      <c r="D1000" s="153"/>
      <c r="E1000" s="65"/>
      <c r="F1000" s="153"/>
      <c r="G1000" s="153"/>
      <c r="H1000" s="70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>
      <c r="A1001" s="65"/>
      <c r="B1001" s="65"/>
      <c r="C1001" s="65"/>
      <c r="D1001" s="153"/>
      <c r="E1001" s="65"/>
      <c r="F1001" s="153"/>
      <c r="G1001" s="153"/>
      <c r="H1001" s="70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>
      <c r="A1002" s="65"/>
      <c r="B1002" s="65"/>
      <c r="C1002" s="65"/>
      <c r="D1002" s="153"/>
      <c r="E1002" s="65"/>
      <c r="F1002" s="153"/>
      <c r="G1002" s="153"/>
      <c r="H1002" s="70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>
      <c r="A1003" s="65"/>
      <c r="B1003" s="65"/>
      <c r="C1003" s="65"/>
      <c r="D1003" s="153"/>
      <c r="E1003" s="65"/>
      <c r="F1003" s="153"/>
      <c r="G1003" s="153"/>
      <c r="H1003" s="70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>
      <c r="A1004" s="65"/>
      <c r="B1004" s="65"/>
      <c r="C1004" s="65"/>
      <c r="D1004" s="153"/>
      <c r="E1004" s="65"/>
      <c r="F1004" s="153"/>
      <c r="G1004" s="153"/>
      <c r="H1004" s="70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>
      <c r="A1005" s="65"/>
      <c r="B1005" s="65"/>
      <c r="C1005" s="65"/>
      <c r="D1005" s="153"/>
      <c r="E1005" s="65"/>
      <c r="F1005" s="153"/>
      <c r="G1005" s="153"/>
      <c r="H1005" s="70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  <row r="1006">
      <c r="A1006" s="65"/>
      <c r="B1006" s="65"/>
      <c r="C1006" s="65"/>
      <c r="D1006" s="153"/>
      <c r="E1006" s="65"/>
      <c r="F1006" s="153"/>
      <c r="G1006" s="153"/>
      <c r="H1006" s="70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</row>
    <row r="1007">
      <c r="A1007" s="65"/>
      <c r="B1007" s="65"/>
      <c r="C1007" s="65"/>
      <c r="D1007" s="153"/>
      <c r="E1007" s="65"/>
      <c r="F1007" s="153"/>
      <c r="G1007" s="153"/>
      <c r="H1007" s="70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</row>
    <row r="1008">
      <c r="A1008" s="65"/>
      <c r="B1008" s="65"/>
      <c r="C1008" s="65"/>
      <c r="D1008" s="153"/>
      <c r="E1008" s="65"/>
      <c r="F1008" s="153"/>
      <c r="G1008" s="153"/>
      <c r="H1008" s="70"/>
      <c r="I1008" s="65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</row>
    <row r="1009">
      <c r="A1009" s="65"/>
      <c r="B1009" s="65"/>
      <c r="C1009" s="65"/>
      <c r="D1009" s="153"/>
      <c r="E1009" s="65"/>
      <c r="F1009" s="153"/>
      <c r="G1009" s="153"/>
      <c r="H1009" s="70"/>
      <c r="I1009" s="65"/>
      <c r="J1009" s="65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</row>
    <row r="1010">
      <c r="A1010" s="65"/>
      <c r="B1010" s="65"/>
      <c r="C1010" s="65"/>
      <c r="D1010" s="153"/>
      <c r="E1010" s="65"/>
      <c r="F1010" s="153"/>
      <c r="G1010" s="153"/>
      <c r="H1010" s="70"/>
      <c r="I1010" s="65"/>
      <c r="J1010" s="65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</row>
    <row r="1011">
      <c r="A1011" s="65"/>
      <c r="B1011" s="65"/>
      <c r="C1011" s="65"/>
      <c r="D1011" s="153"/>
      <c r="E1011" s="65"/>
      <c r="F1011" s="153"/>
      <c r="G1011" s="153"/>
      <c r="H1011" s="70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</row>
    <row r="1012">
      <c r="A1012" s="65"/>
      <c r="B1012" s="65"/>
      <c r="C1012" s="65"/>
      <c r="D1012" s="153"/>
      <c r="E1012" s="65"/>
      <c r="F1012" s="153"/>
      <c r="G1012" s="153"/>
      <c r="H1012" s="70"/>
      <c r="I1012" s="65"/>
      <c r="J1012" s="65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</row>
    <row r="1013">
      <c r="A1013" s="65"/>
      <c r="B1013" s="65"/>
      <c r="C1013" s="65"/>
      <c r="D1013" s="153"/>
      <c r="E1013" s="65"/>
      <c r="F1013" s="153"/>
      <c r="G1013" s="153"/>
      <c r="H1013" s="70"/>
      <c r="I1013" s="65"/>
      <c r="J1013" s="65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</row>
    <row r="1014">
      <c r="A1014" s="65"/>
      <c r="B1014" s="65"/>
      <c r="C1014" s="65"/>
      <c r="D1014" s="153"/>
      <c r="E1014" s="65"/>
      <c r="F1014" s="153"/>
      <c r="G1014" s="153"/>
      <c r="H1014" s="70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</row>
    <row r="1015">
      <c r="A1015" s="65"/>
      <c r="B1015" s="65"/>
      <c r="C1015" s="65"/>
      <c r="D1015" s="153"/>
      <c r="E1015" s="65"/>
      <c r="F1015" s="153"/>
      <c r="G1015" s="153"/>
      <c r="H1015" s="70"/>
      <c r="I1015" s="65"/>
      <c r="J1015" s="65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</row>
    <row r="1016">
      <c r="A1016" s="65"/>
      <c r="B1016" s="65"/>
      <c r="C1016" s="65"/>
      <c r="D1016" s="153"/>
      <c r="E1016" s="65"/>
      <c r="F1016" s="153"/>
      <c r="G1016" s="153"/>
      <c r="H1016" s="70"/>
      <c r="I1016" s="65"/>
      <c r="J1016" s="65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</row>
    <row r="1017">
      <c r="A1017" s="65"/>
      <c r="B1017" s="65"/>
      <c r="C1017" s="65"/>
      <c r="D1017" s="153"/>
      <c r="E1017" s="65"/>
      <c r="F1017" s="153"/>
      <c r="G1017" s="153"/>
      <c r="H1017" s="70"/>
      <c r="I1017" s="65"/>
      <c r="J1017" s="65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</row>
    <row r="1018">
      <c r="A1018" s="65"/>
      <c r="B1018" s="65"/>
      <c r="C1018" s="65"/>
      <c r="D1018" s="153"/>
      <c r="E1018" s="65"/>
      <c r="F1018" s="153"/>
      <c r="G1018" s="153"/>
      <c r="H1018" s="70"/>
      <c r="I1018" s="65"/>
      <c r="J1018" s="65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</row>
    <row r="1019">
      <c r="A1019" s="65"/>
      <c r="B1019" s="65"/>
      <c r="C1019" s="65"/>
      <c r="D1019" s="153"/>
      <c r="E1019" s="65"/>
      <c r="F1019" s="153"/>
      <c r="G1019" s="153"/>
      <c r="H1019" s="70"/>
      <c r="I1019" s="65"/>
      <c r="J1019" s="65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</row>
    <row r="1020">
      <c r="A1020" s="65"/>
      <c r="B1020" s="65"/>
      <c r="C1020" s="65"/>
      <c r="D1020" s="153"/>
      <c r="E1020" s="65"/>
      <c r="F1020" s="153"/>
      <c r="G1020" s="153"/>
      <c r="H1020" s="70"/>
      <c r="I1020" s="65"/>
      <c r="J1020" s="65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</row>
    <row r="1021">
      <c r="A1021" s="65"/>
      <c r="B1021" s="65"/>
      <c r="C1021" s="65"/>
      <c r="D1021" s="153"/>
      <c r="E1021" s="65"/>
      <c r="F1021" s="153"/>
      <c r="G1021" s="153"/>
      <c r="H1021" s="70"/>
      <c r="I1021" s="65"/>
      <c r="J1021" s="65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</row>
    <row r="1022">
      <c r="A1022" s="65"/>
      <c r="B1022" s="65"/>
      <c r="C1022" s="65"/>
      <c r="D1022" s="153"/>
      <c r="E1022" s="65"/>
      <c r="F1022" s="153"/>
      <c r="G1022" s="153"/>
      <c r="H1022" s="70"/>
      <c r="I1022" s="65"/>
      <c r="J1022" s="65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</row>
    <row r="1023">
      <c r="A1023" s="65"/>
      <c r="B1023" s="65"/>
      <c r="C1023" s="65"/>
      <c r="D1023" s="153"/>
      <c r="E1023" s="65"/>
      <c r="F1023" s="153"/>
      <c r="G1023" s="153"/>
      <c r="H1023" s="70"/>
      <c r="I1023" s="65"/>
      <c r="J1023" s="65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</row>
    <row r="1024">
      <c r="A1024" s="65"/>
      <c r="B1024" s="65"/>
      <c r="C1024" s="65"/>
      <c r="D1024" s="153"/>
      <c r="E1024" s="65"/>
      <c r="F1024" s="153"/>
      <c r="G1024" s="153"/>
      <c r="H1024" s="70"/>
      <c r="I1024" s="65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</row>
    <row r="1025">
      <c r="A1025" s="65"/>
      <c r="B1025" s="65"/>
      <c r="C1025" s="65"/>
      <c r="D1025" s="153"/>
      <c r="E1025" s="65"/>
      <c r="F1025" s="153"/>
      <c r="G1025" s="153"/>
      <c r="H1025" s="70"/>
      <c r="I1025" s="65"/>
      <c r="J1025" s="65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</row>
    <row r="1026">
      <c r="A1026" s="65"/>
      <c r="B1026" s="65"/>
      <c r="C1026" s="65"/>
      <c r="D1026" s="153"/>
      <c r="E1026" s="65"/>
      <c r="F1026" s="153"/>
      <c r="G1026" s="153"/>
      <c r="H1026" s="70"/>
      <c r="I1026" s="65"/>
      <c r="J1026" s="65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</row>
    <row r="1027">
      <c r="A1027" s="65"/>
      <c r="B1027" s="65"/>
      <c r="C1027" s="65"/>
      <c r="D1027" s="153"/>
      <c r="E1027" s="65"/>
      <c r="F1027" s="153"/>
      <c r="G1027" s="153"/>
      <c r="H1027" s="70"/>
      <c r="I1027" s="65"/>
      <c r="J1027" s="65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</row>
    <row r="1028">
      <c r="A1028" s="65"/>
      <c r="B1028" s="65"/>
      <c r="C1028" s="65"/>
      <c r="D1028" s="153"/>
      <c r="E1028" s="65"/>
      <c r="F1028" s="153"/>
      <c r="G1028" s="153"/>
      <c r="H1028" s="70"/>
      <c r="I1028" s="65"/>
      <c r="J1028" s="65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  <c r="AA1028" s="65"/>
    </row>
    <row r="1029">
      <c r="A1029" s="65"/>
      <c r="B1029" s="65"/>
      <c r="C1029" s="65"/>
      <c r="D1029" s="153"/>
      <c r="E1029" s="65"/>
      <c r="F1029" s="153"/>
      <c r="G1029" s="153"/>
      <c r="H1029" s="70"/>
      <c r="I1029" s="65"/>
      <c r="J1029" s="65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</row>
    <row r="1030">
      <c r="A1030" s="65"/>
      <c r="B1030" s="65"/>
      <c r="C1030" s="65"/>
      <c r="D1030" s="153"/>
      <c r="E1030" s="65"/>
      <c r="F1030" s="153"/>
      <c r="G1030" s="153"/>
      <c r="H1030" s="70"/>
      <c r="I1030" s="65"/>
      <c r="J1030" s="65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</row>
    <row r="1031">
      <c r="A1031" s="65"/>
      <c r="B1031" s="65"/>
      <c r="C1031" s="65"/>
      <c r="D1031" s="153"/>
      <c r="E1031" s="65"/>
      <c r="F1031" s="153"/>
      <c r="G1031" s="153"/>
      <c r="H1031" s="70"/>
      <c r="I1031" s="65"/>
      <c r="J1031" s="65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  <c r="AA1031" s="65"/>
    </row>
    <row r="1032">
      <c r="A1032" s="65"/>
      <c r="B1032" s="65"/>
      <c r="C1032" s="65"/>
      <c r="D1032" s="153"/>
      <c r="E1032" s="65"/>
      <c r="F1032" s="153"/>
      <c r="G1032" s="153"/>
      <c r="H1032" s="70"/>
      <c r="I1032" s="65"/>
      <c r="J1032" s="65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  <c r="AA1032" s="65"/>
    </row>
    <row r="1033">
      <c r="A1033" s="65"/>
      <c r="B1033" s="65"/>
      <c r="C1033" s="65"/>
      <c r="D1033" s="153"/>
      <c r="E1033" s="65"/>
      <c r="F1033" s="153"/>
      <c r="G1033" s="153"/>
      <c r="H1033" s="70"/>
      <c r="I1033" s="65"/>
      <c r="J1033" s="65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</row>
    <row r="1034">
      <c r="A1034" s="65"/>
      <c r="B1034" s="65"/>
      <c r="C1034" s="65"/>
      <c r="D1034" s="153"/>
      <c r="E1034" s="65"/>
      <c r="F1034" s="153"/>
      <c r="G1034" s="153"/>
      <c r="H1034" s="70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</row>
    <row r="1035">
      <c r="A1035" s="65"/>
      <c r="B1035" s="65"/>
      <c r="C1035" s="65"/>
      <c r="D1035" s="153"/>
      <c r="E1035" s="65"/>
      <c r="F1035" s="153"/>
      <c r="G1035" s="153"/>
      <c r="H1035" s="70"/>
      <c r="I1035" s="65"/>
      <c r="J1035" s="65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  <c r="AA1035" s="65"/>
    </row>
    <row r="1036">
      <c r="A1036" s="65"/>
      <c r="B1036" s="65"/>
      <c r="C1036" s="65"/>
      <c r="D1036" s="153"/>
      <c r="E1036" s="65"/>
      <c r="F1036" s="153"/>
      <c r="G1036" s="153"/>
      <c r="H1036" s="70"/>
      <c r="I1036" s="65"/>
      <c r="J1036" s="65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  <c r="W1036" s="65"/>
      <c r="X1036" s="65"/>
      <c r="Y1036" s="65"/>
      <c r="Z1036" s="65"/>
      <c r="AA1036" s="65"/>
    </row>
    <row r="1037">
      <c r="A1037" s="65"/>
      <c r="B1037" s="65"/>
      <c r="C1037" s="65"/>
      <c r="D1037" s="153"/>
      <c r="E1037" s="65"/>
      <c r="F1037" s="153"/>
      <c r="G1037" s="153"/>
      <c r="H1037" s="70"/>
      <c r="I1037" s="65"/>
      <c r="J1037" s="65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  <c r="AA1037" s="65"/>
    </row>
    <row r="1038">
      <c r="A1038" s="65"/>
      <c r="B1038" s="65"/>
      <c r="C1038" s="65"/>
      <c r="D1038" s="153"/>
      <c r="E1038" s="65"/>
      <c r="F1038" s="153"/>
      <c r="G1038" s="153"/>
      <c r="H1038" s="70"/>
      <c r="I1038" s="65"/>
      <c r="J1038" s="65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  <c r="Y1038" s="65"/>
      <c r="Z1038" s="65"/>
      <c r="AA1038" s="65"/>
    </row>
    <row r="1039">
      <c r="A1039" s="65"/>
      <c r="B1039" s="65"/>
      <c r="C1039" s="65"/>
      <c r="D1039" s="153"/>
      <c r="E1039" s="65"/>
      <c r="F1039" s="153"/>
      <c r="G1039" s="153"/>
      <c r="H1039" s="70"/>
      <c r="I1039" s="65"/>
      <c r="J1039" s="65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  <c r="W1039" s="65"/>
      <c r="X1039" s="65"/>
      <c r="Y1039" s="65"/>
      <c r="Z1039" s="65"/>
      <c r="AA1039" s="65"/>
    </row>
    <row r="1040">
      <c r="A1040" s="65"/>
      <c r="B1040" s="65"/>
      <c r="C1040" s="65"/>
      <c r="D1040" s="153"/>
      <c r="E1040" s="65"/>
      <c r="F1040" s="153"/>
      <c r="G1040" s="153"/>
      <c r="H1040" s="70"/>
      <c r="I1040" s="65"/>
      <c r="J1040" s="65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  <c r="W1040" s="65"/>
      <c r="X1040" s="65"/>
      <c r="Y1040" s="65"/>
      <c r="Z1040" s="65"/>
      <c r="AA1040" s="65"/>
    </row>
    <row r="1041">
      <c r="A1041" s="65"/>
      <c r="B1041" s="65"/>
      <c r="C1041" s="65"/>
      <c r="D1041" s="153"/>
      <c r="E1041" s="65"/>
      <c r="F1041" s="153"/>
      <c r="G1041" s="153"/>
      <c r="H1041" s="70"/>
      <c r="I1041" s="65"/>
      <c r="J1041" s="65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  <c r="Y1041" s="65"/>
      <c r="Z1041" s="65"/>
      <c r="AA1041" s="65"/>
    </row>
    <row r="1042">
      <c r="A1042" s="65"/>
      <c r="B1042" s="65"/>
      <c r="C1042" s="65"/>
      <c r="D1042" s="153"/>
      <c r="E1042" s="65"/>
      <c r="F1042" s="153"/>
      <c r="G1042" s="153"/>
      <c r="H1042" s="70"/>
      <c r="I1042" s="65"/>
      <c r="J1042" s="65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  <c r="W1042" s="65"/>
      <c r="X1042" s="65"/>
      <c r="Y1042" s="65"/>
      <c r="Z1042" s="65"/>
      <c r="AA1042" s="65"/>
    </row>
    <row r="1043">
      <c r="A1043" s="65"/>
      <c r="B1043" s="65"/>
      <c r="C1043" s="65"/>
      <c r="D1043" s="153"/>
      <c r="E1043" s="65"/>
      <c r="F1043" s="153"/>
      <c r="G1043" s="153"/>
      <c r="H1043" s="70"/>
      <c r="I1043" s="65"/>
      <c r="J1043" s="65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65"/>
      <c r="AA1043" s="65"/>
    </row>
    <row r="1044">
      <c r="A1044" s="65"/>
      <c r="B1044" s="65"/>
      <c r="C1044" s="65"/>
      <c r="D1044" s="153"/>
      <c r="E1044" s="65"/>
      <c r="F1044" s="153"/>
      <c r="G1044" s="153"/>
      <c r="H1044" s="70"/>
      <c r="I1044" s="65"/>
      <c r="J1044" s="65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  <c r="W1044" s="65"/>
      <c r="X1044" s="65"/>
      <c r="Y1044" s="65"/>
      <c r="Z1044" s="65"/>
      <c r="AA1044" s="65"/>
    </row>
    <row r="1045">
      <c r="A1045" s="65"/>
      <c r="B1045" s="65"/>
      <c r="C1045" s="65"/>
      <c r="D1045" s="153"/>
      <c r="E1045" s="65"/>
      <c r="F1045" s="153"/>
      <c r="G1045" s="153"/>
      <c r="H1045" s="70"/>
      <c r="I1045" s="65"/>
      <c r="J1045" s="65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  <c r="W1045" s="65"/>
      <c r="X1045" s="65"/>
      <c r="Y1045" s="65"/>
      <c r="Z1045" s="65"/>
      <c r="AA1045" s="65"/>
    </row>
    <row r="1046">
      <c r="A1046" s="65"/>
      <c r="B1046" s="65"/>
      <c r="C1046" s="65"/>
      <c r="D1046" s="153"/>
      <c r="E1046" s="65"/>
      <c r="F1046" s="153"/>
      <c r="G1046" s="153"/>
      <c r="H1046" s="70"/>
      <c r="I1046" s="65"/>
      <c r="J1046" s="65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  <c r="W1046" s="65"/>
      <c r="X1046" s="65"/>
      <c r="Y1046" s="65"/>
      <c r="Z1046" s="65"/>
      <c r="AA1046" s="65"/>
    </row>
    <row r="1047">
      <c r="A1047" s="65"/>
      <c r="B1047" s="65"/>
      <c r="C1047" s="65"/>
      <c r="D1047" s="153"/>
      <c r="E1047" s="65"/>
      <c r="F1047" s="153"/>
      <c r="G1047" s="153"/>
      <c r="H1047" s="70"/>
      <c r="I1047" s="65"/>
      <c r="J1047" s="65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  <c r="W1047" s="65"/>
      <c r="X1047" s="65"/>
      <c r="Y1047" s="65"/>
      <c r="Z1047" s="65"/>
      <c r="AA1047" s="65"/>
    </row>
    <row r="1048">
      <c r="A1048" s="65"/>
      <c r="B1048" s="65"/>
      <c r="C1048" s="65"/>
      <c r="D1048" s="153"/>
      <c r="E1048" s="65"/>
      <c r="F1048" s="153"/>
      <c r="G1048" s="153"/>
      <c r="H1048" s="70"/>
      <c r="I1048" s="65"/>
      <c r="J1048" s="65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  <c r="W1048" s="65"/>
      <c r="X1048" s="65"/>
      <c r="Y1048" s="65"/>
      <c r="Z1048" s="65"/>
      <c r="AA1048" s="65"/>
    </row>
    <row r="1049">
      <c r="A1049" s="65"/>
      <c r="B1049" s="65"/>
      <c r="C1049" s="65"/>
      <c r="D1049" s="153"/>
      <c r="E1049" s="65"/>
      <c r="F1049" s="153"/>
      <c r="G1049" s="153"/>
      <c r="H1049" s="70"/>
      <c r="I1049" s="65"/>
      <c r="J1049" s="65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  <c r="W1049" s="65"/>
      <c r="X1049" s="65"/>
      <c r="Y1049" s="65"/>
      <c r="Z1049" s="65"/>
      <c r="AA1049" s="65"/>
    </row>
    <row r="1050">
      <c r="A1050" s="65"/>
      <c r="B1050" s="65"/>
      <c r="C1050" s="65"/>
      <c r="D1050" s="153"/>
      <c r="E1050" s="65"/>
      <c r="F1050" s="153"/>
      <c r="G1050" s="153"/>
      <c r="H1050" s="70"/>
      <c r="I1050" s="65"/>
      <c r="J1050" s="65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  <c r="W1050" s="65"/>
      <c r="X1050" s="65"/>
      <c r="Y1050" s="65"/>
      <c r="Z1050" s="65"/>
      <c r="AA1050" s="65"/>
    </row>
    <row r="1051">
      <c r="A1051" s="65"/>
      <c r="B1051" s="65"/>
      <c r="C1051" s="65"/>
      <c r="D1051" s="153"/>
      <c r="E1051" s="65"/>
      <c r="F1051" s="153"/>
      <c r="G1051" s="153"/>
      <c r="H1051" s="70"/>
      <c r="I1051" s="65"/>
      <c r="J1051" s="65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  <c r="W1051" s="65"/>
      <c r="X1051" s="65"/>
      <c r="Y1051" s="65"/>
      <c r="Z1051" s="65"/>
      <c r="AA1051" s="65"/>
    </row>
    <row r="1052">
      <c r="A1052" s="65"/>
      <c r="B1052" s="65"/>
      <c r="C1052" s="65"/>
      <c r="D1052" s="153"/>
      <c r="E1052" s="65"/>
      <c r="F1052" s="153"/>
      <c r="G1052" s="153"/>
      <c r="H1052" s="70"/>
      <c r="I1052" s="65"/>
      <c r="J1052" s="65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  <c r="W1052" s="65"/>
      <c r="X1052" s="65"/>
      <c r="Y1052" s="65"/>
      <c r="Z1052" s="65"/>
      <c r="AA1052" s="65"/>
    </row>
    <row r="1053">
      <c r="A1053" s="65"/>
      <c r="B1053" s="65"/>
      <c r="C1053" s="65"/>
      <c r="D1053" s="153"/>
      <c r="E1053" s="65"/>
      <c r="F1053" s="153"/>
      <c r="G1053" s="153"/>
      <c r="H1053" s="70"/>
      <c r="I1053" s="65"/>
      <c r="J1053" s="65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  <c r="W1053" s="65"/>
      <c r="X1053" s="65"/>
      <c r="Y1053" s="65"/>
      <c r="Z1053" s="65"/>
      <c r="AA1053" s="65"/>
    </row>
    <row r="1054">
      <c r="A1054" s="65"/>
      <c r="B1054" s="65"/>
      <c r="C1054" s="65"/>
      <c r="D1054" s="153"/>
      <c r="E1054" s="65"/>
      <c r="F1054" s="153"/>
      <c r="G1054" s="153"/>
      <c r="H1054" s="70"/>
      <c r="I1054" s="65"/>
      <c r="J1054" s="65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  <c r="W1054" s="65"/>
      <c r="X1054" s="65"/>
      <c r="Y1054" s="65"/>
      <c r="Z1054" s="65"/>
      <c r="AA1054" s="65"/>
    </row>
    <row r="1055">
      <c r="A1055" s="65"/>
      <c r="B1055" s="65"/>
      <c r="C1055" s="65"/>
      <c r="D1055" s="153"/>
      <c r="E1055" s="65"/>
      <c r="F1055" s="153"/>
      <c r="G1055" s="153"/>
      <c r="H1055" s="70"/>
      <c r="I1055" s="65"/>
      <c r="J1055" s="65"/>
      <c r="K1055" s="65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  <c r="W1055" s="65"/>
      <c r="X1055" s="65"/>
      <c r="Y1055" s="65"/>
      <c r="Z1055" s="65"/>
      <c r="AA1055" s="65"/>
    </row>
    <row r="1056">
      <c r="A1056" s="65"/>
      <c r="B1056" s="65"/>
      <c r="C1056" s="65"/>
      <c r="D1056" s="153"/>
      <c r="E1056" s="65"/>
      <c r="F1056" s="153"/>
      <c r="G1056" s="153"/>
      <c r="H1056" s="70"/>
      <c r="I1056" s="65"/>
      <c r="J1056" s="65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  <c r="W1056" s="65"/>
      <c r="X1056" s="65"/>
      <c r="Y1056" s="65"/>
      <c r="Z1056" s="65"/>
      <c r="AA1056" s="65"/>
    </row>
  </sheetData>
  <mergeCells count="1">
    <mergeCell ref="A1:G2"/>
  </mergeCells>
  <hyperlinks>
    <hyperlink r:id="rId1" ref="D4"/>
    <hyperlink r:id="rId2" ref="D5"/>
    <hyperlink r:id="rId3" ref="D7"/>
    <hyperlink r:id="rId4" ref="D9"/>
    <hyperlink r:id="rId5" ref="D10"/>
    <hyperlink r:id="rId6" ref="D11"/>
    <hyperlink r:id="rId7" ref="D13"/>
    <hyperlink r:id="rId8" ref="D15"/>
    <hyperlink r:id="rId9" ref="D16"/>
    <hyperlink r:id="rId10" ref="D17"/>
    <hyperlink r:id="rId11" ref="D19"/>
    <hyperlink r:id="rId12" ref="D20"/>
    <hyperlink r:id="rId13" ref="D21"/>
    <hyperlink r:id="rId14" ref="D22"/>
    <hyperlink r:id="rId15" ref="D23"/>
    <hyperlink r:id="rId16" ref="D25"/>
    <hyperlink r:id="rId17" ref="D26"/>
    <hyperlink r:id="rId18" ref="D27"/>
    <hyperlink r:id="rId19" ref="D28"/>
  </hyperlinks>
  <drawing r:id="rId2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13"/>
    <col customWidth="1" min="2" max="2" width="65.88"/>
    <col customWidth="1" min="3" max="3" width="51.88"/>
    <col customWidth="1" min="4" max="4" width="22.63"/>
  </cols>
  <sheetData>
    <row r="1" ht="23.25" customHeight="1">
      <c r="A1" s="27" t="s">
        <v>1157</v>
      </c>
      <c r="D1" s="28"/>
      <c r="E1" s="91"/>
      <c r="F1" s="91"/>
      <c r="G1" s="91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1"/>
      <c r="E2" s="91"/>
      <c r="F2" s="91"/>
      <c r="G2" s="9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154" t="s">
        <v>273</v>
      </c>
      <c r="B3" s="145" t="s">
        <v>20</v>
      </c>
      <c r="C3" s="145" t="s">
        <v>21</v>
      </c>
      <c r="D3" s="168" t="s">
        <v>274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35" t="s">
        <v>1158</v>
      </c>
      <c r="B4" s="66" t="s">
        <v>1159</v>
      </c>
      <c r="C4" s="102" t="s">
        <v>1160</v>
      </c>
      <c r="D4" s="160" t="s">
        <v>300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227" t="s">
        <v>1158</v>
      </c>
      <c r="B5" s="228" t="s">
        <v>1161</v>
      </c>
      <c r="C5" s="229" t="s">
        <v>1162</v>
      </c>
      <c r="D5" s="230" t="s">
        <v>300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35"/>
      <c r="B6" s="231"/>
      <c r="C6" s="232"/>
      <c r="D6" s="70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35" t="s">
        <v>1163</v>
      </c>
      <c r="B7" s="231" t="s">
        <v>1164</v>
      </c>
      <c r="C7" s="179" t="s">
        <v>1165</v>
      </c>
      <c r="D7" s="154" t="s">
        <v>27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35" t="s">
        <v>1166</v>
      </c>
      <c r="B8" s="66" t="s">
        <v>1167</v>
      </c>
      <c r="C8" s="102" t="s">
        <v>1168</v>
      </c>
      <c r="D8" s="154" t="s">
        <v>27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35" t="s">
        <v>1169</v>
      </c>
      <c r="B9" s="66" t="s">
        <v>1170</v>
      </c>
      <c r="C9" s="102" t="s">
        <v>1171</v>
      </c>
      <c r="D9" s="154" t="s">
        <v>27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35" t="s">
        <v>1172</v>
      </c>
      <c r="B10" s="35" t="s">
        <v>1173</v>
      </c>
      <c r="C10" s="102" t="s">
        <v>1174</v>
      </c>
      <c r="D10" s="154" t="s">
        <v>27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150"/>
      <c r="B11" s="150"/>
      <c r="C11" s="233"/>
      <c r="D11" s="70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35" t="s">
        <v>1175</v>
      </c>
      <c r="B12" s="35" t="s">
        <v>1176</v>
      </c>
      <c r="C12" s="102" t="s">
        <v>1177</v>
      </c>
      <c r="D12" s="160" t="s">
        <v>300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150" t="s">
        <v>1178</v>
      </c>
      <c r="B13" s="150" t="s">
        <v>1179</v>
      </c>
      <c r="C13" s="234" t="s">
        <v>1180</v>
      </c>
      <c r="D13" s="160" t="s">
        <v>296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150" t="s">
        <v>1181</v>
      </c>
      <c r="B14" s="150" t="s">
        <v>298</v>
      </c>
      <c r="C14" s="234" t="s">
        <v>1182</v>
      </c>
      <c r="D14" s="160" t="s">
        <v>300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150" t="s">
        <v>1183</v>
      </c>
      <c r="B15" s="203" t="s">
        <v>1184</v>
      </c>
      <c r="C15" s="234" t="s">
        <v>1185</v>
      </c>
      <c r="D15" s="160" t="s">
        <v>300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150" t="s">
        <v>1181</v>
      </c>
      <c r="B16" s="234" t="s">
        <v>1186</v>
      </c>
      <c r="C16" s="234" t="s">
        <v>1187</v>
      </c>
      <c r="D16" s="160" t="s">
        <v>300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150" t="s">
        <v>1181</v>
      </c>
      <c r="B17" s="150" t="s">
        <v>1188</v>
      </c>
      <c r="C17" s="234" t="s">
        <v>1189</v>
      </c>
      <c r="D17" s="160" t="s">
        <v>300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150" t="s">
        <v>1190</v>
      </c>
      <c r="B18" s="203" t="s">
        <v>1191</v>
      </c>
      <c r="C18" s="234" t="s">
        <v>1192</v>
      </c>
      <c r="D18" s="160" t="s">
        <v>300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35" t="s">
        <v>1193</v>
      </c>
      <c r="B19" s="66" t="s">
        <v>1194</v>
      </c>
      <c r="C19" s="102" t="s">
        <v>772</v>
      </c>
      <c r="D19" s="160" t="s">
        <v>300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150" t="s">
        <v>1181</v>
      </c>
      <c r="B20" s="234" t="s">
        <v>1195</v>
      </c>
      <c r="C20" s="234" t="s">
        <v>1196</v>
      </c>
      <c r="D20" s="160" t="s">
        <v>290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150" t="s">
        <v>1181</v>
      </c>
      <c r="B21" s="150" t="s">
        <v>1197</v>
      </c>
      <c r="C21" s="234" t="s">
        <v>1198</v>
      </c>
      <c r="D21" s="160" t="s">
        <v>290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150" t="s">
        <v>1181</v>
      </c>
      <c r="B22" s="150" t="s">
        <v>1199</v>
      </c>
      <c r="C22" s="234" t="s">
        <v>1200</v>
      </c>
      <c r="D22" s="160" t="s">
        <v>290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150" t="s">
        <v>1181</v>
      </c>
      <c r="B23" s="150" t="s">
        <v>1201</v>
      </c>
      <c r="C23" s="234" t="s">
        <v>1202</v>
      </c>
      <c r="D23" s="160" t="s">
        <v>290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150" t="s">
        <v>1181</v>
      </c>
      <c r="B24" s="150" t="s">
        <v>1203</v>
      </c>
      <c r="C24" s="234" t="s">
        <v>1204</v>
      </c>
      <c r="D24" s="160" t="s">
        <v>290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150" t="s">
        <v>1181</v>
      </c>
      <c r="B25" s="150" t="s">
        <v>1205</v>
      </c>
      <c r="C25" s="234" t="s">
        <v>1206</v>
      </c>
      <c r="D25" s="160" t="s">
        <v>1207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150" t="s">
        <v>1181</v>
      </c>
      <c r="B26" s="150" t="s">
        <v>1208</v>
      </c>
      <c r="C26" s="234" t="s">
        <v>1209</v>
      </c>
      <c r="D26" s="160" t="s">
        <v>1207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150" t="s">
        <v>1181</v>
      </c>
      <c r="B27" s="150" t="s">
        <v>1210</v>
      </c>
      <c r="C27" s="234" t="s">
        <v>1211</v>
      </c>
      <c r="D27" s="160" t="s">
        <v>1212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150" t="s">
        <v>1181</v>
      </c>
      <c r="B28" s="150" t="s">
        <v>1213</v>
      </c>
      <c r="C28" s="234" t="s">
        <v>1214</v>
      </c>
      <c r="D28" s="160" t="s">
        <v>1215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150" t="s">
        <v>1181</v>
      </c>
      <c r="B29" s="150" t="s">
        <v>1216</v>
      </c>
      <c r="C29" s="234" t="s">
        <v>1217</v>
      </c>
      <c r="D29" s="160" t="s">
        <v>1218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35" t="s">
        <v>1219</v>
      </c>
      <c r="B30" s="179" t="s">
        <v>1220</v>
      </c>
      <c r="C30" s="102" t="s">
        <v>1221</v>
      </c>
      <c r="D30" s="160" t="s">
        <v>300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35" t="s">
        <v>1219</v>
      </c>
      <c r="B31" s="35" t="s">
        <v>1222</v>
      </c>
      <c r="C31" s="102" t="s">
        <v>1223</v>
      </c>
      <c r="D31" s="160" t="s">
        <v>300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150"/>
      <c r="B32" s="150"/>
      <c r="C32" s="150"/>
      <c r="D32" s="150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35" t="s">
        <v>1224</v>
      </c>
      <c r="B33" s="35" t="s">
        <v>1225</v>
      </c>
      <c r="C33" s="102" t="s">
        <v>1226</v>
      </c>
      <c r="D33" s="235" t="s">
        <v>1227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150" t="s">
        <v>1181</v>
      </c>
      <c r="B34" s="150" t="s">
        <v>340</v>
      </c>
      <c r="C34" s="234" t="s">
        <v>1228</v>
      </c>
      <c r="D34" s="103" t="s">
        <v>38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150" t="s">
        <v>1181</v>
      </c>
      <c r="B35" s="150" t="s">
        <v>343</v>
      </c>
      <c r="C35" s="234" t="s">
        <v>1229</v>
      </c>
      <c r="D35" s="103" t="s">
        <v>38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150" t="s">
        <v>1230</v>
      </c>
      <c r="B36" s="203" t="s">
        <v>1231</v>
      </c>
      <c r="C36" s="234" t="s">
        <v>1232</v>
      </c>
      <c r="D36" s="103" t="s">
        <v>38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150" t="s">
        <v>1233</v>
      </c>
      <c r="B37" s="150" t="s">
        <v>1234</v>
      </c>
      <c r="C37" s="234" t="s">
        <v>638</v>
      </c>
      <c r="D37" s="103" t="s">
        <v>38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150" t="s">
        <v>1230</v>
      </c>
      <c r="B38" s="150" t="s">
        <v>1235</v>
      </c>
      <c r="C38" s="234" t="s">
        <v>1236</v>
      </c>
      <c r="D38" s="103" t="s">
        <v>38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150" t="s">
        <v>1237</v>
      </c>
      <c r="B39" s="150" t="s">
        <v>1238</v>
      </c>
      <c r="C39" s="234" t="s">
        <v>1239</v>
      </c>
      <c r="D39" s="103" t="s">
        <v>1240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150" t="s">
        <v>1237</v>
      </c>
      <c r="B40" s="150" t="s">
        <v>1238</v>
      </c>
      <c r="C40" s="234" t="s">
        <v>1241</v>
      </c>
      <c r="D40" s="103" t="s">
        <v>1242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150" t="s">
        <v>1243</v>
      </c>
      <c r="B41" s="150" t="s">
        <v>1244</v>
      </c>
      <c r="C41" s="234" t="s">
        <v>1245</v>
      </c>
      <c r="D41" s="103" t="s">
        <v>1246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150"/>
      <c r="B42" s="150"/>
      <c r="C42" s="150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35" t="s">
        <v>1247</v>
      </c>
      <c r="B43" s="35" t="s">
        <v>1248</v>
      </c>
      <c r="C43" s="102" t="s">
        <v>1249</v>
      </c>
      <c r="D43" s="164" t="s">
        <v>387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150" t="s">
        <v>1178</v>
      </c>
      <c r="B44" s="150" t="s">
        <v>376</v>
      </c>
      <c r="C44" s="234" t="s">
        <v>1250</v>
      </c>
      <c r="D44" s="164" t="s">
        <v>139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150" t="s">
        <v>1178</v>
      </c>
      <c r="B45" s="150" t="s">
        <v>379</v>
      </c>
      <c r="C45" s="234" t="s">
        <v>1251</v>
      </c>
      <c r="D45" s="164" t="s">
        <v>387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150" t="s">
        <v>1233</v>
      </c>
      <c r="B46" s="150" t="s">
        <v>382</v>
      </c>
      <c r="C46" s="234" t="s">
        <v>1252</v>
      </c>
      <c r="D46" s="164" t="s">
        <v>139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150" t="s">
        <v>1233</v>
      </c>
      <c r="B47" s="150" t="s">
        <v>385</v>
      </c>
      <c r="C47" s="234" t="s">
        <v>1253</v>
      </c>
      <c r="D47" s="164" t="s">
        <v>139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150" t="s">
        <v>1190</v>
      </c>
      <c r="B48" s="203" t="s">
        <v>1254</v>
      </c>
      <c r="C48" s="234" t="s">
        <v>1255</v>
      </c>
      <c r="D48" s="164" t="s">
        <v>139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150"/>
      <c r="B49" s="150"/>
      <c r="C49" s="150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35" t="s">
        <v>1178</v>
      </c>
      <c r="B50" s="150" t="s">
        <v>1256</v>
      </c>
      <c r="C50" s="234" t="s">
        <v>1257</v>
      </c>
      <c r="D50" s="77" t="s">
        <v>158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150" t="s">
        <v>1178</v>
      </c>
      <c r="B51" s="150" t="s">
        <v>1258</v>
      </c>
      <c r="C51" s="234" t="s">
        <v>1259</v>
      </c>
      <c r="D51" s="77" t="s">
        <v>158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150" t="s">
        <v>1181</v>
      </c>
      <c r="B52" s="150" t="s">
        <v>1260</v>
      </c>
      <c r="C52" s="234" t="s">
        <v>1261</v>
      </c>
      <c r="D52" s="77" t="s">
        <v>158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150" t="s">
        <v>1233</v>
      </c>
      <c r="B53" s="203" t="s">
        <v>1262</v>
      </c>
      <c r="C53" s="234" t="s">
        <v>1263</v>
      </c>
      <c r="D53" s="77" t="s">
        <v>158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150" t="s">
        <v>1190</v>
      </c>
      <c r="B54" s="203" t="s">
        <v>1264</v>
      </c>
      <c r="C54" s="234" t="s">
        <v>1265</v>
      </c>
      <c r="D54" s="77" t="s">
        <v>158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150"/>
      <c r="B55" s="150"/>
      <c r="C55" s="150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35" t="s">
        <v>1178</v>
      </c>
      <c r="B56" s="150" t="s">
        <v>1266</v>
      </c>
      <c r="C56" s="234" t="s">
        <v>1267</v>
      </c>
      <c r="D56" s="84" t="s">
        <v>191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150" t="s">
        <v>1190</v>
      </c>
      <c r="B57" s="203" t="s">
        <v>1268</v>
      </c>
      <c r="C57" s="234" t="s">
        <v>1269</v>
      </c>
      <c r="D57" s="84" t="s">
        <v>191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150" t="s">
        <v>1190</v>
      </c>
      <c r="B58" s="203" t="s">
        <v>1270</v>
      </c>
      <c r="C58" s="234" t="s">
        <v>1271</v>
      </c>
      <c r="D58" s="84" t="s">
        <v>191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150" t="s">
        <v>1233</v>
      </c>
      <c r="B59" s="150" t="s">
        <v>1272</v>
      </c>
      <c r="C59" s="234" t="s">
        <v>1273</v>
      </c>
      <c r="D59" s="84" t="s">
        <v>191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150"/>
      <c r="B60" s="150"/>
      <c r="C60" s="150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150" t="s">
        <v>1181</v>
      </c>
      <c r="B61" s="150" t="s">
        <v>1274</v>
      </c>
      <c r="C61" s="234" t="s">
        <v>1275</v>
      </c>
      <c r="D61" s="236" t="s">
        <v>1276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150" t="s">
        <v>1243</v>
      </c>
      <c r="B62" s="150" t="s">
        <v>1277</v>
      </c>
      <c r="C62" s="234" t="s">
        <v>1278</v>
      </c>
      <c r="D62" s="236" t="s">
        <v>1276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150" t="s">
        <v>1190</v>
      </c>
      <c r="B63" s="203" t="s">
        <v>1279</v>
      </c>
      <c r="C63" s="234" t="s">
        <v>1280</v>
      </c>
      <c r="D63" s="236" t="s">
        <v>1276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150"/>
      <c r="B64" s="150"/>
      <c r="C64" s="150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150" t="s">
        <v>1281</v>
      </c>
      <c r="B65" s="150" t="s">
        <v>1282</v>
      </c>
      <c r="C65" s="234" t="s">
        <v>1283</v>
      </c>
      <c r="D65" s="185" t="s">
        <v>1284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150"/>
      <c r="B66" s="150"/>
      <c r="C66" s="150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150"/>
      <c r="B67" s="150"/>
      <c r="C67" s="150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150"/>
      <c r="B68" s="150"/>
      <c r="C68" s="150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150"/>
      <c r="B69" s="150"/>
      <c r="C69" s="150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150"/>
      <c r="B70" s="150"/>
      <c r="C70" s="150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150"/>
      <c r="B71" s="150"/>
      <c r="C71" s="150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150"/>
      <c r="B72" s="150"/>
      <c r="C72" s="150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150"/>
      <c r="B73" s="150"/>
      <c r="C73" s="150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150"/>
      <c r="B74" s="150"/>
      <c r="C74" s="150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150"/>
      <c r="B75" s="150"/>
      <c r="C75" s="150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150"/>
      <c r="B76" s="150"/>
      <c r="C76" s="150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150"/>
      <c r="B77" s="150"/>
      <c r="C77" s="150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150"/>
      <c r="B78" s="150"/>
      <c r="C78" s="150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150"/>
      <c r="B79" s="150"/>
      <c r="C79" s="150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150"/>
      <c r="B80" s="150"/>
      <c r="C80" s="150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150"/>
      <c r="B81" s="150"/>
      <c r="C81" s="150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150"/>
      <c r="B82" s="150"/>
      <c r="C82" s="150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150"/>
      <c r="B83" s="150"/>
      <c r="C83" s="150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150"/>
      <c r="B84" s="150"/>
      <c r="C84" s="150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150"/>
      <c r="B85" s="150"/>
      <c r="C85" s="150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150"/>
      <c r="B86" s="150"/>
      <c r="C86" s="150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150"/>
      <c r="B87" s="150"/>
      <c r="C87" s="150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150"/>
      <c r="B88" s="150"/>
      <c r="C88" s="150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150"/>
      <c r="B89" s="150"/>
      <c r="C89" s="150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150"/>
      <c r="B90" s="150"/>
      <c r="C90" s="150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150"/>
      <c r="B91" s="150"/>
      <c r="C91" s="150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150"/>
      <c r="B92" s="150"/>
      <c r="C92" s="150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150"/>
      <c r="B93" s="150"/>
      <c r="C93" s="150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150"/>
      <c r="B94" s="150"/>
      <c r="C94" s="150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150"/>
      <c r="B95" s="150"/>
      <c r="C95" s="150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150"/>
      <c r="B96" s="150"/>
      <c r="C96" s="150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150"/>
      <c r="B97" s="150"/>
      <c r="C97" s="150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150"/>
      <c r="B98" s="150"/>
      <c r="C98" s="150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150"/>
      <c r="B99" s="150"/>
      <c r="C99" s="150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150"/>
      <c r="B100" s="150"/>
      <c r="C100" s="150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150"/>
      <c r="B101" s="150"/>
      <c r="C101" s="150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150"/>
      <c r="B102" s="150"/>
      <c r="C102" s="150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150"/>
      <c r="B103" s="150"/>
      <c r="C103" s="150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150"/>
      <c r="B104" s="150"/>
      <c r="C104" s="150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150"/>
      <c r="B105" s="150"/>
      <c r="C105" s="150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150"/>
      <c r="B106" s="150"/>
      <c r="C106" s="150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150"/>
      <c r="B107" s="150"/>
      <c r="C107" s="150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150"/>
      <c r="B108" s="150"/>
      <c r="C108" s="150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150"/>
      <c r="B109" s="150"/>
      <c r="C109" s="150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150"/>
      <c r="B110" s="150"/>
      <c r="C110" s="150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150"/>
      <c r="B111" s="150"/>
      <c r="C111" s="150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150"/>
      <c r="B112" s="150"/>
      <c r="C112" s="150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150"/>
      <c r="B113" s="150"/>
      <c r="C113" s="150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150"/>
      <c r="B114" s="150"/>
      <c r="C114" s="150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150"/>
      <c r="B115" s="150"/>
      <c r="C115" s="150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150"/>
      <c r="B116" s="150"/>
      <c r="C116" s="150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150"/>
      <c r="B117" s="150"/>
      <c r="C117" s="150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150"/>
      <c r="B118" s="150"/>
      <c r="C118" s="150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150"/>
      <c r="B119" s="150"/>
      <c r="C119" s="150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150"/>
      <c r="B120" s="150"/>
      <c r="C120" s="150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150"/>
      <c r="B121" s="150"/>
      <c r="C121" s="150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150"/>
      <c r="B122" s="150"/>
      <c r="C122" s="150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150"/>
      <c r="B123" s="150"/>
      <c r="C123" s="150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150"/>
      <c r="B124" s="150"/>
      <c r="C124" s="150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150"/>
      <c r="B125" s="150"/>
      <c r="C125" s="150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150"/>
      <c r="B126" s="150"/>
      <c r="C126" s="150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150"/>
      <c r="B127" s="150"/>
      <c r="C127" s="150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150"/>
      <c r="B128" s="150"/>
      <c r="C128" s="150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150"/>
      <c r="B129" s="150"/>
      <c r="C129" s="150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150"/>
      <c r="B130" s="150"/>
      <c r="C130" s="150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150"/>
      <c r="B131" s="150"/>
      <c r="C131" s="150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150"/>
      <c r="B132" s="150"/>
      <c r="C132" s="150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150"/>
      <c r="B133" s="150"/>
      <c r="C133" s="150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150"/>
      <c r="B134" s="150"/>
      <c r="C134" s="150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150"/>
      <c r="B135" s="150"/>
      <c r="C135" s="150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150"/>
      <c r="B136" s="150"/>
      <c r="C136" s="150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150"/>
      <c r="B137" s="150"/>
      <c r="C137" s="150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150"/>
      <c r="B138" s="150"/>
      <c r="C138" s="150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150"/>
      <c r="B139" s="150"/>
      <c r="C139" s="150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150"/>
      <c r="B140" s="150"/>
      <c r="C140" s="150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150"/>
      <c r="B141" s="150"/>
      <c r="C141" s="150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150"/>
      <c r="B142" s="150"/>
      <c r="C142" s="150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150"/>
      <c r="B143" s="150"/>
      <c r="C143" s="150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150"/>
      <c r="B144" s="150"/>
      <c r="C144" s="150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150"/>
      <c r="B145" s="150"/>
      <c r="C145" s="150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150"/>
      <c r="B146" s="150"/>
      <c r="C146" s="150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150"/>
      <c r="B147" s="150"/>
      <c r="C147" s="150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150"/>
      <c r="B148" s="150"/>
      <c r="C148" s="150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150"/>
      <c r="B149" s="150"/>
      <c r="C149" s="150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150"/>
      <c r="B150" s="150"/>
      <c r="C150" s="150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150"/>
      <c r="B151" s="150"/>
      <c r="C151" s="150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150"/>
      <c r="B152" s="150"/>
      <c r="C152" s="150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150"/>
      <c r="B153" s="150"/>
      <c r="C153" s="150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150"/>
      <c r="B154" s="150"/>
      <c r="C154" s="150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150"/>
      <c r="B155" s="150"/>
      <c r="C155" s="150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150"/>
      <c r="B156" s="150"/>
      <c r="C156" s="150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150"/>
      <c r="B157" s="150"/>
      <c r="C157" s="150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150"/>
      <c r="B158" s="150"/>
      <c r="C158" s="150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150"/>
      <c r="B159" s="150"/>
      <c r="C159" s="150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150"/>
      <c r="B160" s="150"/>
      <c r="C160" s="150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150"/>
      <c r="B161" s="150"/>
      <c r="C161" s="150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150"/>
      <c r="B162" s="150"/>
      <c r="C162" s="150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150"/>
      <c r="B163" s="150"/>
      <c r="C163" s="150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150"/>
      <c r="B164" s="150"/>
      <c r="C164" s="150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150"/>
      <c r="B165" s="150"/>
      <c r="C165" s="150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150"/>
      <c r="B166" s="150"/>
      <c r="C166" s="150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150"/>
      <c r="B167" s="150"/>
      <c r="C167" s="150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150"/>
      <c r="B168" s="150"/>
      <c r="C168" s="150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150"/>
      <c r="B169" s="150"/>
      <c r="C169" s="150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150"/>
      <c r="B170" s="150"/>
      <c r="C170" s="150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150"/>
      <c r="B171" s="150"/>
      <c r="C171" s="150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150"/>
      <c r="B172" s="150"/>
      <c r="C172" s="150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150"/>
      <c r="B173" s="150"/>
      <c r="C173" s="150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150"/>
      <c r="B174" s="150"/>
      <c r="C174" s="150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150"/>
      <c r="B175" s="150"/>
      <c r="C175" s="150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150"/>
      <c r="B176" s="150"/>
      <c r="C176" s="150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150"/>
      <c r="B177" s="150"/>
      <c r="C177" s="150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150"/>
      <c r="B178" s="150"/>
      <c r="C178" s="150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150"/>
      <c r="B179" s="150"/>
      <c r="C179" s="150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150"/>
      <c r="B180" s="150"/>
      <c r="C180" s="150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150"/>
      <c r="B181" s="150"/>
      <c r="C181" s="150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150"/>
      <c r="B182" s="150"/>
      <c r="C182" s="150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150"/>
      <c r="B183" s="150"/>
      <c r="C183" s="150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150"/>
      <c r="B184" s="150"/>
      <c r="C184" s="150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150"/>
      <c r="B185" s="150"/>
      <c r="C185" s="150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150"/>
      <c r="B186" s="150"/>
      <c r="C186" s="150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150"/>
      <c r="B187" s="150"/>
      <c r="C187" s="150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150"/>
      <c r="B188" s="150"/>
      <c r="C188" s="150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150"/>
      <c r="B189" s="150"/>
      <c r="C189" s="150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150"/>
      <c r="B190" s="150"/>
      <c r="C190" s="150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150"/>
      <c r="B191" s="150"/>
      <c r="C191" s="150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150"/>
      <c r="B192" s="150"/>
      <c r="C192" s="150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150"/>
      <c r="B193" s="150"/>
      <c r="C193" s="150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150"/>
      <c r="B194" s="150"/>
      <c r="C194" s="150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150"/>
      <c r="B195" s="150"/>
      <c r="C195" s="150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150"/>
      <c r="B196" s="150"/>
      <c r="C196" s="150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150"/>
      <c r="B197" s="150"/>
      <c r="C197" s="150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150"/>
      <c r="B198" s="150"/>
      <c r="C198" s="150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150"/>
      <c r="B199" s="150"/>
      <c r="C199" s="150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150"/>
      <c r="B200" s="150"/>
      <c r="C200" s="150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150"/>
      <c r="B201" s="150"/>
      <c r="C201" s="150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150"/>
      <c r="B202" s="150"/>
      <c r="C202" s="150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150"/>
      <c r="B203" s="150"/>
      <c r="C203" s="150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150"/>
      <c r="B204" s="150"/>
      <c r="C204" s="150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150"/>
      <c r="B205" s="150"/>
      <c r="C205" s="150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150"/>
      <c r="B206" s="150"/>
      <c r="C206" s="150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150"/>
      <c r="B207" s="150"/>
      <c r="C207" s="150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150"/>
      <c r="B208" s="150"/>
      <c r="C208" s="150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150"/>
      <c r="B209" s="150"/>
      <c r="C209" s="150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150"/>
      <c r="B210" s="150"/>
      <c r="C210" s="150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150"/>
      <c r="B211" s="150"/>
      <c r="C211" s="150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150"/>
      <c r="B212" s="150"/>
      <c r="C212" s="150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150"/>
      <c r="B213" s="150"/>
      <c r="C213" s="150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150"/>
      <c r="B214" s="150"/>
      <c r="C214" s="150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150"/>
      <c r="B215" s="150"/>
      <c r="C215" s="150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150"/>
      <c r="B216" s="150"/>
      <c r="C216" s="150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150"/>
      <c r="B217" s="150"/>
      <c r="C217" s="150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150"/>
      <c r="B218" s="150"/>
      <c r="C218" s="150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150"/>
      <c r="B219" s="150"/>
      <c r="C219" s="150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150"/>
      <c r="B220" s="150"/>
      <c r="C220" s="150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150"/>
      <c r="B221" s="150"/>
      <c r="C221" s="150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150"/>
      <c r="B222" s="150"/>
      <c r="C222" s="150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150"/>
      <c r="B223" s="150"/>
      <c r="C223" s="150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150"/>
      <c r="B224" s="150"/>
      <c r="C224" s="150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150"/>
      <c r="B225" s="150"/>
      <c r="C225" s="150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150"/>
      <c r="B226" s="150"/>
      <c r="C226" s="150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150"/>
      <c r="B227" s="150"/>
      <c r="C227" s="150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150"/>
      <c r="B228" s="150"/>
      <c r="C228" s="150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150"/>
      <c r="B229" s="150"/>
      <c r="C229" s="150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150"/>
      <c r="B230" s="150"/>
      <c r="C230" s="150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150"/>
      <c r="B231" s="150"/>
      <c r="C231" s="150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150"/>
      <c r="B232" s="150"/>
      <c r="C232" s="150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150"/>
      <c r="B233" s="150"/>
      <c r="C233" s="150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150"/>
      <c r="B234" s="150"/>
      <c r="C234" s="150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150"/>
      <c r="B235" s="150"/>
      <c r="C235" s="150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150"/>
      <c r="B236" s="150"/>
      <c r="C236" s="150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150"/>
      <c r="B237" s="150"/>
      <c r="C237" s="150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150"/>
      <c r="B238" s="150"/>
      <c r="C238" s="150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150"/>
      <c r="B239" s="150"/>
      <c r="C239" s="150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150"/>
      <c r="B240" s="150"/>
      <c r="C240" s="150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150"/>
      <c r="B241" s="150"/>
      <c r="C241" s="150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150"/>
      <c r="B242" s="150"/>
      <c r="C242" s="150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150"/>
      <c r="B243" s="150"/>
      <c r="C243" s="150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150"/>
      <c r="B244" s="150"/>
      <c r="C244" s="150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150"/>
      <c r="B245" s="150"/>
      <c r="C245" s="150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150"/>
      <c r="B246" s="150"/>
      <c r="C246" s="150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150"/>
      <c r="B247" s="150"/>
      <c r="C247" s="150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150"/>
      <c r="B248" s="150"/>
      <c r="C248" s="150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150"/>
      <c r="B249" s="150"/>
      <c r="C249" s="150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150"/>
      <c r="B250" s="150"/>
      <c r="C250" s="150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150"/>
      <c r="B251" s="150"/>
      <c r="C251" s="150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150"/>
      <c r="B252" s="150"/>
      <c r="C252" s="150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150"/>
      <c r="B253" s="150"/>
      <c r="C253" s="150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150"/>
      <c r="B254" s="150"/>
      <c r="C254" s="150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150"/>
      <c r="B255" s="150"/>
      <c r="C255" s="150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150"/>
      <c r="B256" s="150"/>
      <c r="C256" s="150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150"/>
      <c r="B257" s="150"/>
      <c r="C257" s="150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150"/>
      <c r="B258" s="150"/>
      <c r="C258" s="150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150"/>
      <c r="B259" s="150"/>
      <c r="C259" s="150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150"/>
      <c r="B260" s="150"/>
      <c r="C260" s="150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150"/>
      <c r="B261" s="150"/>
      <c r="C261" s="150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150"/>
      <c r="B262" s="150"/>
      <c r="C262" s="150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150"/>
      <c r="B263" s="150"/>
      <c r="C263" s="150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150"/>
      <c r="B264" s="150"/>
      <c r="C264" s="150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150"/>
      <c r="B265" s="150"/>
      <c r="C265" s="150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150"/>
      <c r="B266" s="150"/>
      <c r="C266" s="150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150"/>
      <c r="B267" s="150"/>
      <c r="C267" s="150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150"/>
      <c r="B268" s="150"/>
      <c r="C268" s="150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150"/>
      <c r="B269" s="150"/>
      <c r="C269" s="150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150"/>
      <c r="B270" s="150"/>
      <c r="C270" s="150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150"/>
      <c r="B271" s="150"/>
      <c r="C271" s="150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150"/>
      <c r="B272" s="150"/>
      <c r="C272" s="150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150"/>
      <c r="B273" s="150"/>
      <c r="C273" s="150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150"/>
      <c r="B274" s="150"/>
      <c r="C274" s="150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150"/>
      <c r="B275" s="150"/>
      <c r="C275" s="150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150"/>
      <c r="B276" s="150"/>
      <c r="C276" s="150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150"/>
      <c r="B277" s="150"/>
      <c r="C277" s="150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150"/>
      <c r="B278" s="150"/>
      <c r="C278" s="150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150"/>
      <c r="B279" s="150"/>
      <c r="C279" s="150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150"/>
      <c r="B280" s="150"/>
      <c r="C280" s="150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150"/>
      <c r="B281" s="150"/>
      <c r="C281" s="150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150"/>
      <c r="B282" s="150"/>
      <c r="C282" s="150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150"/>
      <c r="B283" s="150"/>
      <c r="C283" s="150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150"/>
      <c r="B284" s="150"/>
      <c r="C284" s="150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150"/>
      <c r="B285" s="150"/>
      <c r="C285" s="150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150"/>
      <c r="B286" s="150"/>
      <c r="C286" s="150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150"/>
      <c r="B287" s="150"/>
      <c r="C287" s="150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150"/>
      <c r="B288" s="150"/>
      <c r="C288" s="150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150"/>
      <c r="B289" s="150"/>
      <c r="C289" s="150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150"/>
      <c r="B290" s="150"/>
      <c r="C290" s="150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150"/>
      <c r="B291" s="150"/>
      <c r="C291" s="150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150"/>
      <c r="B292" s="150"/>
      <c r="C292" s="150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150"/>
      <c r="B293" s="150"/>
      <c r="C293" s="150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150"/>
      <c r="B294" s="150"/>
      <c r="C294" s="150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150"/>
      <c r="B295" s="150"/>
      <c r="C295" s="150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150"/>
      <c r="B296" s="150"/>
      <c r="C296" s="150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150"/>
      <c r="B297" s="150"/>
      <c r="C297" s="150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150"/>
      <c r="B298" s="150"/>
      <c r="C298" s="150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150"/>
      <c r="B299" s="150"/>
      <c r="C299" s="150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150"/>
      <c r="B300" s="150"/>
      <c r="C300" s="150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150"/>
      <c r="B301" s="150"/>
      <c r="C301" s="150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150"/>
      <c r="B302" s="150"/>
      <c r="C302" s="150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150"/>
      <c r="B303" s="150"/>
      <c r="C303" s="150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150"/>
      <c r="B304" s="150"/>
      <c r="C304" s="150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150"/>
      <c r="B305" s="150"/>
      <c r="C305" s="150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150"/>
      <c r="B306" s="150"/>
      <c r="C306" s="150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150"/>
      <c r="B307" s="150"/>
      <c r="C307" s="150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150"/>
      <c r="B308" s="150"/>
      <c r="C308" s="150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150"/>
      <c r="B309" s="150"/>
      <c r="C309" s="150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150"/>
      <c r="B310" s="150"/>
      <c r="C310" s="150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150"/>
      <c r="B311" s="150"/>
      <c r="C311" s="150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150"/>
      <c r="B312" s="150"/>
      <c r="C312" s="150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150"/>
      <c r="B313" s="150"/>
      <c r="C313" s="150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150"/>
      <c r="B314" s="150"/>
      <c r="C314" s="150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150"/>
      <c r="B315" s="150"/>
      <c r="C315" s="150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150"/>
      <c r="B316" s="150"/>
      <c r="C316" s="150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150"/>
      <c r="B317" s="150"/>
      <c r="C317" s="150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150"/>
      <c r="B318" s="150"/>
      <c r="C318" s="150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150"/>
      <c r="B319" s="150"/>
      <c r="C319" s="150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150"/>
      <c r="B320" s="150"/>
      <c r="C320" s="150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150"/>
      <c r="B321" s="150"/>
      <c r="C321" s="150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150"/>
      <c r="B322" s="150"/>
      <c r="C322" s="150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150"/>
      <c r="B323" s="150"/>
      <c r="C323" s="150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150"/>
      <c r="B324" s="150"/>
      <c r="C324" s="150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150"/>
      <c r="B325" s="150"/>
      <c r="C325" s="150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150"/>
      <c r="B326" s="150"/>
      <c r="C326" s="150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150"/>
      <c r="B327" s="150"/>
      <c r="C327" s="150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150"/>
      <c r="B328" s="150"/>
      <c r="C328" s="150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150"/>
      <c r="B329" s="150"/>
      <c r="C329" s="150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150"/>
      <c r="B330" s="150"/>
      <c r="C330" s="150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150"/>
      <c r="B331" s="150"/>
      <c r="C331" s="150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150"/>
      <c r="B332" s="150"/>
      <c r="C332" s="150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150"/>
      <c r="B333" s="150"/>
      <c r="C333" s="150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150"/>
      <c r="B334" s="150"/>
      <c r="C334" s="150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150"/>
      <c r="B335" s="150"/>
      <c r="C335" s="150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150"/>
      <c r="B336" s="150"/>
      <c r="C336" s="150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150"/>
      <c r="B337" s="150"/>
      <c r="C337" s="150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150"/>
      <c r="B338" s="150"/>
      <c r="C338" s="150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150"/>
      <c r="B339" s="150"/>
      <c r="C339" s="150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150"/>
      <c r="B340" s="150"/>
      <c r="C340" s="150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150"/>
      <c r="B341" s="150"/>
      <c r="C341" s="150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150"/>
      <c r="B342" s="150"/>
      <c r="C342" s="150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150"/>
      <c r="B343" s="150"/>
      <c r="C343" s="150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150"/>
      <c r="B344" s="150"/>
      <c r="C344" s="150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150"/>
      <c r="B345" s="150"/>
      <c r="C345" s="150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150"/>
      <c r="B346" s="150"/>
      <c r="C346" s="150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150"/>
      <c r="B347" s="150"/>
      <c r="C347" s="150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150"/>
      <c r="B348" s="150"/>
      <c r="C348" s="150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150"/>
      <c r="B349" s="150"/>
      <c r="C349" s="150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150"/>
      <c r="B350" s="150"/>
      <c r="C350" s="150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150"/>
      <c r="B351" s="150"/>
      <c r="C351" s="150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150"/>
      <c r="B352" s="150"/>
      <c r="C352" s="150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150"/>
      <c r="B353" s="150"/>
      <c r="C353" s="150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150"/>
      <c r="B354" s="150"/>
      <c r="C354" s="150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150"/>
      <c r="B355" s="150"/>
      <c r="C355" s="150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150"/>
      <c r="B356" s="150"/>
      <c r="C356" s="150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150"/>
      <c r="B357" s="150"/>
      <c r="C357" s="150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150"/>
      <c r="B358" s="150"/>
      <c r="C358" s="150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150"/>
      <c r="B359" s="150"/>
      <c r="C359" s="150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150"/>
      <c r="B360" s="150"/>
      <c r="C360" s="150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150"/>
      <c r="B361" s="150"/>
      <c r="C361" s="150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150"/>
      <c r="B362" s="150"/>
      <c r="C362" s="150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150"/>
      <c r="B363" s="150"/>
      <c r="C363" s="150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150"/>
      <c r="B364" s="150"/>
      <c r="C364" s="150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150"/>
      <c r="B365" s="150"/>
      <c r="C365" s="150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150"/>
      <c r="B366" s="150"/>
      <c r="C366" s="150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150"/>
      <c r="B367" s="150"/>
      <c r="C367" s="150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150"/>
      <c r="B368" s="150"/>
      <c r="C368" s="150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150"/>
      <c r="B369" s="150"/>
      <c r="C369" s="150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150"/>
      <c r="B370" s="150"/>
      <c r="C370" s="150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150"/>
      <c r="B371" s="150"/>
      <c r="C371" s="150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150"/>
      <c r="B372" s="150"/>
      <c r="C372" s="150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150"/>
      <c r="B373" s="150"/>
      <c r="C373" s="150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150"/>
      <c r="B374" s="150"/>
      <c r="C374" s="150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150"/>
      <c r="B375" s="150"/>
      <c r="C375" s="150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150"/>
      <c r="B376" s="150"/>
      <c r="C376" s="150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150"/>
      <c r="B377" s="150"/>
      <c r="C377" s="150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150"/>
      <c r="B378" s="150"/>
      <c r="C378" s="150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150"/>
      <c r="B379" s="150"/>
      <c r="C379" s="150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150"/>
      <c r="B380" s="150"/>
      <c r="C380" s="150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150"/>
      <c r="B381" s="150"/>
      <c r="C381" s="150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150"/>
      <c r="B382" s="150"/>
      <c r="C382" s="150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150"/>
      <c r="B383" s="150"/>
      <c r="C383" s="150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150"/>
      <c r="B384" s="150"/>
      <c r="C384" s="150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150"/>
      <c r="B385" s="150"/>
      <c r="C385" s="150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150"/>
      <c r="B386" s="150"/>
      <c r="C386" s="150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150"/>
      <c r="B387" s="150"/>
      <c r="C387" s="150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150"/>
      <c r="B388" s="150"/>
      <c r="C388" s="150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150"/>
      <c r="B389" s="150"/>
      <c r="C389" s="150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150"/>
      <c r="B390" s="150"/>
      <c r="C390" s="150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150"/>
      <c r="B391" s="150"/>
      <c r="C391" s="150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150"/>
      <c r="B392" s="150"/>
      <c r="C392" s="150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150"/>
      <c r="B393" s="150"/>
      <c r="C393" s="150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150"/>
      <c r="B394" s="150"/>
      <c r="C394" s="150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150"/>
      <c r="B395" s="150"/>
      <c r="C395" s="150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150"/>
      <c r="B396" s="150"/>
      <c r="C396" s="150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150"/>
      <c r="B397" s="150"/>
      <c r="C397" s="150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150"/>
      <c r="B398" s="150"/>
      <c r="C398" s="150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150"/>
      <c r="B399" s="150"/>
      <c r="C399" s="150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150"/>
      <c r="B400" s="150"/>
      <c r="C400" s="150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150"/>
      <c r="B401" s="150"/>
      <c r="C401" s="150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150"/>
      <c r="B402" s="150"/>
      <c r="C402" s="150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150"/>
      <c r="B403" s="150"/>
      <c r="C403" s="150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150"/>
      <c r="B404" s="150"/>
      <c r="C404" s="150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150"/>
      <c r="B405" s="150"/>
      <c r="C405" s="150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150"/>
      <c r="B406" s="150"/>
      <c r="C406" s="150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150"/>
      <c r="B407" s="150"/>
      <c r="C407" s="150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150"/>
      <c r="B408" s="150"/>
      <c r="C408" s="150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150"/>
      <c r="B409" s="150"/>
      <c r="C409" s="150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150"/>
      <c r="B410" s="150"/>
      <c r="C410" s="150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150"/>
      <c r="B411" s="150"/>
      <c r="C411" s="150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150"/>
      <c r="B412" s="150"/>
      <c r="C412" s="150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150"/>
      <c r="B413" s="150"/>
      <c r="C413" s="150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150"/>
      <c r="B414" s="150"/>
      <c r="C414" s="150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150"/>
      <c r="B415" s="150"/>
      <c r="C415" s="150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150"/>
      <c r="B416" s="150"/>
      <c r="C416" s="150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150"/>
      <c r="B417" s="150"/>
      <c r="C417" s="150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150"/>
      <c r="B418" s="150"/>
      <c r="C418" s="150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150"/>
      <c r="B419" s="150"/>
      <c r="C419" s="150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150"/>
      <c r="B420" s="150"/>
      <c r="C420" s="150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150"/>
      <c r="B421" s="150"/>
      <c r="C421" s="150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150"/>
      <c r="B422" s="150"/>
      <c r="C422" s="150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150"/>
      <c r="B423" s="150"/>
      <c r="C423" s="150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150"/>
      <c r="B424" s="150"/>
      <c r="C424" s="150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150"/>
      <c r="B425" s="150"/>
      <c r="C425" s="150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150"/>
      <c r="B426" s="150"/>
      <c r="C426" s="150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150"/>
      <c r="B427" s="150"/>
      <c r="C427" s="150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150"/>
      <c r="B428" s="150"/>
      <c r="C428" s="150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150"/>
      <c r="B429" s="150"/>
      <c r="C429" s="150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150"/>
      <c r="B430" s="150"/>
      <c r="C430" s="150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150"/>
      <c r="B431" s="150"/>
      <c r="C431" s="150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150"/>
      <c r="B432" s="150"/>
      <c r="C432" s="150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150"/>
      <c r="B433" s="150"/>
      <c r="C433" s="150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150"/>
      <c r="B434" s="150"/>
      <c r="C434" s="150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150"/>
      <c r="B435" s="150"/>
      <c r="C435" s="150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150"/>
      <c r="B436" s="150"/>
      <c r="C436" s="150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150"/>
      <c r="B437" s="150"/>
      <c r="C437" s="150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150"/>
      <c r="B438" s="150"/>
      <c r="C438" s="150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150"/>
      <c r="B439" s="150"/>
      <c r="C439" s="150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150"/>
      <c r="B440" s="150"/>
      <c r="C440" s="150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150"/>
      <c r="B441" s="150"/>
      <c r="C441" s="150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150"/>
      <c r="B442" s="150"/>
      <c r="C442" s="150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150"/>
      <c r="B443" s="150"/>
      <c r="C443" s="150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150"/>
      <c r="B444" s="150"/>
      <c r="C444" s="150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150"/>
      <c r="B445" s="150"/>
      <c r="C445" s="150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150"/>
      <c r="B446" s="150"/>
      <c r="C446" s="150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150"/>
      <c r="B447" s="150"/>
      <c r="C447" s="150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150"/>
      <c r="B448" s="150"/>
      <c r="C448" s="150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150"/>
      <c r="B449" s="150"/>
      <c r="C449" s="150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150"/>
      <c r="B450" s="150"/>
      <c r="C450" s="150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150"/>
      <c r="B451" s="150"/>
      <c r="C451" s="150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150"/>
      <c r="B452" s="150"/>
      <c r="C452" s="150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150"/>
      <c r="B453" s="150"/>
      <c r="C453" s="150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150"/>
      <c r="B454" s="150"/>
      <c r="C454" s="150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150"/>
      <c r="B455" s="150"/>
      <c r="C455" s="150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150"/>
      <c r="B456" s="150"/>
      <c r="C456" s="150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150"/>
      <c r="B457" s="150"/>
      <c r="C457" s="150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150"/>
      <c r="B458" s="150"/>
      <c r="C458" s="150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150"/>
      <c r="B459" s="150"/>
      <c r="C459" s="150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150"/>
      <c r="B460" s="150"/>
      <c r="C460" s="150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150"/>
      <c r="B461" s="150"/>
      <c r="C461" s="150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150"/>
      <c r="B462" s="150"/>
      <c r="C462" s="150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150"/>
      <c r="B463" s="150"/>
      <c r="C463" s="150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150"/>
      <c r="B464" s="150"/>
      <c r="C464" s="150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150"/>
      <c r="B465" s="150"/>
      <c r="C465" s="150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150"/>
      <c r="B466" s="150"/>
      <c r="C466" s="150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150"/>
      <c r="B467" s="150"/>
      <c r="C467" s="150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150"/>
      <c r="B468" s="150"/>
      <c r="C468" s="150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150"/>
      <c r="B469" s="150"/>
      <c r="C469" s="150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150"/>
      <c r="B470" s="150"/>
      <c r="C470" s="150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150"/>
      <c r="B471" s="150"/>
      <c r="C471" s="150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150"/>
      <c r="B472" s="150"/>
      <c r="C472" s="150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150"/>
      <c r="B473" s="150"/>
      <c r="C473" s="150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150"/>
      <c r="B474" s="150"/>
      <c r="C474" s="150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150"/>
      <c r="B475" s="150"/>
      <c r="C475" s="150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150"/>
      <c r="B476" s="150"/>
      <c r="C476" s="150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150"/>
      <c r="B477" s="150"/>
      <c r="C477" s="150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150"/>
      <c r="B478" s="150"/>
      <c r="C478" s="150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150"/>
      <c r="B479" s="150"/>
      <c r="C479" s="150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150"/>
      <c r="B480" s="150"/>
      <c r="C480" s="150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150"/>
      <c r="B481" s="150"/>
      <c r="C481" s="150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150"/>
      <c r="B482" s="150"/>
      <c r="C482" s="150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150"/>
      <c r="B483" s="150"/>
      <c r="C483" s="150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150"/>
      <c r="B484" s="150"/>
      <c r="C484" s="150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150"/>
      <c r="B485" s="150"/>
      <c r="C485" s="150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150"/>
      <c r="B486" s="150"/>
      <c r="C486" s="150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150"/>
      <c r="B487" s="150"/>
      <c r="C487" s="150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150"/>
      <c r="B488" s="150"/>
      <c r="C488" s="150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150"/>
      <c r="B489" s="150"/>
      <c r="C489" s="150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150"/>
      <c r="B490" s="150"/>
      <c r="C490" s="150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150"/>
      <c r="B491" s="150"/>
      <c r="C491" s="150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150"/>
      <c r="B492" s="150"/>
      <c r="C492" s="150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150"/>
      <c r="B493" s="150"/>
      <c r="C493" s="150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150"/>
      <c r="B494" s="150"/>
      <c r="C494" s="150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150"/>
      <c r="B495" s="150"/>
      <c r="C495" s="150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150"/>
      <c r="B496" s="150"/>
      <c r="C496" s="150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150"/>
      <c r="B497" s="150"/>
      <c r="C497" s="150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150"/>
      <c r="B498" s="150"/>
      <c r="C498" s="150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150"/>
      <c r="B499" s="150"/>
      <c r="C499" s="150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150"/>
      <c r="B500" s="150"/>
      <c r="C500" s="150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150"/>
      <c r="B501" s="150"/>
      <c r="C501" s="150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150"/>
      <c r="B502" s="150"/>
      <c r="C502" s="150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150"/>
      <c r="B503" s="150"/>
      <c r="C503" s="150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150"/>
      <c r="B504" s="150"/>
      <c r="C504" s="150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150"/>
      <c r="B505" s="150"/>
      <c r="C505" s="150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150"/>
      <c r="B506" s="150"/>
      <c r="C506" s="150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150"/>
      <c r="B507" s="150"/>
      <c r="C507" s="150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150"/>
      <c r="B508" s="150"/>
      <c r="C508" s="150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150"/>
      <c r="B509" s="150"/>
      <c r="C509" s="150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150"/>
      <c r="B510" s="150"/>
      <c r="C510" s="150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150"/>
      <c r="B511" s="150"/>
      <c r="C511" s="150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150"/>
      <c r="B512" s="150"/>
      <c r="C512" s="150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150"/>
      <c r="B513" s="150"/>
      <c r="C513" s="150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150"/>
      <c r="B514" s="150"/>
      <c r="C514" s="150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150"/>
      <c r="B515" s="150"/>
      <c r="C515" s="150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150"/>
      <c r="B516" s="150"/>
      <c r="C516" s="150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150"/>
      <c r="B517" s="150"/>
      <c r="C517" s="150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150"/>
      <c r="B518" s="150"/>
      <c r="C518" s="150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150"/>
      <c r="B519" s="150"/>
      <c r="C519" s="150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150"/>
      <c r="B520" s="150"/>
      <c r="C520" s="150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150"/>
      <c r="B521" s="150"/>
      <c r="C521" s="150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150"/>
      <c r="B522" s="150"/>
      <c r="C522" s="150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150"/>
      <c r="B523" s="150"/>
      <c r="C523" s="150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150"/>
      <c r="B524" s="150"/>
      <c r="C524" s="150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150"/>
      <c r="B525" s="150"/>
      <c r="C525" s="150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150"/>
      <c r="B526" s="150"/>
      <c r="C526" s="150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150"/>
      <c r="B527" s="150"/>
      <c r="C527" s="150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150"/>
      <c r="B528" s="150"/>
      <c r="C528" s="150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150"/>
      <c r="B529" s="150"/>
      <c r="C529" s="150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150"/>
      <c r="B530" s="150"/>
      <c r="C530" s="150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150"/>
      <c r="B531" s="150"/>
      <c r="C531" s="150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150"/>
      <c r="B532" s="150"/>
      <c r="C532" s="150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150"/>
      <c r="B533" s="150"/>
      <c r="C533" s="150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150"/>
      <c r="B534" s="150"/>
      <c r="C534" s="150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150"/>
      <c r="B535" s="150"/>
      <c r="C535" s="150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150"/>
      <c r="B536" s="150"/>
      <c r="C536" s="150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150"/>
      <c r="B537" s="150"/>
      <c r="C537" s="150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150"/>
      <c r="B538" s="150"/>
      <c r="C538" s="150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150"/>
      <c r="B539" s="150"/>
      <c r="C539" s="150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150"/>
      <c r="B540" s="150"/>
      <c r="C540" s="150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150"/>
      <c r="B541" s="150"/>
      <c r="C541" s="150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150"/>
      <c r="B542" s="150"/>
      <c r="C542" s="150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150"/>
      <c r="B543" s="150"/>
      <c r="C543" s="150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150"/>
      <c r="B544" s="150"/>
      <c r="C544" s="150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150"/>
      <c r="B545" s="150"/>
      <c r="C545" s="150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150"/>
      <c r="B546" s="150"/>
      <c r="C546" s="150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150"/>
      <c r="B547" s="150"/>
      <c r="C547" s="150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150"/>
      <c r="B548" s="150"/>
      <c r="C548" s="150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150"/>
      <c r="B549" s="150"/>
      <c r="C549" s="150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150"/>
      <c r="B550" s="150"/>
      <c r="C550" s="150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150"/>
      <c r="B551" s="150"/>
      <c r="C551" s="150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150"/>
      <c r="B552" s="150"/>
      <c r="C552" s="150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150"/>
      <c r="B553" s="150"/>
      <c r="C553" s="150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150"/>
      <c r="B554" s="150"/>
      <c r="C554" s="150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150"/>
      <c r="B555" s="150"/>
      <c r="C555" s="150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150"/>
      <c r="B556" s="150"/>
      <c r="C556" s="150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150"/>
      <c r="B557" s="150"/>
      <c r="C557" s="150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150"/>
      <c r="B558" s="150"/>
      <c r="C558" s="150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150"/>
      <c r="B559" s="150"/>
      <c r="C559" s="150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150"/>
      <c r="B560" s="150"/>
      <c r="C560" s="150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150"/>
      <c r="B561" s="150"/>
      <c r="C561" s="150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150"/>
      <c r="B562" s="150"/>
      <c r="C562" s="150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150"/>
      <c r="B563" s="150"/>
      <c r="C563" s="150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150"/>
      <c r="B564" s="150"/>
      <c r="C564" s="150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150"/>
      <c r="B565" s="150"/>
      <c r="C565" s="150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150"/>
      <c r="B566" s="150"/>
      <c r="C566" s="150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150"/>
      <c r="B567" s="150"/>
      <c r="C567" s="150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150"/>
      <c r="B568" s="150"/>
      <c r="C568" s="150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150"/>
      <c r="B569" s="150"/>
      <c r="C569" s="150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150"/>
      <c r="B570" s="150"/>
      <c r="C570" s="150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150"/>
      <c r="B571" s="150"/>
      <c r="C571" s="150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150"/>
      <c r="B572" s="150"/>
      <c r="C572" s="150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150"/>
      <c r="B573" s="150"/>
      <c r="C573" s="150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150"/>
      <c r="B574" s="150"/>
      <c r="C574" s="150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150"/>
      <c r="B575" s="150"/>
      <c r="C575" s="150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150"/>
      <c r="B576" s="150"/>
      <c r="C576" s="150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150"/>
      <c r="B577" s="150"/>
      <c r="C577" s="150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150"/>
      <c r="B578" s="150"/>
      <c r="C578" s="150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150"/>
      <c r="B579" s="150"/>
      <c r="C579" s="150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150"/>
      <c r="B580" s="150"/>
      <c r="C580" s="150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150"/>
      <c r="B581" s="150"/>
      <c r="C581" s="150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150"/>
      <c r="B582" s="150"/>
      <c r="C582" s="150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150"/>
      <c r="B583" s="150"/>
      <c r="C583" s="150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150"/>
      <c r="B584" s="150"/>
      <c r="C584" s="150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150"/>
      <c r="B585" s="150"/>
      <c r="C585" s="150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150"/>
      <c r="B586" s="150"/>
      <c r="C586" s="150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150"/>
      <c r="B587" s="150"/>
      <c r="C587" s="150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150"/>
      <c r="B588" s="150"/>
      <c r="C588" s="150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150"/>
      <c r="B589" s="150"/>
      <c r="C589" s="150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150"/>
      <c r="B590" s="150"/>
      <c r="C590" s="150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150"/>
      <c r="B591" s="150"/>
      <c r="C591" s="150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150"/>
      <c r="B592" s="150"/>
      <c r="C592" s="150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150"/>
      <c r="B593" s="150"/>
      <c r="C593" s="150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150"/>
      <c r="B594" s="150"/>
      <c r="C594" s="150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150"/>
      <c r="B595" s="150"/>
      <c r="C595" s="150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150"/>
      <c r="B596" s="150"/>
      <c r="C596" s="150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150"/>
      <c r="B597" s="150"/>
      <c r="C597" s="150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150"/>
      <c r="B598" s="150"/>
      <c r="C598" s="150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150"/>
      <c r="B599" s="150"/>
      <c r="C599" s="150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150"/>
      <c r="B600" s="150"/>
      <c r="C600" s="150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150"/>
      <c r="B601" s="150"/>
      <c r="C601" s="150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150"/>
      <c r="B602" s="150"/>
      <c r="C602" s="150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150"/>
      <c r="B603" s="150"/>
      <c r="C603" s="150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150"/>
      <c r="B604" s="150"/>
      <c r="C604" s="150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150"/>
      <c r="B605" s="150"/>
      <c r="C605" s="150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150"/>
      <c r="B606" s="150"/>
      <c r="C606" s="150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150"/>
      <c r="B607" s="150"/>
      <c r="C607" s="150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150"/>
      <c r="B608" s="150"/>
      <c r="C608" s="150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150"/>
      <c r="B609" s="150"/>
      <c r="C609" s="150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150"/>
      <c r="B610" s="150"/>
      <c r="C610" s="150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150"/>
      <c r="B611" s="150"/>
      <c r="C611" s="150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150"/>
      <c r="B612" s="150"/>
      <c r="C612" s="150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150"/>
      <c r="B613" s="150"/>
      <c r="C613" s="150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150"/>
      <c r="B614" s="150"/>
      <c r="C614" s="150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150"/>
      <c r="B615" s="150"/>
      <c r="C615" s="150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150"/>
      <c r="B616" s="150"/>
      <c r="C616" s="150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150"/>
      <c r="B617" s="150"/>
      <c r="C617" s="150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150"/>
      <c r="B618" s="150"/>
      <c r="C618" s="150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150"/>
      <c r="B619" s="150"/>
      <c r="C619" s="150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150"/>
      <c r="B620" s="150"/>
      <c r="C620" s="150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150"/>
      <c r="B621" s="150"/>
      <c r="C621" s="150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150"/>
      <c r="B622" s="150"/>
      <c r="C622" s="150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150"/>
      <c r="B623" s="150"/>
      <c r="C623" s="150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150"/>
      <c r="B624" s="150"/>
      <c r="C624" s="150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150"/>
      <c r="B625" s="150"/>
      <c r="C625" s="150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150"/>
      <c r="B626" s="150"/>
      <c r="C626" s="150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150"/>
      <c r="B627" s="150"/>
      <c r="C627" s="150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150"/>
      <c r="B628" s="150"/>
      <c r="C628" s="150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150"/>
      <c r="B629" s="150"/>
      <c r="C629" s="150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150"/>
      <c r="B630" s="150"/>
      <c r="C630" s="150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150"/>
      <c r="B631" s="150"/>
      <c r="C631" s="150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150"/>
      <c r="B632" s="150"/>
      <c r="C632" s="150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150"/>
      <c r="B633" s="150"/>
      <c r="C633" s="150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150"/>
      <c r="B634" s="150"/>
      <c r="C634" s="150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150"/>
      <c r="B635" s="150"/>
      <c r="C635" s="150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150"/>
      <c r="B636" s="150"/>
      <c r="C636" s="150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150"/>
      <c r="B637" s="150"/>
      <c r="C637" s="150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150"/>
      <c r="B638" s="150"/>
      <c r="C638" s="150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150"/>
      <c r="B639" s="150"/>
      <c r="C639" s="150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150"/>
      <c r="B640" s="150"/>
      <c r="C640" s="150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150"/>
      <c r="B641" s="150"/>
      <c r="C641" s="150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150"/>
      <c r="B642" s="150"/>
      <c r="C642" s="150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150"/>
      <c r="B643" s="150"/>
      <c r="C643" s="150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150"/>
      <c r="B644" s="150"/>
      <c r="C644" s="150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150"/>
      <c r="B645" s="150"/>
      <c r="C645" s="150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150"/>
      <c r="B646" s="150"/>
      <c r="C646" s="150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150"/>
      <c r="B647" s="150"/>
      <c r="C647" s="150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150"/>
      <c r="B648" s="150"/>
      <c r="C648" s="150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150"/>
      <c r="B649" s="150"/>
      <c r="C649" s="150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150"/>
      <c r="B650" s="150"/>
      <c r="C650" s="150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150"/>
      <c r="B651" s="150"/>
      <c r="C651" s="150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150"/>
      <c r="B652" s="150"/>
      <c r="C652" s="150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150"/>
      <c r="B653" s="150"/>
      <c r="C653" s="150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150"/>
      <c r="B654" s="150"/>
      <c r="C654" s="150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150"/>
      <c r="B655" s="150"/>
      <c r="C655" s="150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150"/>
      <c r="B656" s="150"/>
      <c r="C656" s="150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150"/>
      <c r="B657" s="150"/>
      <c r="C657" s="150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150"/>
      <c r="B658" s="150"/>
      <c r="C658" s="150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150"/>
      <c r="B659" s="150"/>
      <c r="C659" s="150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150"/>
      <c r="B660" s="150"/>
      <c r="C660" s="150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150"/>
      <c r="B661" s="150"/>
      <c r="C661" s="150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150"/>
      <c r="B662" s="150"/>
      <c r="C662" s="150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150"/>
      <c r="B663" s="150"/>
      <c r="C663" s="150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150"/>
      <c r="B664" s="150"/>
      <c r="C664" s="150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150"/>
      <c r="B665" s="150"/>
      <c r="C665" s="150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150"/>
      <c r="B666" s="150"/>
      <c r="C666" s="150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150"/>
      <c r="B667" s="150"/>
      <c r="C667" s="150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150"/>
      <c r="B668" s="150"/>
      <c r="C668" s="150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150"/>
      <c r="B669" s="150"/>
      <c r="C669" s="150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150"/>
      <c r="B670" s="150"/>
      <c r="C670" s="150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150"/>
      <c r="B671" s="150"/>
      <c r="C671" s="150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150"/>
      <c r="B672" s="150"/>
      <c r="C672" s="150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150"/>
      <c r="B673" s="150"/>
      <c r="C673" s="150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150"/>
      <c r="B674" s="150"/>
      <c r="C674" s="150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150"/>
      <c r="B675" s="150"/>
      <c r="C675" s="150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150"/>
      <c r="B676" s="150"/>
      <c r="C676" s="150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150"/>
      <c r="B677" s="150"/>
      <c r="C677" s="150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150"/>
      <c r="B678" s="150"/>
      <c r="C678" s="150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150"/>
      <c r="B679" s="150"/>
      <c r="C679" s="150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150"/>
      <c r="B680" s="150"/>
      <c r="C680" s="150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150"/>
      <c r="B681" s="150"/>
      <c r="C681" s="150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150"/>
      <c r="B682" s="150"/>
      <c r="C682" s="150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150"/>
      <c r="B683" s="150"/>
      <c r="C683" s="150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150"/>
      <c r="B684" s="150"/>
      <c r="C684" s="150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150"/>
      <c r="B685" s="150"/>
      <c r="C685" s="150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150"/>
      <c r="B686" s="150"/>
      <c r="C686" s="150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150"/>
      <c r="B687" s="150"/>
      <c r="C687" s="150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150"/>
      <c r="B688" s="150"/>
      <c r="C688" s="150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150"/>
      <c r="B689" s="150"/>
      <c r="C689" s="150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150"/>
      <c r="B690" s="150"/>
      <c r="C690" s="150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150"/>
      <c r="B691" s="150"/>
      <c r="C691" s="150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150"/>
      <c r="B692" s="150"/>
      <c r="C692" s="150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150"/>
      <c r="B693" s="150"/>
      <c r="C693" s="150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150"/>
      <c r="B694" s="150"/>
      <c r="C694" s="150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150"/>
      <c r="B695" s="150"/>
      <c r="C695" s="150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150"/>
      <c r="B696" s="150"/>
      <c r="C696" s="150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150"/>
      <c r="B697" s="150"/>
      <c r="C697" s="150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150"/>
      <c r="B698" s="150"/>
      <c r="C698" s="150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150"/>
      <c r="B699" s="150"/>
      <c r="C699" s="150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150"/>
      <c r="B700" s="150"/>
      <c r="C700" s="150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150"/>
      <c r="B701" s="150"/>
      <c r="C701" s="150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150"/>
      <c r="B702" s="150"/>
      <c r="C702" s="150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150"/>
      <c r="B703" s="150"/>
      <c r="C703" s="150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150"/>
      <c r="B704" s="150"/>
      <c r="C704" s="150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150"/>
      <c r="B705" s="150"/>
      <c r="C705" s="150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150"/>
      <c r="B706" s="150"/>
      <c r="C706" s="150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150"/>
      <c r="B707" s="150"/>
      <c r="C707" s="150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150"/>
      <c r="B708" s="150"/>
      <c r="C708" s="150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150"/>
      <c r="B709" s="150"/>
      <c r="C709" s="150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150"/>
      <c r="B710" s="150"/>
      <c r="C710" s="150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150"/>
      <c r="B711" s="150"/>
      <c r="C711" s="150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150"/>
      <c r="B712" s="150"/>
      <c r="C712" s="150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150"/>
      <c r="B713" s="150"/>
      <c r="C713" s="150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150"/>
      <c r="B714" s="150"/>
      <c r="C714" s="150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150"/>
      <c r="B715" s="150"/>
      <c r="C715" s="150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150"/>
      <c r="B716" s="150"/>
      <c r="C716" s="150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150"/>
      <c r="B717" s="150"/>
      <c r="C717" s="150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150"/>
      <c r="B718" s="150"/>
      <c r="C718" s="150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150"/>
      <c r="B719" s="150"/>
      <c r="C719" s="150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150"/>
      <c r="B720" s="150"/>
      <c r="C720" s="150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150"/>
      <c r="B721" s="150"/>
      <c r="C721" s="150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150"/>
      <c r="B722" s="150"/>
      <c r="C722" s="150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150"/>
      <c r="B723" s="150"/>
      <c r="C723" s="150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150"/>
      <c r="B724" s="150"/>
      <c r="C724" s="150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150"/>
      <c r="B725" s="150"/>
      <c r="C725" s="150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150"/>
      <c r="B726" s="150"/>
      <c r="C726" s="150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150"/>
      <c r="B727" s="150"/>
      <c r="C727" s="150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150"/>
      <c r="B728" s="150"/>
      <c r="C728" s="150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150"/>
      <c r="B729" s="150"/>
      <c r="C729" s="150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150"/>
      <c r="B730" s="150"/>
      <c r="C730" s="150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150"/>
      <c r="B731" s="150"/>
      <c r="C731" s="150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150"/>
      <c r="B732" s="150"/>
      <c r="C732" s="150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150"/>
      <c r="B733" s="150"/>
      <c r="C733" s="150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150"/>
      <c r="B734" s="150"/>
      <c r="C734" s="150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150"/>
      <c r="B735" s="150"/>
      <c r="C735" s="150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150"/>
      <c r="B736" s="150"/>
      <c r="C736" s="150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150"/>
      <c r="B737" s="150"/>
      <c r="C737" s="150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150"/>
      <c r="B738" s="150"/>
      <c r="C738" s="150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150"/>
      <c r="B739" s="150"/>
      <c r="C739" s="150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150"/>
      <c r="B740" s="150"/>
      <c r="C740" s="150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150"/>
      <c r="B741" s="150"/>
      <c r="C741" s="150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150"/>
      <c r="B742" s="150"/>
      <c r="C742" s="150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150"/>
      <c r="B743" s="150"/>
      <c r="C743" s="150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150"/>
      <c r="B744" s="150"/>
      <c r="C744" s="150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150"/>
      <c r="B745" s="150"/>
      <c r="C745" s="150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150"/>
      <c r="B746" s="150"/>
      <c r="C746" s="150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150"/>
      <c r="B747" s="150"/>
      <c r="C747" s="150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150"/>
      <c r="B748" s="150"/>
      <c r="C748" s="150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150"/>
      <c r="B749" s="150"/>
      <c r="C749" s="150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150"/>
      <c r="B750" s="150"/>
      <c r="C750" s="150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150"/>
      <c r="B751" s="150"/>
      <c r="C751" s="150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150"/>
      <c r="B752" s="150"/>
      <c r="C752" s="150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150"/>
      <c r="B753" s="150"/>
      <c r="C753" s="150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150"/>
      <c r="B754" s="150"/>
      <c r="C754" s="150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150"/>
      <c r="B755" s="150"/>
      <c r="C755" s="150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150"/>
      <c r="B756" s="150"/>
      <c r="C756" s="150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150"/>
      <c r="B757" s="150"/>
      <c r="C757" s="150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150"/>
      <c r="B758" s="150"/>
      <c r="C758" s="150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150"/>
      <c r="B759" s="150"/>
      <c r="C759" s="150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150"/>
      <c r="B760" s="150"/>
      <c r="C760" s="150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150"/>
      <c r="B761" s="150"/>
      <c r="C761" s="150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150"/>
      <c r="B762" s="150"/>
      <c r="C762" s="150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150"/>
      <c r="B763" s="150"/>
      <c r="C763" s="150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150"/>
      <c r="B764" s="150"/>
      <c r="C764" s="150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150"/>
      <c r="B765" s="150"/>
      <c r="C765" s="150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150"/>
      <c r="B766" s="150"/>
      <c r="C766" s="150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150"/>
      <c r="B767" s="150"/>
      <c r="C767" s="150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150"/>
      <c r="B768" s="150"/>
      <c r="C768" s="150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150"/>
      <c r="B769" s="150"/>
      <c r="C769" s="150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150"/>
      <c r="B770" s="150"/>
      <c r="C770" s="150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150"/>
      <c r="B771" s="150"/>
      <c r="C771" s="150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150"/>
      <c r="B772" s="150"/>
      <c r="C772" s="150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150"/>
      <c r="B773" s="150"/>
      <c r="C773" s="150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150"/>
      <c r="B774" s="150"/>
      <c r="C774" s="150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150"/>
      <c r="B775" s="150"/>
      <c r="C775" s="150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150"/>
      <c r="B776" s="150"/>
      <c r="C776" s="150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150"/>
      <c r="B777" s="150"/>
      <c r="C777" s="150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150"/>
      <c r="B778" s="150"/>
      <c r="C778" s="150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150"/>
      <c r="B779" s="150"/>
      <c r="C779" s="150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150"/>
      <c r="B780" s="150"/>
      <c r="C780" s="150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150"/>
      <c r="B781" s="150"/>
      <c r="C781" s="150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150"/>
      <c r="B782" s="150"/>
      <c r="C782" s="150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150"/>
      <c r="B783" s="150"/>
      <c r="C783" s="150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150"/>
      <c r="B784" s="150"/>
      <c r="C784" s="150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150"/>
      <c r="B785" s="150"/>
      <c r="C785" s="150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150"/>
      <c r="B786" s="150"/>
      <c r="C786" s="150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150"/>
      <c r="B787" s="150"/>
      <c r="C787" s="150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150"/>
      <c r="B788" s="150"/>
      <c r="C788" s="150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150"/>
      <c r="B789" s="150"/>
      <c r="C789" s="150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150"/>
      <c r="B790" s="150"/>
      <c r="C790" s="150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150"/>
      <c r="B791" s="150"/>
      <c r="C791" s="150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150"/>
      <c r="B792" s="150"/>
      <c r="C792" s="150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150"/>
      <c r="B793" s="150"/>
      <c r="C793" s="150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150"/>
      <c r="B794" s="150"/>
      <c r="C794" s="150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150"/>
      <c r="B795" s="150"/>
      <c r="C795" s="150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150"/>
      <c r="B796" s="150"/>
      <c r="C796" s="150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150"/>
      <c r="B797" s="150"/>
      <c r="C797" s="150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150"/>
      <c r="B798" s="150"/>
      <c r="C798" s="150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150"/>
      <c r="B799" s="150"/>
      <c r="C799" s="150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150"/>
      <c r="B800" s="150"/>
      <c r="C800" s="150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150"/>
      <c r="B801" s="150"/>
      <c r="C801" s="150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150"/>
      <c r="B802" s="150"/>
      <c r="C802" s="150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150"/>
      <c r="B803" s="150"/>
      <c r="C803" s="150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150"/>
      <c r="B804" s="150"/>
      <c r="C804" s="150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150"/>
      <c r="B805" s="150"/>
      <c r="C805" s="150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150"/>
      <c r="B806" s="150"/>
      <c r="C806" s="150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150"/>
      <c r="B807" s="150"/>
      <c r="C807" s="150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150"/>
      <c r="B808" s="150"/>
      <c r="C808" s="150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150"/>
      <c r="B809" s="150"/>
      <c r="C809" s="150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150"/>
      <c r="B810" s="150"/>
      <c r="C810" s="150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150"/>
      <c r="B811" s="150"/>
      <c r="C811" s="150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150"/>
      <c r="B812" s="150"/>
      <c r="C812" s="150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150"/>
      <c r="B813" s="150"/>
      <c r="C813" s="150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150"/>
      <c r="B814" s="150"/>
      <c r="C814" s="150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150"/>
      <c r="B815" s="150"/>
      <c r="C815" s="150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150"/>
      <c r="B816" s="150"/>
      <c r="C816" s="150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150"/>
      <c r="B817" s="150"/>
      <c r="C817" s="150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150"/>
      <c r="B818" s="150"/>
      <c r="C818" s="150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150"/>
      <c r="B819" s="150"/>
      <c r="C819" s="150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150"/>
      <c r="B820" s="150"/>
      <c r="C820" s="150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150"/>
      <c r="B821" s="150"/>
      <c r="C821" s="150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150"/>
      <c r="B822" s="150"/>
      <c r="C822" s="150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150"/>
      <c r="B823" s="150"/>
      <c r="C823" s="150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150"/>
      <c r="B824" s="150"/>
      <c r="C824" s="150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150"/>
      <c r="B825" s="150"/>
      <c r="C825" s="150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150"/>
      <c r="B826" s="150"/>
      <c r="C826" s="150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150"/>
      <c r="B827" s="150"/>
      <c r="C827" s="150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150"/>
      <c r="B828" s="150"/>
      <c r="C828" s="150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150"/>
      <c r="B829" s="150"/>
      <c r="C829" s="150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150"/>
      <c r="B830" s="150"/>
      <c r="C830" s="150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150"/>
      <c r="B831" s="150"/>
      <c r="C831" s="150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150"/>
      <c r="B832" s="150"/>
      <c r="C832" s="150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150"/>
      <c r="B833" s="150"/>
      <c r="C833" s="150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150"/>
      <c r="B834" s="150"/>
      <c r="C834" s="150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150"/>
      <c r="B835" s="150"/>
      <c r="C835" s="150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150"/>
      <c r="B836" s="150"/>
      <c r="C836" s="150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150"/>
      <c r="B837" s="150"/>
      <c r="C837" s="150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150"/>
      <c r="B838" s="150"/>
      <c r="C838" s="150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150"/>
      <c r="B839" s="150"/>
      <c r="C839" s="150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150"/>
      <c r="B840" s="150"/>
      <c r="C840" s="150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150"/>
      <c r="B841" s="150"/>
      <c r="C841" s="150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150"/>
      <c r="B842" s="150"/>
      <c r="C842" s="150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150"/>
      <c r="B843" s="150"/>
      <c r="C843" s="150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150"/>
      <c r="B844" s="150"/>
      <c r="C844" s="150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150"/>
      <c r="B845" s="150"/>
      <c r="C845" s="150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150"/>
      <c r="B846" s="150"/>
      <c r="C846" s="150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150"/>
      <c r="B847" s="150"/>
      <c r="C847" s="150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150"/>
      <c r="B848" s="150"/>
      <c r="C848" s="150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150"/>
      <c r="B849" s="150"/>
      <c r="C849" s="150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150"/>
      <c r="B850" s="150"/>
      <c r="C850" s="150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150"/>
      <c r="B851" s="150"/>
      <c r="C851" s="150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150"/>
      <c r="B852" s="150"/>
      <c r="C852" s="150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150"/>
      <c r="B853" s="150"/>
      <c r="C853" s="150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150"/>
      <c r="B854" s="150"/>
      <c r="C854" s="150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150"/>
      <c r="B855" s="150"/>
      <c r="C855" s="150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150"/>
      <c r="B856" s="150"/>
      <c r="C856" s="150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150"/>
      <c r="B857" s="150"/>
      <c r="C857" s="150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150"/>
      <c r="B858" s="150"/>
      <c r="C858" s="150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150"/>
      <c r="B859" s="150"/>
      <c r="C859" s="150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150"/>
      <c r="B860" s="150"/>
      <c r="C860" s="150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150"/>
      <c r="B861" s="150"/>
      <c r="C861" s="150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150"/>
      <c r="B862" s="150"/>
      <c r="C862" s="150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150"/>
      <c r="B863" s="150"/>
      <c r="C863" s="150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150"/>
      <c r="B864" s="150"/>
      <c r="C864" s="150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150"/>
      <c r="B865" s="150"/>
      <c r="C865" s="150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150"/>
      <c r="B866" s="150"/>
      <c r="C866" s="150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150"/>
      <c r="B867" s="150"/>
      <c r="C867" s="150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150"/>
      <c r="B868" s="150"/>
      <c r="C868" s="150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150"/>
      <c r="B869" s="150"/>
      <c r="C869" s="150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150"/>
      <c r="B870" s="150"/>
      <c r="C870" s="150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150"/>
      <c r="B871" s="150"/>
      <c r="C871" s="150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150"/>
      <c r="B872" s="150"/>
      <c r="C872" s="150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150"/>
      <c r="B873" s="150"/>
      <c r="C873" s="150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150"/>
      <c r="B874" s="150"/>
      <c r="C874" s="150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150"/>
      <c r="B875" s="150"/>
      <c r="C875" s="150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150"/>
      <c r="B876" s="150"/>
      <c r="C876" s="150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150"/>
      <c r="B877" s="150"/>
      <c r="C877" s="150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150"/>
      <c r="B878" s="150"/>
      <c r="C878" s="150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150"/>
      <c r="B879" s="150"/>
      <c r="C879" s="150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150"/>
      <c r="B880" s="150"/>
      <c r="C880" s="150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150"/>
      <c r="B881" s="150"/>
      <c r="C881" s="150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150"/>
      <c r="B882" s="150"/>
      <c r="C882" s="150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150"/>
      <c r="B883" s="150"/>
      <c r="C883" s="150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150"/>
      <c r="B884" s="150"/>
      <c r="C884" s="150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150"/>
      <c r="B885" s="150"/>
      <c r="C885" s="150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150"/>
      <c r="B886" s="150"/>
      <c r="C886" s="150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150"/>
      <c r="B887" s="150"/>
      <c r="C887" s="150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150"/>
      <c r="B888" s="150"/>
      <c r="C888" s="150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150"/>
      <c r="B889" s="150"/>
      <c r="C889" s="150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150"/>
      <c r="B890" s="150"/>
      <c r="C890" s="150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150"/>
      <c r="B891" s="150"/>
      <c r="C891" s="150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150"/>
      <c r="B892" s="150"/>
      <c r="C892" s="150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150"/>
      <c r="B893" s="150"/>
      <c r="C893" s="150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150"/>
      <c r="B894" s="150"/>
      <c r="C894" s="150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150"/>
      <c r="B895" s="150"/>
      <c r="C895" s="150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150"/>
      <c r="B896" s="150"/>
      <c r="C896" s="150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150"/>
      <c r="B897" s="150"/>
      <c r="C897" s="150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150"/>
      <c r="B898" s="150"/>
      <c r="C898" s="150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150"/>
      <c r="B899" s="150"/>
      <c r="C899" s="150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150"/>
      <c r="B900" s="150"/>
      <c r="C900" s="150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150"/>
      <c r="B901" s="150"/>
      <c r="C901" s="150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150"/>
      <c r="B902" s="150"/>
      <c r="C902" s="150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150"/>
      <c r="B903" s="150"/>
      <c r="C903" s="150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150"/>
      <c r="B904" s="150"/>
      <c r="C904" s="150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150"/>
      <c r="B905" s="150"/>
      <c r="C905" s="150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150"/>
      <c r="B906" s="150"/>
      <c r="C906" s="150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150"/>
      <c r="B907" s="150"/>
      <c r="C907" s="150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150"/>
      <c r="B908" s="150"/>
      <c r="C908" s="150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150"/>
      <c r="B909" s="150"/>
      <c r="C909" s="150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150"/>
      <c r="B910" s="150"/>
      <c r="C910" s="150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150"/>
      <c r="B911" s="150"/>
      <c r="C911" s="150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150"/>
      <c r="B912" s="150"/>
      <c r="C912" s="150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150"/>
      <c r="B913" s="150"/>
      <c r="C913" s="150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150"/>
      <c r="B914" s="150"/>
      <c r="C914" s="150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150"/>
      <c r="B915" s="150"/>
      <c r="C915" s="150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150"/>
      <c r="B916" s="150"/>
      <c r="C916" s="150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150"/>
      <c r="B917" s="150"/>
      <c r="C917" s="150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150"/>
      <c r="B918" s="150"/>
      <c r="C918" s="150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150"/>
      <c r="B919" s="150"/>
      <c r="C919" s="150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150"/>
      <c r="B920" s="150"/>
      <c r="C920" s="150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150"/>
      <c r="B921" s="150"/>
      <c r="C921" s="150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150"/>
      <c r="B922" s="150"/>
      <c r="C922" s="150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150"/>
      <c r="B923" s="150"/>
      <c r="C923" s="150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150"/>
      <c r="B924" s="150"/>
      <c r="C924" s="150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150"/>
      <c r="B925" s="150"/>
      <c r="C925" s="150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150"/>
      <c r="B926" s="150"/>
      <c r="C926" s="150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150"/>
      <c r="B927" s="150"/>
      <c r="C927" s="150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150"/>
      <c r="B928" s="150"/>
      <c r="C928" s="150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150"/>
      <c r="B929" s="150"/>
      <c r="C929" s="150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150"/>
      <c r="B930" s="150"/>
      <c r="C930" s="150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150"/>
      <c r="B931" s="150"/>
      <c r="C931" s="150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150"/>
      <c r="B932" s="150"/>
      <c r="C932" s="150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150"/>
      <c r="B933" s="150"/>
      <c r="C933" s="150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150"/>
      <c r="B934" s="150"/>
      <c r="C934" s="150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150"/>
      <c r="B935" s="150"/>
      <c r="C935" s="150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150"/>
      <c r="B936" s="150"/>
      <c r="C936" s="150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150"/>
      <c r="B937" s="150"/>
      <c r="C937" s="150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150"/>
      <c r="B938" s="150"/>
      <c r="C938" s="150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150"/>
      <c r="B939" s="150"/>
      <c r="C939" s="150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150"/>
      <c r="B940" s="150"/>
      <c r="C940" s="150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150"/>
      <c r="B941" s="150"/>
      <c r="C941" s="150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150"/>
      <c r="B942" s="150"/>
      <c r="C942" s="150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150"/>
      <c r="B943" s="150"/>
      <c r="C943" s="150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150"/>
      <c r="B944" s="150"/>
      <c r="C944" s="150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150"/>
      <c r="B945" s="150"/>
      <c r="C945" s="150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150"/>
      <c r="B946" s="150"/>
      <c r="C946" s="150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150"/>
      <c r="B947" s="150"/>
      <c r="C947" s="150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150"/>
      <c r="B948" s="150"/>
      <c r="C948" s="150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150"/>
      <c r="B949" s="150"/>
      <c r="C949" s="150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150"/>
      <c r="B950" s="150"/>
      <c r="C950" s="150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150"/>
      <c r="B951" s="150"/>
      <c r="C951" s="150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150"/>
      <c r="B952" s="150"/>
      <c r="C952" s="150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150"/>
      <c r="B953" s="150"/>
      <c r="C953" s="150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150"/>
      <c r="B954" s="150"/>
      <c r="C954" s="150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150"/>
      <c r="B955" s="150"/>
      <c r="C955" s="150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150"/>
      <c r="B956" s="150"/>
      <c r="C956" s="150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150"/>
      <c r="B957" s="150"/>
      <c r="C957" s="150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150"/>
      <c r="B958" s="150"/>
      <c r="C958" s="150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150"/>
      <c r="B959" s="150"/>
      <c r="C959" s="150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150"/>
      <c r="B960" s="150"/>
      <c r="C960" s="150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150"/>
      <c r="B961" s="150"/>
      <c r="C961" s="150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150"/>
      <c r="B962" s="150"/>
      <c r="C962" s="150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150"/>
      <c r="B963" s="150"/>
      <c r="C963" s="150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150"/>
      <c r="B964" s="150"/>
      <c r="C964" s="150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150"/>
      <c r="B965" s="150"/>
      <c r="C965" s="150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150"/>
      <c r="B966" s="150"/>
      <c r="C966" s="150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150"/>
      <c r="B967" s="150"/>
      <c r="C967" s="150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150"/>
      <c r="B968" s="150"/>
      <c r="C968" s="150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150"/>
      <c r="B969" s="150"/>
      <c r="C969" s="150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150"/>
      <c r="B970" s="150"/>
      <c r="C970" s="150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150"/>
      <c r="B971" s="150"/>
      <c r="C971" s="150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150"/>
      <c r="B972" s="150"/>
      <c r="C972" s="150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150"/>
      <c r="B973" s="150"/>
      <c r="C973" s="150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150"/>
      <c r="B974" s="150"/>
      <c r="C974" s="150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150"/>
      <c r="B975" s="150"/>
      <c r="C975" s="150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150"/>
      <c r="B976" s="150"/>
      <c r="C976" s="150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150"/>
      <c r="B977" s="150"/>
      <c r="C977" s="150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150"/>
      <c r="B978" s="150"/>
      <c r="C978" s="150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150"/>
      <c r="B979" s="150"/>
      <c r="C979" s="150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150"/>
      <c r="B980" s="150"/>
      <c r="C980" s="150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150"/>
      <c r="B981" s="150"/>
      <c r="C981" s="150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150"/>
      <c r="B982" s="150"/>
      <c r="C982" s="150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150"/>
      <c r="B983" s="150"/>
      <c r="C983" s="150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150"/>
      <c r="B984" s="150"/>
      <c r="C984" s="150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150"/>
      <c r="B985" s="150"/>
      <c r="C985" s="150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150"/>
      <c r="B986" s="150"/>
      <c r="C986" s="150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150"/>
      <c r="B987" s="150"/>
      <c r="C987" s="150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150"/>
      <c r="B988" s="150"/>
      <c r="C988" s="150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150"/>
      <c r="B989" s="150"/>
      <c r="C989" s="150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150"/>
      <c r="B990" s="150"/>
      <c r="C990" s="150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150"/>
      <c r="B991" s="150"/>
      <c r="C991" s="150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150"/>
      <c r="B992" s="150"/>
      <c r="C992" s="150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150"/>
      <c r="B993" s="150"/>
      <c r="C993" s="150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150"/>
      <c r="B994" s="150"/>
      <c r="C994" s="150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150"/>
      <c r="B995" s="150"/>
      <c r="C995" s="150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150"/>
      <c r="B996" s="150"/>
      <c r="C996" s="150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150"/>
      <c r="B997" s="150"/>
      <c r="C997" s="150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150"/>
      <c r="B998" s="150"/>
      <c r="C998" s="150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150"/>
      <c r="B999" s="150"/>
      <c r="C999" s="150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150"/>
      <c r="B1000" s="150"/>
      <c r="C1000" s="150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>
      <c r="A1001" s="150"/>
      <c r="B1001" s="150"/>
      <c r="C1001" s="150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>
      <c r="A1002" s="150"/>
      <c r="B1002" s="150"/>
      <c r="C1002" s="150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>
      <c r="A1003" s="150"/>
      <c r="B1003" s="150"/>
      <c r="C1003" s="150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>
      <c r="A1004" s="150"/>
      <c r="B1004" s="150"/>
      <c r="C1004" s="150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>
      <c r="A1005" s="150"/>
      <c r="B1005" s="150"/>
      <c r="C1005" s="150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  <row r="1006">
      <c r="A1006" s="150"/>
      <c r="B1006" s="150"/>
      <c r="C1006" s="150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</row>
    <row r="1007">
      <c r="A1007" s="150"/>
      <c r="B1007" s="150"/>
      <c r="C1007" s="150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</row>
    <row r="1008">
      <c r="A1008" s="150"/>
      <c r="B1008" s="150"/>
      <c r="C1008" s="150"/>
      <c r="D1008" s="65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</row>
    <row r="1009">
      <c r="A1009" s="150"/>
      <c r="B1009" s="150"/>
      <c r="C1009" s="150"/>
      <c r="D1009" s="65"/>
      <c r="E1009" s="65"/>
      <c r="F1009" s="65"/>
      <c r="G1009" s="65"/>
      <c r="H1009" s="65"/>
      <c r="I1009" s="65"/>
      <c r="J1009" s="65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</row>
    <row r="1010">
      <c r="A1010" s="150"/>
      <c r="B1010" s="150"/>
      <c r="C1010" s="150"/>
      <c r="D1010" s="65"/>
      <c r="E1010" s="65"/>
      <c r="F1010" s="65"/>
      <c r="G1010" s="65"/>
      <c r="H1010" s="65"/>
      <c r="I1010" s="65"/>
      <c r="J1010" s="65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</row>
    <row r="1011">
      <c r="A1011" s="150"/>
      <c r="B1011" s="150"/>
      <c r="C1011" s="150"/>
      <c r="D1011" s="65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</row>
    <row r="1012">
      <c r="A1012" s="150"/>
      <c r="B1012" s="150"/>
      <c r="C1012" s="150"/>
      <c r="D1012" s="65"/>
      <c r="E1012" s="65"/>
      <c r="F1012" s="65"/>
      <c r="G1012" s="65"/>
      <c r="H1012" s="65"/>
      <c r="I1012" s="65"/>
      <c r="J1012" s="65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</row>
    <row r="1013">
      <c r="A1013" s="150"/>
      <c r="B1013" s="150"/>
      <c r="C1013" s="150"/>
      <c r="D1013" s="65"/>
      <c r="E1013" s="65"/>
      <c r="F1013" s="65"/>
      <c r="G1013" s="65"/>
      <c r="H1013" s="65"/>
      <c r="I1013" s="65"/>
      <c r="J1013" s="65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</row>
    <row r="1014">
      <c r="A1014" s="150"/>
      <c r="B1014" s="150"/>
      <c r="C1014" s="150"/>
      <c r="D1014" s="65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</row>
    <row r="1015">
      <c r="A1015" s="150"/>
      <c r="B1015" s="150"/>
      <c r="C1015" s="150"/>
      <c r="D1015" s="65"/>
      <c r="E1015" s="65"/>
      <c r="F1015" s="65"/>
      <c r="G1015" s="65"/>
      <c r="H1015" s="65"/>
      <c r="I1015" s="65"/>
      <c r="J1015" s="65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</row>
    <row r="1016">
      <c r="A1016" s="150"/>
      <c r="B1016" s="150"/>
      <c r="C1016" s="150"/>
      <c r="D1016" s="65"/>
      <c r="E1016" s="65"/>
      <c r="F1016" s="65"/>
      <c r="G1016" s="65"/>
      <c r="H1016" s="65"/>
      <c r="I1016" s="65"/>
      <c r="J1016" s="65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</row>
    <row r="1017">
      <c r="A1017" s="150"/>
      <c r="B1017" s="150"/>
      <c r="C1017" s="150"/>
      <c r="D1017" s="65"/>
      <c r="E1017" s="65"/>
      <c r="F1017" s="65"/>
      <c r="G1017" s="65"/>
      <c r="H1017" s="65"/>
      <c r="I1017" s="65"/>
      <c r="J1017" s="65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</row>
    <row r="1018">
      <c r="A1018" s="150"/>
      <c r="B1018" s="150"/>
      <c r="C1018" s="150"/>
      <c r="D1018" s="65"/>
      <c r="E1018" s="65"/>
      <c r="F1018" s="65"/>
      <c r="G1018" s="65"/>
      <c r="H1018" s="65"/>
      <c r="I1018" s="65"/>
      <c r="J1018" s="65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</row>
    <row r="1019">
      <c r="A1019" s="150"/>
      <c r="B1019" s="150"/>
      <c r="C1019" s="150"/>
      <c r="D1019" s="65"/>
      <c r="E1019" s="65"/>
      <c r="F1019" s="65"/>
      <c r="G1019" s="65"/>
      <c r="H1019" s="65"/>
      <c r="I1019" s="65"/>
      <c r="J1019" s="65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</row>
    <row r="1020">
      <c r="A1020" s="150"/>
      <c r="B1020" s="150"/>
      <c r="C1020" s="150"/>
      <c r="D1020" s="65"/>
      <c r="E1020" s="65"/>
      <c r="F1020" s="65"/>
      <c r="G1020" s="65"/>
      <c r="H1020" s="65"/>
      <c r="I1020" s="65"/>
      <c r="J1020" s="65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</row>
    <row r="1021">
      <c r="A1021" s="150"/>
      <c r="B1021" s="150"/>
      <c r="C1021" s="150"/>
      <c r="D1021" s="65"/>
      <c r="E1021" s="65"/>
      <c r="F1021" s="65"/>
      <c r="G1021" s="65"/>
      <c r="H1021" s="65"/>
      <c r="I1021" s="65"/>
      <c r="J1021" s="65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</row>
    <row r="1022">
      <c r="A1022" s="150"/>
      <c r="B1022" s="150"/>
      <c r="C1022" s="150"/>
      <c r="D1022" s="65"/>
      <c r="E1022" s="65"/>
      <c r="F1022" s="65"/>
      <c r="G1022" s="65"/>
      <c r="H1022" s="65"/>
      <c r="I1022" s="65"/>
      <c r="J1022" s="65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</row>
    <row r="1023">
      <c r="A1023" s="150"/>
      <c r="B1023" s="150"/>
      <c r="C1023" s="150"/>
      <c r="D1023" s="65"/>
      <c r="E1023" s="65"/>
      <c r="F1023" s="65"/>
      <c r="G1023" s="65"/>
      <c r="H1023" s="65"/>
      <c r="I1023" s="65"/>
      <c r="J1023" s="65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</row>
    <row r="1024">
      <c r="A1024" s="150"/>
      <c r="B1024" s="150"/>
      <c r="C1024" s="150"/>
      <c r="D1024" s="65"/>
      <c r="E1024" s="65"/>
      <c r="F1024" s="65"/>
      <c r="G1024" s="65"/>
      <c r="H1024" s="65"/>
      <c r="I1024" s="65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</row>
    <row r="1025">
      <c r="A1025" s="150"/>
      <c r="B1025" s="150"/>
      <c r="C1025" s="150"/>
      <c r="D1025" s="65"/>
      <c r="E1025" s="65"/>
      <c r="F1025" s="65"/>
      <c r="G1025" s="65"/>
      <c r="H1025" s="65"/>
      <c r="I1025" s="65"/>
      <c r="J1025" s="65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</row>
    <row r="1026">
      <c r="A1026" s="150"/>
      <c r="B1026" s="150"/>
      <c r="C1026" s="150"/>
      <c r="D1026" s="65"/>
      <c r="E1026" s="65"/>
      <c r="F1026" s="65"/>
      <c r="G1026" s="65"/>
      <c r="H1026" s="65"/>
      <c r="I1026" s="65"/>
      <c r="J1026" s="65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</row>
    <row r="1027">
      <c r="A1027" s="150"/>
      <c r="B1027" s="150"/>
      <c r="C1027" s="150"/>
      <c r="D1027" s="65"/>
      <c r="E1027" s="65"/>
      <c r="F1027" s="65"/>
      <c r="G1027" s="65"/>
      <c r="H1027" s="65"/>
      <c r="I1027" s="65"/>
      <c r="J1027" s="65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</row>
    <row r="1028">
      <c r="A1028" s="150"/>
      <c r="B1028" s="150"/>
      <c r="C1028" s="150"/>
      <c r="D1028" s="65"/>
      <c r="E1028" s="65"/>
      <c r="F1028" s="65"/>
      <c r="G1028" s="65"/>
      <c r="H1028" s="65"/>
      <c r="I1028" s="65"/>
      <c r="J1028" s="65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  <c r="AA1028" s="65"/>
    </row>
    <row r="1029">
      <c r="A1029" s="150"/>
      <c r="B1029" s="150"/>
      <c r="C1029" s="150"/>
      <c r="D1029" s="65"/>
      <c r="E1029" s="65"/>
      <c r="F1029" s="65"/>
      <c r="G1029" s="65"/>
      <c r="H1029" s="65"/>
      <c r="I1029" s="65"/>
      <c r="J1029" s="65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</row>
    <row r="1030">
      <c r="A1030" s="150"/>
      <c r="B1030" s="150"/>
      <c r="C1030" s="150"/>
      <c r="D1030" s="65"/>
      <c r="E1030" s="65"/>
      <c r="F1030" s="65"/>
      <c r="G1030" s="65"/>
      <c r="H1030" s="65"/>
      <c r="I1030" s="65"/>
      <c r="J1030" s="65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</row>
    <row r="1031">
      <c r="A1031" s="150"/>
      <c r="B1031" s="150"/>
      <c r="C1031" s="150"/>
      <c r="D1031" s="65"/>
      <c r="E1031" s="65"/>
      <c r="F1031" s="65"/>
      <c r="G1031" s="65"/>
      <c r="H1031" s="65"/>
      <c r="I1031" s="65"/>
      <c r="J1031" s="65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  <c r="AA1031" s="65"/>
    </row>
    <row r="1032">
      <c r="A1032" s="150"/>
      <c r="B1032" s="150"/>
      <c r="C1032" s="150"/>
      <c r="D1032" s="65"/>
      <c r="E1032" s="65"/>
      <c r="F1032" s="65"/>
      <c r="G1032" s="65"/>
      <c r="H1032" s="65"/>
      <c r="I1032" s="65"/>
      <c r="J1032" s="65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  <c r="AA1032" s="65"/>
    </row>
    <row r="1033">
      <c r="A1033" s="150"/>
      <c r="B1033" s="150"/>
      <c r="C1033" s="150"/>
      <c r="D1033" s="65"/>
      <c r="E1033" s="65"/>
      <c r="F1033" s="65"/>
      <c r="G1033" s="65"/>
      <c r="H1033" s="65"/>
      <c r="I1033" s="65"/>
      <c r="J1033" s="65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</row>
    <row r="1034">
      <c r="A1034" s="150"/>
      <c r="B1034" s="150"/>
      <c r="C1034" s="150"/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</row>
    <row r="1035">
      <c r="A1035" s="150"/>
      <c r="B1035" s="150"/>
      <c r="C1035" s="150"/>
      <c r="D1035" s="65"/>
      <c r="E1035" s="65"/>
      <c r="F1035" s="65"/>
      <c r="G1035" s="65"/>
      <c r="H1035" s="65"/>
      <c r="I1035" s="65"/>
      <c r="J1035" s="65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  <c r="AA1035" s="65"/>
    </row>
    <row r="1036">
      <c r="A1036" s="150"/>
      <c r="B1036" s="150"/>
      <c r="C1036" s="150"/>
      <c r="D1036" s="65"/>
      <c r="E1036" s="65"/>
      <c r="F1036" s="65"/>
      <c r="G1036" s="65"/>
      <c r="H1036" s="65"/>
      <c r="I1036" s="65"/>
      <c r="J1036" s="65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  <c r="W1036" s="65"/>
      <c r="X1036" s="65"/>
      <c r="Y1036" s="65"/>
      <c r="Z1036" s="65"/>
      <c r="AA1036" s="65"/>
    </row>
    <row r="1037">
      <c r="A1037" s="150"/>
      <c r="B1037" s="150"/>
      <c r="C1037" s="150"/>
      <c r="D1037" s="65"/>
      <c r="E1037" s="65"/>
      <c r="F1037" s="65"/>
      <c r="G1037" s="65"/>
      <c r="H1037" s="65"/>
      <c r="I1037" s="65"/>
      <c r="J1037" s="65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  <c r="AA1037" s="65"/>
    </row>
    <row r="1038">
      <c r="A1038" s="150"/>
      <c r="B1038" s="150"/>
      <c r="C1038" s="150"/>
      <c r="D1038" s="65"/>
      <c r="E1038" s="65"/>
      <c r="F1038" s="65"/>
      <c r="G1038" s="65"/>
      <c r="H1038" s="65"/>
      <c r="I1038" s="65"/>
      <c r="J1038" s="65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  <c r="Y1038" s="65"/>
      <c r="Z1038" s="65"/>
      <c r="AA1038" s="65"/>
    </row>
    <row r="1039">
      <c r="A1039" s="150"/>
      <c r="B1039" s="150"/>
      <c r="C1039" s="150"/>
      <c r="D1039" s="65"/>
      <c r="E1039" s="65"/>
      <c r="F1039" s="65"/>
      <c r="G1039" s="65"/>
      <c r="H1039" s="65"/>
      <c r="I1039" s="65"/>
      <c r="J1039" s="65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  <c r="W1039" s="65"/>
      <c r="X1039" s="65"/>
      <c r="Y1039" s="65"/>
      <c r="Z1039" s="65"/>
      <c r="AA1039" s="65"/>
    </row>
    <row r="1040">
      <c r="A1040" s="150"/>
      <c r="B1040" s="150"/>
      <c r="C1040" s="150"/>
      <c r="D1040" s="65"/>
      <c r="E1040" s="65"/>
      <c r="F1040" s="65"/>
      <c r="G1040" s="65"/>
      <c r="H1040" s="65"/>
      <c r="I1040" s="65"/>
      <c r="J1040" s="65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  <c r="W1040" s="65"/>
      <c r="X1040" s="65"/>
      <c r="Y1040" s="65"/>
      <c r="Z1040" s="65"/>
      <c r="AA1040" s="65"/>
    </row>
    <row r="1041">
      <c r="A1041" s="150"/>
      <c r="B1041" s="150"/>
      <c r="C1041" s="150"/>
      <c r="D1041" s="65"/>
      <c r="E1041" s="65"/>
      <c r="F1041" s="65"/>
      <c r="G1041" s="65"/>
      <c r="H1041" s="65"/>
      <c r="I1041" s="65"/>
      <c r="J1041" s="65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  <c r="Y1041" s="65"/>
      <c r="Z1041" s="65"/>
      <c r="AA1041" s="65"/>
    </row>
    <row r="1042">
      <c r="A1042" s="150"/>
      <c r="B1042" s="150"/>
      <c r="C1042" s="150"/>
      <c r="D1042" s="65"/>
      <c r="E1042" s="65"/>
      <c r="F1042" s="65"/>
      <c r="G1042" s="65"/>
      <c r="H1042" s="65"/>
      <c r="I1042" s="65"/>
      <c r="J1042" s="65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  <c r="W1042" s="65"/>
      <c r="X1042" s="65"/>
      <c r="Y1042" s="65"/>
      <c r="Z1042" s="65"/>
      <c r="AA1042" s="65"/>
    </row>
    <row r="1043">
      <c r="A1043" s="150"/>
      <c r="B1043" s="150"/>
      <c r="C1043" s="150"/>
      <c r="D1043" s="65"/>
      <c r="E1043" s="65"/>
      <c r="F1043" s="65"/>
      <c r="G1043" s="65"/>
      <c r="H1043" s="65"/>
      <c r="I1043" s="65"/>
      <c r="J1043" s="65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65"/>
      <c r="AA1043" s="65"/>
    </row>
    <row r="1044">
      <c r="A1044" s="150"/>
      <c r="B1044" s="150"/>
      <c r="C1044" s="150"/>
      <c r="D1044" s="65"/>
      <c r="E1044" s="65"/>
      <c r="F1044" s="65"/>
      <c r="G1044" s="65"/>
      <c r="H1044" s="65"/>
      <c r="I1044" s="65"/>
      <c r="J1044" s="65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  <c r="W1044" s="65"/>
      <c r="X1044" s="65"/>
      <c r="Y1044" s="65"/>
      <c r="Z1044" s="65"/>
      <c r="AA1044" s="65"/>
    </row>
    <row r="1045">
      <c r="A1045" s="150"/>
      <c r="B1045" s="150"/>
      <c r="C1045" s="150"/>
      <c r="D1045" s="65"/>
      <c r="E1045" s="65"/>
      <c r="F1045" s="65"/>
      <c r="G1045" s="65"/>
      <c r="H1045" s="65"/>
      <c r="I1045" s="65"/>
      <c r="J1045" s="65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  <c r="W1045" s="65"/>
      <c r="X1045" s="65"/>
      <c r="Y1045" s="65"/>
      <c r="Z1045" s="65"/>
      <c r="AA1045" s="65"/>
    </row>
    <row r="1046">
      <c r="A1046" s="150"/>
      <c r="B1046" s="150"/>
      <c r="C1046" s="150"/>
      <c r="D1046" s="65"/>
      <c r="E1046" s="65"/>
      <c r="F1046" s="65"/>
      <c r="G1046" s="65"/>
      <c r="H1046" s="65"/>
      <c r="I1046" s="65"/>
      <c r="J1046" s="65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  <c r="W1046" s="65"/>
      <c r="X1046" s="65"/>
      <c r="Y1046" s="65"/>
      <c r="Z1046" s="65"/>
      <c r="AA1046" s="65"/>
    </row>
  </sheetData>
  <mergeCells count="1">
    <mergeCell ref="A1:D2"/>
  </mergeCells>
  <hyperlinks>
    <hyperlink r:id="rId1" ref="C4"/>
    <hyperlink r:id="rId2" ref="C5"/>
    <hyperlink r:id="rId3" ref="C7"/>
    <hyperlink r:id="rId4" ref="C8"/>
    <hyperlink r:id="rId5" ref="C9"/>
    <hyperlink r:id="rId6" ref="C10"/>
    <hyperlink r:id="rId7" ref="C12"/>
    <hyperlink r:id="rId8" ref="C13"/>
    <hyperlink r:id="rId9" ref="C14"/>
    <hyperlink r:id="rId10" ref="C15"/>
    <hyperlink r:id="rId11" ref="B16"/>
    <hyperlink r:id="rId12" ref="C16"/>
    <hyperlink r:id="rId13" ref="C17"/>
    <hyperlink r:id="rId14" ref="C18"/>
    <hyperlink r:id="rId15" ref="C19"/>
    <hyperlink r:id="rId16" ref="B20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  <hyperlink r:id="rId27" ref="B30"/>
    <hyperlink r:id="rId28" ref="C30"/>
    <hyperlink r:id="rId29" ref="C31"/>
    <hyperlink r:id="rId30" ref="C33"/>
    <hyperlink r:id="rId31" ref="C34"/>
    <hyperlink r:id="rId32" ref="C35"/>
    <hyperlink r:id="rId33" ref="C36"/>
    <hyperlink r:id="rId34" ref="C37"/>
    <hyperlink r:id="rId35" ref="C38"/>
    <hyperlink r:id="rId36" ref="C39"/>
    <hyperlink r:id="rId37" ref="C40"/>
    <hyperlink r:id="rId38" ref="C41"/>
    <hyperlink r:id="rId39" ref="C43"/>
    <hyperlink r:id="rId40" ref="C44"/>
    <hyperlink r:id="rId41" ref="C45"/>
    <hyperlink r:id="rId42" ref="C46"/>
    <hyperlink r:id="rId43" ref="C47"/>
    <hyperlink r:id="rId44" ref="C48"/>
    <hyperlink r:id="rId45" ref="C50"/>
    <hyperlink r:id="rId46" ref="C51"/>
    <hyperlink r:id="rId47" ref="C52"/>
    <hyperlink r:id="rId48" ref="C53"/>
    <hyperlink r:id="rId49" ref="C54"/>
    <hyperlink r:id="rId50" ref="C56"/>
    <hyperlink r:id="rId51" ref="C57"/>
    <hyperlink r:id="rId52" ref="C58"/>
    <hyperlink r:id="rId53" ref="C59"/>
    <hyperlink r:id="rId54" ref="C61"/>
    <hyperlink r:id="rId55" ref="C62"/>
    <hyperlink r:id="rId56" ref="C63"/>
    <hyperlink r:id="rId57" ref="C65"/>
  </hyperlinks>
  <drawing r:id="rId5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5"/>
    <col customWidth="1" min="2" max="2" width="48.5"/>
    <col customWidth="1" min="3" max="3" width="67.88"/>
  </cols>
  <sheetData>
    <row r="1" ht="23.25" customHeight="1">
      <c r="A1" s="27" t="s">
        <v>1285</v>
      </c>
      <c r="D1" s="28"/>
      <c r="E1" s="91"/>
      <c r="F1" s="91"/>
      <c r="G1" s="91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1"/>
      <c r="E2" s="91"/>
      <c r="F2" s="91"/>
      <c r="G2" s="9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237" t="s">
        <v>1286</v>
      </c>
      <c r="B3" s="237" t="s">
        <v>20</v>
      </c>
      <c r="C3" s="237" t="s">
        <v>21</v>
      </c>
      <c r="D3" s="23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18" t="s">
        <v>1287</v>
      </c>
      <c r="B4" s="18" t="s">
        <v>888</v>
      </c>
      <c r="C4" s="44" t="s">
        <v>1288</v>
      </c>
      <c r="D4" s="103" t="s">
        <v>1289</v>
      </c>
    </row>
    <row r="5">
      <c r="A5" s="18" t="s">
        <v>1290</v>
      </c>
      <c r="B5" s="18" t="s">
        <v>1291</v>
      </c>
      <c r="C5" s="239" t="s">
        <v>1292</v>
      </c>
      <c r="D5" s="103" t="s">
        <v>1289</v>
      </c>
    </row>
    <row r="6">
      <c r="A6" s="18" t="s">
        <v>1293</v>
      </c>
      <c r="B6" s="18" t="s">
        <v>1294</v>
      </c>
      <c r="C6" s="44" t="s">
        <v>1295</v>
      </c>
      <c r="D6" s="103" t="s">
        <v>1289</v>
      </c>
    </row>
    <row r="7">
      <c r="A7" s="18" t="s">
        <v>1296</v>
      </c>
      <c r="B7" s="18" t="s">
        <v>1297</v>
      </c>
      <c r="C7" s="240" t="s">
        <v>1298</v>
      </c>
      <c r="D7" s="103" t="s">
        <v>1289</v>
      </c>
    </row>
    <row r="8">
      <c r="A8" s="18" t="s">
        <v>1299</v>
      </c>
      <c r="B8" s="18" t="s">
        <v>1300</v>
      </c>
      <c r="C8" s="239" t="s">
        <v>1301</v>
      </c>
      <c r="D8" s="103" t="s">
        <v>1289</v>
      </c>
    </row>
    <row r="9">
      <c r="A9" s="18" t="s">
        <v>1302</v>
      </c>
      <c r="B9" s="18" t="s">
        <v>1303</v>
      </c>
      <c r="C9" s="240" t="s">
        <v>1304</v>
      </c>
      <c r="D9" s="103" t="s">
        <v>1289</v>
      </c>
    </row>
    <row r="10">
      <c r="A10" s="18" t="s">
        <v>1305</v>
      </c>
      <c r="B10" s="18" t="s">
        <v>1306</v>
      </c>
      <c r="C10" s="44" t="s">
        <v>1307</v>
      </c>
      <c r="D10" s="103" t="s">
        <v>1289</v>
      </c>
    </row>
    <row r="11">
      <c r="A11" s="18" t="s">
        <v>1308</v>
      </c>
      <c r="B11" s="18" t="s">
        <v>1309</v>
      </c>
      <c r="C11" s="44" t="s">
        <v>1310</v>
      </c>
      <c r="D11" s="103" t="s">
        <v>1289</v>
      </c>
    </row>
    <row r="12">
      <c r="A12" s="18" t="s">
        <v>1311</v>
      </c>
      <c r="B12" s="18" t="s">
        <v>1312</v>
      </c>
      <c r="C12" s="44" t="s">
        <v>1313</v>
      </c>
      <c r="D12" s="103" t="s">
        <v>1289</v>
      </c>
    </row>
    <row r="13">
      <c r="A13" s="18" t="s">
        <v>1314</v>
      </c>
      <c r="B13" s="18" t="s">
        <v>1315</v>
      </c>
      <c r="C13" s="44" t="s">
        <v>1316</v>
      </c>
      <c r="D13" s="103" t="s">
        <v>1289</v>
      </c>
    </row>
    <row r="14">
      <c r="A14" s="18" t="s">
        <v>1317</v>
      </c>
      <c r="B14" s="18" t="s">
        <v>1318</v>
      </c>
      <c r="C14" s="44" t="s">
        <v>1319</v>
      </c>
      <c r="D14" s="103" t="s">
        <v>1289</v>
      </c>
    </row>
    <row r="15">
      <c r="A15" s="18" t="s">
        <v>1320</v>
      </c>
      <c r="B15" s="18" t="s">
        <v>1321</v>
      </c>
      <c r="C15" s="44" t="s">
        <v>1322</v>
      </c>
      <c r="D15" s="103" t="s">
        <v>1289</v>
      </c>
    </row>
    <row r="16">
      <c r="A16" s="18" t="s">
        <v>1323</v>
      </c>
      <c r="B16" s="18" t="s">
        <v>1324</v>
      </c>
      <c r="C16" s="44" t="s">
        <v>1325</v>
      </c>
      <c r="D16" s="103" t="s">
        <v>1289</v>
      </c>
    </row>
    <row r="17">
      <c r="A17" s="18" t="s">
        <v>1326</v>
      </c>
      <c r="B17" s="18" t="s">
        <v>1327</v>
      </c>
      <c r="C17" s="44" t="s">
        <v>1328</v>
      </c>
      <c r="D17" s="103" t="s">
        <v>1289</v>
      </c>
    </row>
    <row r="18">
      <c r="A18" s="18" t="s">
        <v>251</v>
      </c>
      <c r="B18" s="18" t="s">
        <v>1329</v>
      </c>
      <c r="C18" s="44" t="s">
        <v>1330</v>
      </c>
      <c r="D18" s="103" t="s">
        <v>1289</v>
      </c>
    </row>
    <row r="19">
      <c r="A19" s="62" t="s">
        <v>231</v>
      </c>
      <c r="B19" s="62" t="s">
        <v>1331</v>
      </c>
      <c r="C19" s="63" t="s">
        <v>1332</v>
      </c>
      <c r="D19" s="103" t="s">
        <v>1289</v>
      </c>
    </row>
    <row r="20">
      <c r="A20" s="241"/>
      <c r="B20" s="241"/>
      <c r="C20" s="242"/>
      <c r="D20" s="161"/>
    </row>
    <row r="21">
      <c r="A21" s="65"/>
      <c r="B21" s="65"/>
      <c r="C21" s="65"/>
      <c r="D21" s="70"/>
    </row>
    <row r="22">
      <c r="A22" s="65" t="s">
        <v>1333</v>
      </c>
      <c r="B22" s="65" t="s">
        <v>1334</v>
      </c>
      <c r="C22" s="175" t="s">
        <v>1335</v>
      </c>
      <c r="D22" s="77" t="s">
        <v>1336</v>
      </c>
    </row>
    <row r="23">
      <c r="A23" s="65" t="s">
        <v>1337</v>
      </c>
      <c r="B23" s="65" t="s">
        <v>1338</v>
      </c>
      <c r="C23" s="175" t="s">
        <v>1339</v>
      </c>
      <c r="D23" s="77" t="s">
        <v>1336</v>
      </c>
    </row>
    <row r="24">
      <c r="A24" s="65" t="s">
        <v>1340</v>
      </c>
      <c r="B24" s="65" t="s">
        <v>1341</v>
      </c>
      <c r="C24" s="175" t="s">
        <v>1342</v>
      </c>
      <c r="D24" s="77" t="s">
        <v>1336</v>
      </c>
    </row>
    <row r="25">
      <c r="A25" s="65" t="s">
        <v>1343</v>
      </c>
      <c r="B25" s="65" t="s">
        <v>1344</v>
      </c>
      <c r="C25" s="175" t="s">
        <v>1345</v>
      </c>
      <c r="D25" s="77" t="s">
        <v>1336</v>
      </c>
    </row>
    <row r="26">
      <c r="A26" s="65" t="s">
        <v>1346</v>
      </c>
      <c r="B26" s="65" t="s">
        <v>1347</v>
      </c>
      <c r="C26" s="175" t="s">
        <v>1348</v>
      </c>
      <c r="D26" s="77" t="s">
        <v>1336</v>
      </c>
    </row>
    <row r="27">
      <c r="A27" s="65" t="s">
        <v>1349</v>
      </c>
      <c r="B27" s="65" t="s">
        <v>1350</v>
      </c>
      <c r="C27" s="175" t="s">
        <v>1351</v>
      </c>
      <c r="D27" s="77" t="s">
        <v>1336</v>
      </c>
    </row>
    <row r="28">
      <c r="A28" s="65" t="s">
        <v>1352</v>
      </c>
      <c r="B28" s="65" t="s">
        <v>1353</v>
      </c>
      <c r="C28" s="175" t="s">
        <v>1354</v>
      </c>
      <c r="D28" s="77" t="s">
        <v>1336</v>
      </c>
    </row>
    <row r="29">
      <c r="A29" s="65" t="s">
        <v>1355</v>
      </c>
      <c r="B29" s="65" t="s">
        <v>1356</v>
      </c>
      <c r="C29" s="175" t="s">
        <v>1357</v>
      </c>
      <c r="D29" s="77" t="s">
        <v>1336</v>
      </c>
    </row>
    <row r="30">
      <c r="A30" s="65" t="s">
        <v>1358</v>
      </c>
      <c r="B30" s="65" t="s">
        <v>1359</v>
      </c>
      <c r="C30" s="175" t="s">
        <v>1360</v>
      </c>
      <c r="D30" s="77" t="s">
        <v>1336</v>
      </c>
    </row>
    <row r="31">
      <c r="A31" s="65" t="s">
        <v>1361</v>
      </c>
      <c r="B31" s="65" t="s">
        <v>1362</v>
      </c>
      <c r="C31" s="175" t="s">
        <v>1363</v>
      </c>
      <c r="D31" s="77" t="s">
        <v>1336</v>
      </c>
    </row>
    <row r="32">
      <c r="A32" s="65" t="s">
        <v>1361</v>
      </c>
      <c r="B32" s="65" t="s">
        <v>1364</v>
      </c>
      <c r="C32" s="175" t="s">
        <v>1365</v>
      </c>
      <c r="D32" s="77" t="s">
        <v>1336</v>
      </c>
    </row>
    <row r="33">
      <c r="A33" s="65" t="s">
        <v>1361</v>
      </c>
      <c r="B33" s="65" t="s">
        <v>1366</v>
      </c>
      <c r="C33" s="175" t="s">
        <v>1367</v>
      </c>
      <c r="D33" s="77" t="s">
        <v>1336</v>
      </c>
    </row>
    <row r="34">
      <c r="A34" s="65"/>
      <c r="B34" s="65"/>
      <c r="C34" s="65"/>
      <c r="D34" s="70"/>
    </row>
    <row r="35">
      <c r="A35" s="243"/>
      <c r="B35" s="243"/>
      <c r="C35" s="243"/>
      <c r="D35" s="244"/>
    </row>
    <row r="36">
      <c r="A36" s="65" t="s">
        <v>1333</v>
      </c>
      <c r="B36" s="18" t="s">
        <v>1368</v>
      </c>
      <c r="C36" s="44" t="s">
        <v>1369</v>
      </c>
      <c r="D36" s="245" t="s">
        <v>1370</v>
      </c>
    </row>
    <row r="37">
      <c r="A37" s="18" t="s">
        <v>1371</v>
      </c>
      <c r="B37" s="18" t="s">
        <v>1372</v>
      </c>
      <c r="C37" s="44" t="s">
        <v>1373</v>
      </c>
      <c r="D37" s="245" t="s">
        <v>1370</v>
      </c>
    </row>
    <row r="38">
      <c r="A38" s="18" t="s">
        <v>1374</v>
      </c>
      <c r="B38" s="66" t="s">
        <v>1375</v>
      </c>
      <c r="C38" s="44" t="s">
        <v>1376</v>
      </c>
      <c r="D38" s="245" t="s">
        <v>1370</v>
      </c>
    </row>
    <row r="39">
      <c r="A39" s="18" t="s">
        <v>1377</v>
      </c>
      <c r="B39" s="18" t="s">
        <v>1378</v>
      </c>
      <c r="C39" s="44" t="s">
        <v>1379</v>
      </c>
      <c r="D39" s="245" t="s">
        <v>1370</v>
      </c>
    </row>
    <row r="40">
      <c r="D40" s="29"/>
    </row>
    <row r="41">
      <c r="A41" s="243"/>
      <c r="B41" s="243"/>
      <c r="C41" s="243"/>
      <c r="D41" s="244"/>
    </row>
    <row r="42">
      <c r="A42" s="18" t="s">
        <v>1380</v>
      </c>
      <c r="B42" s="246" t="s">
        <v>1381</v>
      </c>
      <c r="C42" s="44" t="s">
        <v>1382</v>
      </c>
      <c r="D42" s="247" t="s">
        <v>1383</v>
      </c>
    </row>
    <row r="43">
      <c r="A43" s="18" t="s">
        <v>1384</v>
      </c>
      <c r="B43" s="66" t="s">
        <v>1385</v>
      </c>
      <c r="C43" s="44" t="s">
        <v>1386</v>
      </c>
      <c r="D43" s="247" t="s">
        <v>1383</v>
      </c>
    </row>
    <row r="44">
      <c r="A44" s="18" t="s">
        <v>1387</v>
      </c>
      <c r="B44" s="248" t="s">
        <v>1388</v>
      </c>
      <c r="C44" s="44" t="s">
        <v>1386</v>
      </c>
      <c r="D44" s="247" t="s">
        <v>1383</v>
      </c>
    </row>
    <row r="45">
      <c r="A45" s="18" t="s">
        <v>1389</v>
      </c>
      <c r="B45" s="66" t="s">
        <v>1390</v>
      </c>
      <c r="C45" s="44" t="s">
        <v>1391</v>
      </c>
      <c r="D45" s="247" t="s">
        <v>1383</v>
      </c>
    </row>
    <row r="46">
      <c r="A46" s="18" t="s">
        <v>1392</v>
      </c>
      <c r="B46" s="18" t="s">
        <v>1393</v>
      </c>
      <c r="C46" s="44" t="s">
        <v>1394</v>
      </c>
      <c r="D46" s="247" t="s">
        <v>1383</v>
      </c>
    </row>
    <row r="47">
      <c r="D47" s="29"/>
    </row>
    <row r="48">
      <c r="A48" s="243"/>
      <c r="B48" s="243"/>
      <c r="C48" s="243"/>
      <c r="D48" s="244"/>
    </row>
    <row r="49">
      <c r="D49" s="29"/>
    </row>
    <row r="50">
      <c r="D50" s="29"/>
    </row>
    <row r="51">
      <c r="D51" s="29"/>
    </row>
    <row r="52">
      <c r="D52" s="29"/>
    </row>
    <row r="53">
      <c r="D53" s="29"/>
    </row>
    <row r="54">
      <c r="D54" s="29"/>
    </row>
    <row r="55">
      <c r="D55" s="29"/>
    </row>
    <row r="56">
      <c r="D56" s="29"/>
    </row>
    <row r="57">
      <c r="D57" s="29"/>
    </row>
    <row r="58">
      <c r="D58" s="29"/>
    </row>
    <row r="59">
      <c r="D59" s="29"/>
    </row>
    <row r="60">
      <c r="D60" s="29"/>
    </row>
    <row r="61">
      <c r="D61" s="29"/>
    </row>
    <row r="62">
      <c r="D62" s="29"/>
    </row>
    <row r="63">
      <c r="D63" s="29"/>
    </row>
    <row r="64">
      <c r="D64" s="29"/>
    </row>
    <row r="65">
      <c r="D65" s="29"/>
    </row>
    <row r="66">
      <c r="D66" s="29"/>
    </row>
    <row r="67">
      <c r="D67" s="29"/>
    </row>
    <row r="68">
      <c r="D68" s="29"/>
    </row>
    <row r="69">
      <c r="D69" s="29"/>
    </row>
    <row r="70">
      <c r="D70" s="29"/>
    </row>
    <row r="71">
      <c r="D71" s="29"/>
    </row>
    <row r="72">
      <c r="D72" s="29"/>
    </row>
    <row r="73">
      <c r="D73" s="29"/>
    </row>
    <row r="74">
      <c r="D74" s="29"/>
    </row>
    <row r="75">
      <c r="D75" s="29"/>
    </row>
    <row r="76">
      <c r="D76" s="29"/>
    </row>
    <row r="77">
      <c r="D77" s="29"/>
    </row>
    <row r="78">
      <c r="D78" s="29"/>
    </row>
    <row r="79">
      <c r="D79" s="29"/>
    </row>
    <row r="80">
      <c r="D80" s="29"/>
    </row>
    <row r="81">
      <c r="D81" s="29"/>
    </row>
    <row r="82">
      <c r="D82" s="29"/>
    </row>
    <row r="83">
      <c r="D83" s="29"/>
    </row>
    <row r="84">
      <c r="D84" s="29"/>
    </row>
    <row r="85">
      <c r="D85" s="29"/>
    </row>
    <row r="86">
      <c r="D86" s="29"/>
    </row>
    <row r="87">
      <c r="D87" s="29"/>
    </row>
    <row r="88">
      <c r="D88" s="29"/>
    </row>
    <row r="89">
      <c r="D89" s="29"/>
    </row>
    <row r="90">
      <c r="D90" s="29"/>
    </row>
    <row r="91">
      <c r="D91" s="29"/>
    </row>
    <row r="92">
      <c r="D92" s="29"/>
    </row>
    <row r="93">
      <c r="D93" s="29"/>
    </row>
    <row r="94">
      <c r="D94" s="29"/>
    </row>
    <row r="95">
      <c r="D95" s="29"/>
    </row>
    <row r="96">
      <c r="D96" s="29"/>
    </row>
    <row r="97">
      <c r="D97" s="29"/>
    </row>
    <row r="98">
      <c r="D98" s="29"/>
    </row>
    <row r="99">
      <c r="D99" s="29"/>
    </row>
    <row r="100">
      <c r="D100" s="29"/>
    </row>
    <row r="101">
      <c r="D101" s="29"/>
    </row>
    <row r="102">
      <c r="D102" s="29"/>
    </row>
    <row r="103">
      <c r="D103" s="29"/>
    </row>
    <row r="104">
      <c r="D104" s="29"/>
    </row>
    <row r="105">
      <c r="D105" s="29"/>
    </row>
    <row r="106">
      <c r="D106" s="29"/>
    </row>
    <row r="107">
      <c r="D107" s="29"/>
    </row>
    <row r="108">
      <c r="D108" s="29"/>
    </row>
    <row r="109">
      <c r="D109" s="29"/>
    </row>
    <row r="110">
      <c r="D110" s="29"/>
    </row>
    <row r="111">
      <c r="D111" s="29"/>
    </row>
    <row r="112">
      <c r="D112" s="29"/>
    </row>
    <row r="113">
      <c r="D113" s="29"/>
    </row>
    <row r="114">
      <c r="D114" s="29"/>
    </row>
    <row r="115">
      <c r="D115" s="29"/>
    </row>
    <row r="116">
      <c r="D116" s="29"/>
    </row>
    <row r="117">
      <c r="D117" s="29"/>
    </row>
    <row r="118">
      <c r="D118" s="29"/>
    </row>
    <row r="119">
      <c r="D119" s="29"/>
    </row>
    <row r="120">
      <c r="D120" s="29"/>
    </row>
    <row r="121">
      <c r="D121" s="29"/>
    </row>
    <row r="122">
      <c r="D122" s="29"/>
    </row>
    <row r="123">
      <c r="D123" s="29"/>
    </row>
    <row r="124">
      <c r="D124" s="29"/>
    </row>
    <row r="125">
      <c r="D125" s="29"/>
    </row>
    <row r="126">
      <c r="D126" s="29"/>
    </row>
    <row r="127">
      <c r="D127" s="29"/>
    </row>
    <row r="128">
      <c r="D128" s="29"/>
    </row>
    <row r="129">
      <c r="D129" s="29"/>
    </row>
    <row r="130">
      <c r="D130" s="29"/>
    </row>
    <row r="131">
      <c r="D131" s="29"/>
    </row>
    <row r="132">
      <c r="D132" s="29"/>
    </row>
    <row r="133">
      <c r="D133" s="29"/>
    </row>
    <row r="134">
      <c r="D134" s="29"/>
    </row>
    <row r="135">
      <c r="D135" s="29"/>
    </row>
    <row r="136">
      <c r="D136" s="29"/>
    </row>
    <row r="137">
      <c r="D137" s="29"/>
    </row>
    <row r="138">
      <c r="D138" s="29"/>
    </row>
    <row r="139">
      <c r="D139" s="29"/>
    </row>
    <row r="140">
      <c r="D140" s="29"/>
    </row>
    <row r="141">
      <c r="D141" s="29"/>
    </row>
    <row r="142">
      <c r="D142" s="29"/>
    </row>
    <row r="143">
      <c r="D143" s="29"/>
    </row>
    <row r="144">
      <c r="D144" s="29"/>
    </row>
    <row r="145">
      <c r="D145" s="29"/>
    </row>
    <row r="146">
      <c r="D146" s="29"/>
    </row>
    <row r="147">
      <c r="D147" s="29"/>
    </row>
    <row r="148">
      <c r="D148" s="29"/>
    </row>
    <row r="149">
      <c r="D149" s="29"/>
    </row>
    <row r="150">
      <c r="D150" s="29"/>
    </row>
    <row r="151">
      <c r="D151" s="29"/>
    </row>
    <row r="152">
      <c r="D152" s="29"/>
    </row>
    <row r="153">
      <c r="D153" s="29"/>
    </row>
    <row r="154">
      <c r="D154" s="29"/>
    </row>
    <row r="155">
      <c r="D155" s="29"/>
    </row>
    <row r="156">
      <c r="D156" s="29"/>
    </row>
    <row r="157">
      <c r="D157" s="29"/>
    </row>
    <row r="158">
      <c r="D158" s="29"/>
    </row>
    <row r="159">
      <c r="D159" s="29"/>
    </row>
    <row r="160">
      <c r="D160" s="29"/>
    </row>
    <row r="161">
      <c r="D161" s="29"/>
    </row>
    <row r="162">
      <c r="D162" s="29"/>
    </row>
    <row r="163">
      <c r="D163" s="29"/>
    </row>
    <row r="164">
      <c r="D164" s="29"/>
    </row>
    <row r="165">
      <c r="D165" s="29"/>
    </row>
    <row r="166">
      <c r="D166" s="29"/>
    </row>
    <row r="167">
      <c r="D167" s="29"/>
    </row>
    <row r="168">
      <c r="D168" s="29"/>
    </row>
    <row r="169">
      <c r="D169" s="29"/>
    </row>
    <row r="170">
      <c r="D170" s="29"/>
    </row>
    <row r="171">
      <c r="D171" s="29"/>
    </row>
    <row r="172">
      <c r="D172" s="29"/>
    </row>
    <row r="173">
      <c r="D173" s="29"/>
    </row>
    <row r="174">
      <c r="D174" s="29"/>
    </row>
    <row r="175">
      <c r="D175" s="29"/>
    </row>
    <row r="176">
      <c r="D176" s="29"/>
    </row>
    <row r="177">
      <c r="D177" s="29"/>
    </row>
    <row r="178">
      <c r="D178" s="29"/>
    </row>
    <row r="179">
      <c r="D179" s="29"/>
    </row>
    <row r="180">
      <c r="D180" s="29"/>
    </row>
    <row r="181">
      <c r="D181" s="29"/>
    </row>
    <row r="182">
      <c r="D182" s="29"/>
    </row>
    <row r="183">
      <c r="D183" s="29"/>
    </row>
    <row r="184">
      <c r="D184" s="29"/>
    </row>
    <row r="185">
      <c r="D185" s="29"/>
    </row>
    <row r="186">
      <c r="D186" s="29"/>
    </row>
    <row r="187">
      <c r="D187" s="29"/>
    </row>
    <row r="188">
      <c r="D188" s="29"/>
    </row>
    <row r="189">
      <c r="D189" s="29"/>
    </row>
    <row r="190">
      <c r="D190" s="29"/>
    </row>
    <row r="191">
      <c r="D191" s="29"/>
    </row>
    <row r="192">
      <c r="D192" s="29"/>
    </row>
    <row r="193">
      <c r="D193" s="29"/>
    </row>
    <row r="194">
      <c r="D194" s="29"/>
    </row>
    <row r="195">
      <c r="D195" s="29"/>
    </row>
    <row r="196">
      <c r="D196" s="29"/>
    </row>
    <row r="197">
      <c r="D197" s="29"/>
    </row>
    <row r="198">
      <c r="D198" s="29"/>
    </row>
    <row r="199">
      <c r="D199" s="29"/>
    </row>
    <row r="200">
      <c r="D200" s="29"/>
    </row>
    <row r="201">
      <c r="D201" s="29"/>
    </row>
    <row r="202">
      <c r="D202" s="29"/>
    </row>
    <row r="203">
      <c r="D203" s="29"/>
    </row>
    <row r="204">
      <c r="D204" s="29"/>
    </row>
    <row r="205">
      <c r="D205" s="29"/>
    </row>
    <row r="206">
      <c r="D206" s="29"/>
    </row>
    <row r="207">
      <c r="D207" s="29"/>
    </row>
    <row r="208">
      <c r="D208" s="29"/>
    </row>
    <row r="209">
      <c r="D209" s="29"/>
    </row>
    <row r="210">
      <c r="D210" s="29"/>
    </row>
    <row r="211">
      <c r="D211" s="29"/>
    </row>
    <row r="212">
      <c r="D212" s="29"/>
    </row>
    <row r="213">
      <c r="D213" s="29"/>
    </row>
    <row r="214">
      <c r="D214" s="29"/>
    </row>
    <row r="215">
      <c r="D215" s="29"/>
    </row>
    <row r="216">
      <c r="D216" s="29"/>
    </row>
    <row r="217">
      <c r="D217" s="29"/>
    </row>
    <row r="218">
      <c r="D218" s="29"/>
    </row>
    <row r="219">
      <c r="D219" s="29"/>
    </row>
    <row r="220">
      <c r="D220" s="29"/>
    </row>
    <row r="221">
      <c r="D221" s="29"/>
    </row>
    <row r="222">
      <c r="D222" s="29"/>
    </row>
    <row r="223">
      <c r="D223" s="29"/>
    </row>
    <row r="224">
      <c r="D224" s="29"/>
    </row>
    <row r="225">
      <c r="D225" s="29"/>
    </row>
    <row r="226">
      <c r="D226" s="29"/>
    </row>
    <row r="227">
      <c r="D227" s="29"/>
    </row>
    <row r="228">
      <c r="D228" s="29"/>
    </row>
    <row r="229">
      <c r="D229" s="29"/>
    </row>
    <row r="230">
      <c r="D230" s="29"/>
    </row>
    <row r="231">
      <c r="D231" s="29"/>
    </row>
    <row r="232">
      <c r="D232" s="29"/>
    </row>
    <row r="233">
      <c r="D233" s="29"/>
    </row>
    <row r="234">
      <c r="D234" s="29"/>
    </row>
    <row r="235">
      <c r="D235" s="29"/>
    </row>
    <row r="236">
      <c r="D236" s="29"/>
    </row>
    <row r="237">
      <c r="D237" s="29"/>
    </row>
    <row r="238">
      <c r="D238" s="29"/>
    </row>
    <row r="239">
      <c r="D239" s="29"/>
    </row>
    <row r="240">
      <c r="D240" s="29"/>
    </row>
    <row r="241">
      <c r="D241" s="29"/>
    </row>
    <row r="242">
      <c r="D242" s="29"/>
    </row>
    <row r="243">
      <c r="D243" s="29"/>
    </row>
    <row r="244">
      <c r="D244" s="29"/>
    </row>
    <row r="245">
      <c r="D245" s="29"/>
    </row>
    <row r="246">
      <c r="D246" s="29"/>
    </row>
    <row r="247">
      <c r="D247" s="29"/>
    </row>
    <row r="248">
      <c r="D248" s="29"/>
    </row>
    <row r="249">
      <c r="D249" s="29"/>
    </row>
    <row r="250">
      <c r="D250" s="29"/>
    </row>
    <row r="251">
      <c r="D251" s="29"/>
    </row>
    <row r="252">
      <c r="D252" s="29"/>
    </row>
    <row r="253">
      <c r="D253" s="29"/>
    </row>
    <row r="254">
      <c r="D254" s="29"/>
    </row>
    <row r="255">
      <c r="D255" s="29"/>
    </row>
    <row r="256">
      <c r="D256" s="29"/>
    </row>
    <row r="257">
      <c r="D257" s="29"/>
    </row>
    <row r="258">
      <c r="D258" s="29"/>
    </row>
    <row r="259">
      <c r="D259" s="29"/>
    </row>
    <row r="260">
      <c r="D260" s="29"/>
    </row>
    <row r="261">
      <c r="D261" s="29"/>
    </row>
    <row r="262">
      <c r="D262" s="29"/>
    </row>
    <row r="263">
      <c r="D263" s="29"/>
    </row>
    <row r="264">
      <c r="D264" s="29"/>
    </row>
    <row r="265">
      <c r="D265" s="29"/>
    </row>
    <row r="266">
      <c r="D266" s="29"/>
    </row>
    <row r="267">
      <c r="D267" s="29"/>
    </row>
    <row r="268">
      <c r="D268" s="29"/>
    </row>
    <row r="269">
      <c r="D269" s="29"/>
    </row>
    <row r="270">
      <c r="D270" s="29"/>
    </row>
    <row r="271">
      <c r="D271" s="29"/>
    </row>
    <row r="272">
      <c r="D272" s="29"/>
    </row>
    <row r="273">
      <c r="D273" s="29"/>
    </row>
    <row r="274">
      <c r="D274" s="29"/>
    </row>
    <row r="275">
      <c r="D275" s="29"/>
    </row>
    <row r="276">
      <c r="D276" s="29"/>
    </row>
    <row r="277">
      <c r="D277" s="29"/>
    </row>
    <row r="278">
      <c r="D278" s="29"/>
    </row>
    <row r="279">
      <c r="D279" s="29"/>
    </row>
    <row r="280">
      <c r="D280" s="29"/>
    </row>
    <row r="281">
      <c r="D281" s="29"/>
    </row>
    <row r="282">
      <c r="D282" s="29"/>
    </row>
    <row r="283">
      <c r="D283" s="29"/>
    </row>
    <row r="284">
      <c r="D284" s="29"/>
    </row>
    <row r="285">
      <c r="D285" s="29"/>
    </row>
    <row r="286">
      <c r="D286" s="29"/>
    </row>
    <row r="287">
      <c r="D287" s="29"/>
    </row>
    <row r="288">
      <c r="D288" s="29"/>
    </row>
    <row r="289">
      <c r="D289" s="29"/>
    </row>
    <row r="290">
      <c r="D290" s="29"/>
    </row>
    <row r="291">
      <c r="D291" s="29"/>
    </row>
    <row r="292">
      <c r="D292" s="29"/>
    </row>
    <row r="293">
      <c r="D293" s="29"/>
    </row>
    <row r="294">
      <c r="D294" s="29"/>
    </row>
    <row r="295">
      <c r="D295" s="29"/>
    </row>
    <row r="296">
      <c r="D296" s="29"/>
    </row>
    <row r="297">
      <c r="D297" s="29"/>
    </row>
    <row r="298">
      <c r="D298" s="29"/>
    </row>
    <row r="299">
      <c r="D299" s="29"/>
    </row>
    <row r="300">
      <c r="D300" s="29"/>
    </row>
    <row r="301">
      <c r="D301" s="29"/>
    </row>
    <row r="302">
      <c r="D302" s="29"/>
    </row>
    <row r="303">
      <c r="D303" s="29"/>
    </row>
    <row r="304">
      <c r="D304" s="29"/>
    </row>
    <row r="305">
      <c r="D305" s="29"/>
    </row>
    <row r="306">
      <c r="D306" s="29"/>
    </row>
    <row r="307">
      <c r="D307" s="29"/>
    </row>
    <row r="308">
      <c r="D308" s="29"/>
    </row>
    <row r="309">
      <c r="D309" s="29"/>
    </row>
    <row r="310">
      <c r="D310" s="29"/>
    </row>
    <row r="311">
      <c r="D311" s="29"/>
    </row>
    <row r="312">
      <c r="D312" s="29"/>
    </row>
    <row r="313">
      <c r="D313" s="29"/>
    </row>
    <row r="314">
      <c r="D314" s="29"/>
    </row>
    <row r="315">
      <c r="D315" s="29"/>
    </row>
    <row r="316">
      <c r="D316" s="29"/>
    </row>
    <row r="317">
      <c r="D317" s="29"/>
    </row>
    <row r="318">
      <c r="D318" s="29"/>
    </row>
    <row r="319">
      <c r="D319" s="29"/>
    </row>
    <row r="320">
      <c r="D320" s="29"/>
    </row>
    <row r="321">
      <c r="D321" s="29"/>
    </row>
    <row r="322">
      <c r="D322" s="29"/>
    </row>
    <row r="323">
      <c r="D323" s="29"/>
    </row>
    <row r="324">
      <c r="D324" s="29"/>
    </row>
    <row r="325">
      <c r="D325" s="29"/>
    </row>
    <row r="326">
      <c r="D326" s="29"/>
    </row>
    <row r="327">
      <c r="D327" s="29"/>
    </row>
    <row r="328">
      <c r="D328" s="29"/>
    </row>
    <row r="329">
      <c r="D329" s="29"/>
    </row>
    <row r="330">
      <c r="D330" s="29"/>
    </row>
    <row r="331">
      <c r="D331" s="29"/>
    </row>
    <row r="332">
      <c r="D332" s="29"/>
    </row>
    <row r="333">
      <c r="D333" s="29"/>
    </row>
    <row r="334">
      <c r="D334" s="29"/>
    </row>
    <row r="335">
      <c r="D335" s="29"/>
    </row>
    <row r="336">
      <c r="D336" s="29"/>
    </row>
    <row r="337">
      <c r="D337" s="29"/>
    </row>
    <row r="338">
      <c r="D338" s="29"/>
    </row>
    <row r="339">
      <c r="D339" s="29"/>
    </row>
    <row r="340">
      <c r="D340" s="29"/>
    </row>
    <row r="341">
      <c r="D341" s="29"/>
    </row>
    <row r="342">
      <c r="D342" s="29"/>
    </row>
    <row r="343">
      <c r="D343" s="29"/>
    </row>
    <row r="344">
      <c r="D344" s="29"/>
    </row>
    <row r="345">
      <c r="D345" s="29"/>
    </row>
    <row r="346">
      <c r="D346" s="29"/>
    </row>
    <row r="347">
      <c r="D347" s="29"/>
    </row>
    <row r="348">
      <c r="D348" s="29"/>
    </row>
    <row r="349">
      <c r="D349" s="29"/>
    </row>
    <row r="350">
      <c r="D350" s="29"/>
    </row>
    <row r="351">
      <c r="D351" s="29"/>
    </row>
    <row r="352">
      <c r="D352" s="29"/>
    </row>
    <row r="353">
      <c r="D353" s="29"/>
    </row>
    <row r="354">
      <c r="D354" s="29"/>
    </row>
    <row r="355">
      <c r="D355" s="29"/>
    </row>
    <row r="356">
      <c r="D356" s="29"/>
    </row>
    <row r="357">
      <c r="D357" s="29"/>
    </row>
    <row r="358">
      <c r="D358" s="29"/>
    </row>
    <row r="359">
      <c r="D359" s="29"/>
    </row>
    <row r="360">
      <c r="D360" s="29"/>
    </row>
    <row r="361">
      <c r="D361" s="29"/>
    </row>
    <row r="362">
      <c r="D362" s="29"/>
    </row>
    <row r="363">
      <c r="D363" s="29"/>
    </row>
    <row r="364">
      <c r="D364" s="29"/>
    </row>
    <row r="365">
      <c r="D365" s="29"/>
    </row>
    <row r="366">
      <c r="D366" s="29"/>
    </row>
    <row r="367">
      <c r="D367" s="29"/>
    </row>
    <row r="368">
      <c r="D368" s="29"/>
    </row>
    <row r="369">
      <c r="D369" s="29"/>
    </row>
    <row r="370">
      <c r="D370" s="29"/>
    </row>
    <row r="371">
      <c r="D371" s="29"/>
    </row>
    <row r="372">
      <c r="D372" s="29"/>
    </row>
    <row r="373">
      <c r="D373" s="29"/>
    </row>
    <row r="374">
      <c r="D374" s="29"/>
    </row>
    <row r="375">
      <c r="D375" s="29"/>
    </row>
    <row r="376">
      <c r="D376" s="29"/>
    </row>
    <row r="377">
      <c r="D377" s="29"/>
    </row>
    <row r="378">
      <c r="D378" s="29"/>
    </row>
    <row r="379">
      <c r="D379" s="29"/>
    </row>
    <row r="380">
      <c r="D380" s="29"/>
    </row>
    <row r="381">
      <c r="D381" s="29"/>
    </row>
    <row r="382">
      <c r="D382" s="29"/>
    </row>
    <row r="383">
      <c r="D383" s="29"/>
    </row>
    <row r="384">
      <c r="D384" s="29"/>
    </row>
    <row r="385">
      <c r="D385" s="29"/>
    </row>
    <row r="386">
      <c r="D386" s="29"/>
    </row>
    <row r="387">
      <c r="D387" s="29"/>
    </row>
    <row r="388">
      <c r="D388" s="29"/>
    </row>
    <row r="389">
      <c r="D389" s="29"/>
    </row>
    <row r="390">
      <c r="D390" s="29"/>
    </row>
    <row r="391">
      <c r="D391" s="29"/>
    </row>
    <row r="392">
      <c r="D392" s="29"/>
    </row>
    <row r="393">
      <c r="D393" s="29"/>
    </row>
    <row r="394">
      <c r="D394" s="29"/>
    </row>
    <row r="395">
      <c r="D395" s="29"/>
    </row>
    <row r="396">
      <c r="D396" s="29"/>
    </row>
    <row r="397">
      <c r="D397" s="29"/>
    </row>
    <row r="398">
      <c r="D398" s="29"/>
    </row>
    <row r="399">
      <c r="D399" s="29"/>
    </row>
    <row r="400">
      <c r="D400" s="29"/>
    </row>
    <row r="401">
      <c r="D401" s="29"/>
    </row>
    <row r="402">
      <c r="D402" s="29"/>
    </row>
    <row r="403">
      <c r="D403" s="29"/>
    </row>
    <row r="404">
      <c r="D404" s="29"/>
    </row>
    <row r="405">
      <c r="D405" s="29"/>
    </row>
    <row r="406">
      <c r="D406" s="29"/>
    </row>
    <row r="407">
      <c r="D407" s="29"/>
    </row>
    <row r="408">
      <c r="D408" s="29"/>
    </row>
    <row r="409">
      <c r="D409" s="29"/>
    </row>
    <row r="410">
      <c r="D410" s="29"/>
    </row>
    <row r="411">
      <c r="D411" s="29"/>
    </row>
    <row r="412">
      <c r="D412" s="29"/>
    </row>
    <row r="413">
      <c r="D413" s="29"/>
    </row>
    <row r="414">
      <c r="D414" s="29"/>
    </row>
    <row r="415">
      <c r="D415" s="29"/>
    </row>
    <row r="416">
      <c r="D416" s="29"/>
    </row>
    <row r="417">
      <c r="D417" s="29"/>
    </row>
    <row r="418">
      <c r="D418" s="29"/>
    </row>
    <row r="419">
      <c r="D419" s="29"/>
    </row>
    <row r="420">
      <c r="D420" s="29"/>
    </row>
    <row r="421">
      <c r="D421" s="29"/>
    </row>
    <row r="422">
      <c r="D422" s="29"/>
    </row>
    <row r="423">
      <c r="D423" s="29"/>
    </row>
    <row r="424">
      <c r="D424" s="29"/>
    </row>
    <row r="425">
      <c r="D425" s="29"/>
    </row>
    <row r="426">
      <c r="D426" s="29"/>
    </row>
    <row r="427">
      <c r="D427" s="29"/>
    </row>
    <row r="428">
      <c r="D428" s="29"/>
    </row>
    <row r="429">
      <c r="D429" s="29"/>
    </row>
    <row r="430">
      <c r="D430" s="29"/>
    </row>
    <row r="431">
      <c r="D431" s="29"/>
    </row>
    <row r="432">
      <c r="D432" s="29"/>
    </row>
    <row r="433">
      <c r="D433" s="29"/>
    </row>
    <row r="434">
      <c r="D434" s="29"/>
    </row>
    <row r="435">
      <c r="D435" s="29"/>
    </row>
    <row r="436">
      <c r="D436" s="29"/>
    </row>
    <row r="437">
      <c r="D437" s="29"/>
    </row>
    <row r="438">
      <c r="D438" s="29"/>
    </row>
    <row r="439">
      <c r="D439" s="29"/>
    </row>
    <row r="440">
      <c r="D440" s="29"/>
    </row>
    <row r="441">
      <c r="D441" s="29"/>
    </row>
    <row r="442">
      <c r="D442" s="29"/>
    </row>
    <row r="443">
      <c r="D443" s="29"/>
    </row>
    <row r="444">
      <c r="D444" s="29"/>
    </row>
    <row r="445">
      <c r="D445" s="29"/>
    </row>
    <row r="446">
      <c r="D446" s="29"/>
    </row>
    <row r="447">
      <c r="D447" s="29"/>
    </row>
    <row r="448">
      <c r="D448" s="29"/>
    </row>
    <row r="449">
      <c r="D449" s="29"/>
    </row>
    <row r="450">
      <c r="D450" s="29"/>
    </row>
    <row r="451">
      <c r="D451" s="29"/>
    </row>
    <row r="452">
      <c r="D452" s="29"/>
    </row>
    <row r="453">
      <c r="D453" s="29"/>
    </row>
    <row r="454">
      <c r="D454" s="29"/>
    </row>
    <row r="455">
      <c r="D455" s="29"/>
    </row>
    <row r="456">
      <c r="D456" s="29"/>
    </row>
    <row r="457">
      <c r="D457" s="29"/>
    </row>
    <row r="458">
      <c r="D458" s="29"/>
    </row>
    <row r="459">
      <c r="D459" s="29"/>
    </row>
    <row r="460">
      <c r="D460" s="29"/>
    </row>
    <row r="461">
      <c r="D461" s="29"/>
    </row>
    <row r="462">
      <c r="D462" s="29"/>
    </row>
    <row r="463">
      <c r="D463" s="29"/>
    </row>
    <row r="464">
      <c r="D464" s="29"/>
    </row>
    <row r="465">
      <c r="D465" s="29"/>
    </row>
    <row r="466">
      <c r="D466" s="29"/>
    </row>
    <row r="467">
      <c r="D467" s="29"/>
    </row>
    <row r="468">
      <c r="D468" s="29"/>
    </row>
    <row r="469">
      <c r="D469" s="29"/>
    </row>
    <row r="470">
      <c r="D470" s="29"/>
    </row>
    <row r="471">
      <c r="D471" s="29"/>
    </row>
    <row r="472">
      <c r="D472" s="29"/>
    </row>
    <row r="473">
      <c r="D473" s="29"/>
    </row>
    <row r="474">
      <c r="D474" s="29"/>
    </row>
    <row r="475">
      <c r="D475" s="29"/>
    </row>
    <row r="476">
      <c r="D476" s="29"/>
    </row>
    <row r="477">
      <c r="D477" s="29"/>
    </row>
    <row r="478">
      <c r="D478" s="29"/>
    </row>
    <row r="479">
      <c r="D479" s="29"/>
    </row>
    <row r="480">
      <c r="D480" s="29"/>
    </row>
    <row r="481">
      <c r="D481" s="29"/>
    </row>
    <row r="482">
      <c r="D482" s="29"/>
    </row>
    <row r="483">
      <c r="D483" s="29"/>
    </row>
    <row r="484">
      <c r="D484" s="29"/>
    </row>
    <row r="485">
      <c r="D485" s="29"/>
    </row>
    <row r="486">
      <c r="D486" s="29"/>
    </row>
    <row r="487">
      <c r="D487" s="29"/>
    </row>
    <row r="488">
      <c r="D488" s="29"/>
    </row>
    <row r="489">
      <c r="D489" s="29"/>
    </row>
    <row r="490">
      <c r="D490" s="29"/>
    </row>
    <row r="491">
      <c r="D491" s="29"/>
    </row>
    <row r="492">
      <c r="D492" s="29"/>
    </row>
    <row r="493">
      <c r="D493" s="29"/>
    </row>
    <row r="494">
      <c r="D494" s="29"/>
    </row>
    <row r="495">
      <c r="D495" s="29"/>
    </row>
    <row r="496">
      <c r="D496" s="29"/>
    </row>
    <row r="497">
      <c r="D497" s="29"/>
    </row>
    <row r="498">
      <c r="D498" s="29"/>
    </row>
    <row r="499">
      <c r="D499" s="29"/>
    </row>
    <row r="500">
      <c r="D500" s="29"/>
    </row>
    <row r="501">
      <c r="D501" s="29"/>
    </row>
    <row r="502">
      <c r="D502" s="29"/>
    </row>
    <row r="503">
      <c r="D503" s="29"/>
    </row>
    <row r="504">
      <c r="D504" s="29"/>
    </row>
    <row r="505">
      <c r="D505" s="29"/>
    </row>
    <row r="506">
      <c r="D506" s="29"/>
    </row>
    <row r="507">
      <c r="D507" s="29"/>
    </row>
    <row r="508">
      <c r="D508" s="29"/>
    </row>
    <row r="509">
      <c r="D509" s="29"/>
    </row>
    <row r="510">
      <c r="D510" s="29"/>
    </row>
    <row r="511">
      <c r="D511" s="29"/>
    </row>
    <row r="512">
      <c r="D512" s="29"/>
    </row>
    <row r="513">
      <c r="D513" s="29"/>
    </row>
    <row r="514">
      <c r="D514" s="29"/>
    </row>
    <row r="515">
      <c r="D515" s="29"/>
    </row>
    <row r="516">
      <c r="D516" s="29"/>
    </row>
    <row r="517">
      <c r="D517" s="29"/>
    </row>
    <row r="518">
      <c r="D518" s="29"/>
    </row>
    <row r="519">
      <c r="D519" s="29"/>
    </row>
    <row r="520">
      <c r="D520" s="29"/>
    </row>
    <row r="521">
      <c r="D521" s="29"/>
    </row>
    <row r="522">
      <c r="D522" s="29"/>
    </row>
    <row r="523">
      <c r="D523" s="29"/>
    </row>
    <row r="524">
      <c r="D524" s="29"/>
    </row>
    <row r="525">
      <c r="D525" s="29"/>
    </row>
    <row r="526">
      <c r="D526" s="29"/>
    </row>
    <row r="527">
      <c r="D527" s="29"/>
    </row>
    <row r="528">
      <c r="D528" s="29"/>
    </row>
    <row r="529">
      <c r="D529" s="29"/>
    </row>
    <row r="530">
      <c r="D530" s="29"/>
    </row>
    <row r="531">
      <c r="D531" s="29"/>
    </row>
    <row r="532">
      <c r="D532" s="29"/>
    </row>
    <row r="533">
      <c r="D533" s="29"/>
    </row>
    <row r="534">
      <c r="D534" s="29"/>
    </row>
    <row r="535">
      <c r="D535" s="29"/>
    </row>
    <row r="536">
      <c r="D536" s="29"/>
    </row>
    <row r="537">
      <c r="D537" s="29"/>
    </row>
    <row r="538">
      <c r="D538" s="29"/>
    </row>
    <row r="539">
      <c r="D539" s="29"/>
    </row>
    <row r="540">
      <c r="D540" s="29"/>
    </row>
    <row r="541">
      <c r="D541" s="29"/>
    </row>
    <row r="542">
      <c r="D542" s="29"/>
    </row>
    <row r="543">
      <c r="D543" s="29"/>
    </row>
    <row r="544">
      <c r="D544" s="29"/>
    </row>
    <row r="545">
      <c r="D545" s="29"/>
    </row>
    <row r="546">
      <c r="D546" s="29"/>
    </row>
    <row r="547">
      <c r="D547" s="29"/>
    </row>
    <row r="548">
      <c r="D548" s="29"/>
    </row>
    <row r="549">
      <c r="D549" s="29"/>
    </row>
    <row r="550">
      <c r="D550" s="29"/>
    </row>
    <row r="551">
      <c r="D551" s="29"/>
    </row>
    <row r="552">
      <c r="D552" s="29"/>
    </row>
    <row r="553">
      <c r="D553" s="29"/>
    </row>
    <row r="554">
      <c r="D554" s="29"/>
    </row>
    <row r="555">
      <c r="D555" s="29"/>
    </row>
    <row r="556">
      <c r="D556" s="29"/>
    </row>
    <row r="557">
      <c r="D557" s="29"/>
    </row>
    <row r="558">
      <c r="D558" s="29"/>
    </row>
    <row r="559">
      <c r="D559" s="29"/>
    </row>
    <row r="560">
      <c r="D560" s="29"/>
    </row>
    <row r="561">
      <c r="D561" s="29"/>
    </row>
    <row r="562">
      <c r="D562" s="29"/>
    </row>
    <row r="563">
      <c r="D563" s="29"/>
    </row>
    <row r="564">
      <c r="D564" s="29"/>
    </row>
    <row r="565">
      <c r="D565" s="29"/>
    </row>
    <row r="566">
      <c r="D566" s="29"/>
    </row>
    <row r="567">
      <c r="D567" s="29"/>
    </row>
    <row r="568">
      <c r="D568" s="29"/>
    </row>
    <row r="569">
      <c r="D569" s="29"/>
    </row>
    <row r="570">
      <c r="D570" s="29"/>
    </row>
    <row r="571">
      <c r="D571" s="29"/>
    </row>
    <row r="572">
      <c r="D572" s="29"/>
    </row>
    <row r="573">
      <c r="D573" s="29"/>
    </row>
    <row r="574">
      <c r="D574" s="29"/>
    </row>
    <row r="575">
      <c r="D575" s="29"/>
    </row>
    <row r="576">
      <c r="D576" s="29"/>
    </row>
    <row r="577">
      <c r="D577" s="29"/>
    </row>
    <row r="578">
      <c r="D578" s="29"/>
    </row>
    <row r="579">
      <c r="D579" s="29"/>
    </row>
    <row r="580">
      <c r="D580" s="29"/>
    </row>
    <row r="581">
      <c r="D581" s="29"/>
    </row>
    <row r="582">
      <c r="D582" s="29"/>
    </row>
    <row r="583">
      <c r="D583" s="29"/>
    </row>
    <row r="584">
      <c r="D584" s="29"/>
    </row>
    <row r="585">
      <c r="D585" s="29"/>
    </row>
    <row r="586">
      <c r="D586" s="29"/>
    </row>
    <row r="587">
      <c r="D587" s="29"/>
    </row>
    <row r="588">
      <c r="D588" s="29"/>
    </row>
    <row r="589">
      <c r="D589" s="29"/>
    </row>
    <row r="590">
      <c r="D590" s="29"/>
    </row>
    <row r="591">
      <c r="D591" s="29"/>
    </row>
    <row r="592">
      <c r="D592" s="29"/>
    </row>
    <row r="593">
      <c r="D593" s="29"/>
    </row>
    <row r="594">
      <c r="D594" s="29"/>
    </row>
    <row r="595">
      <c r="D595" s="29"/>
    </row>
    <row r="596">
      <c r="D596" s="29"/>
    </row>
    <row r="597">
      <c r="D597" s="29"/>
    </row>
    <row r="598">
      <c r="D598" s="29"/>
    </row>
    <row r="599">
      <c r="D599" s="29"/>
    </row>
    <row r="600">
      <c r="D600" s="29"/>
    </row>
    <row r="601">
      <c r="D601" s="29"/>
    </row>
    <row r="602">
      <c r="D602" s="29"/>
    </row>
    <row r="603">
      <c r="D603" s="29"/>
    </row>
    <row r="604">
      <c r="D604" s="29"/>
    </row>
    <row r="605">
      <c r="D605" s="29"/>
    </row>
    <row r="606">
      <c r="D606" s="29"/>
    </row>
    <row r="607">
      <c r="D607" s="29"/>
    </row>
    <row r="608">
      <c r="D608" s="29"/>
    </row>
    <row r="609">
      <c r="D609" s="29"/>
    </row>
    <row r="610">
      <c r="D610" s="29"/>
    </row>
    <row r="611">
      <c r="D611" s="29"/>
    </row>
    <row r="612">
      <c r="D612" s="29"/>
    </row>
    <row r="613">
      <c r="D613" s="29"/>
    </row>
    <row r="614">
      <c r="D614" s="29"/>
    </row>
    <row r="615">
      <c r="D615" s="29"/>
    </row>
    <row r="616">
      <c r="D616" s="29"/>
    </row>
    <row r="617">
      <c r="D617" s="29"/>
    </row>
    <row r="618">
      <c r="D618" s="29"/>
    </row>
    <row r="619">
      <c r="D619" s="29"/>
    </row>
    <row r="620">
      <c r="D620" s="29"/>
    </row>
    <row r="621">
      <c r="D621" s="29"/>
    </row>
    <row r="622">
      <c r="D622" s="29"/>
    </row>
    <row r="623">
      <c r="D623" s="29"/>
    </row>
    <row r="624">
      <c r="D624" s="29"/>
    </row>
    <row r="625">
      <c r="D625" s="29"/>
    </row>
    <row r="626">
      <c r="D626" s="29"/>
    </row>
    <row r="627">
      <c r="D627" s="29"/>
    </row>
    <row r="628">
      <c r="D628" s="29"/>
    </row>
    <row r="629">
      <c r="D629" s="29"/>
    </row>
    <row r="630">
      <c r="D630" s="29"/>
    </row>
    <row r="631">
      <c r="D631" s="29"/>
    </row>
    <row r="632">
      <c r="D632" s="29"/>
    </row>
    <row r="633">
      <c r="D633" s="29"/>
    </row>
    <row r="634">
      <c r="D634" s="29"/>
    </row>
    <row r="635">
      <c r="D635" s="29"/>
    </row>
    <row r="636">
      <c r="D636" s="29"/>
    </row>
    <row r="637">
      <c r="D637" s="29"/>
    </row>
    <row r="638">
      <c r="D638" s="29"/>
    </row>
    <row r="639">
      <c r="D639" s="29"/>
    </row>
    <row r="640">
      <c r="D640" s="29"/>
    </row>
    <row r="641">
      <c r="D641" s="29"/>
    </row>
    <row r="642">
      <c r="D642" s="29"/>
    </row>
    <row r="643">
      <c r="D643" s="29"/>
    </row>
    <row r="644">
      <c r="D644" s="29"/>
    </row>
    <row r="645">
      <c r="D645" s="29"/>
    </row>
    <row r="646">
      <c r="D646" s="29"/>
    </row>
    <row r="647">
      <c r="D647" s="29"/>
    </row>
    <row r="648">
      <c r="D648" s="29"/>
    </row>
    <row r="649">
      <c r="D649" s="29"/>
    </row>
    <row r="650">
      <c r="D650" s="29"/>
    </row>
    <row r="651">
      <c r="D651" s="29"/>
    </row>
    <row r="652">
      <c r="D652" s="29"/>
    </row>
    <row r="653">
      <c r="D653" s="29"/>
    </row>
    <row r="654">
      <c r="D654" s="29"/>
    </row>
    <row r="655">
      <c r="D655" s="29"/>
    </row>
    <row r="656">
      <c r="D656" s="29"/>
    </row>
    <row r="657">
      <c r="D657" s="29"/>
    </row>
    <row r="658">
      <c r="D658" s="29"/>
    </row>
    <row r="659">
      <c r="D659" s="29"/>
    </row>
    <row r="660">
      <c r="D660" s="29"/>
    </row>
    <row r="661">
      <c r="D661" s="29"/>
    </row>
    <row r="662">
      <c r="D662" s="29"/>
    </row>
    <row r="663">
      <c r="D663" s="29"/>
    </row>
    <row r="664">
      <c r="D664" s="29"/>
    </row>
    <row r="665">
      <c r="D665" s="29"/>
    </row>
    <row r="666">
      <c r="D666" s="29"/>
    </row>
    <row r="667">
      <c r="D667" s="29"/>
    </row>
    <row r="668">
      <c r="D668" s="29"/>
    </row>
    <row r="669">
      <c r="D669" s="29"/>
    </row>
    <row r="670">
      <c r="D670" s="29"/>
    </row>
    <row r="671">
      <c r="D671" s="29"/>
    </row>
    <row r="672">
      <c r="D672" s="29"/>
    </row>
    <row r="673">
      <c r="D673" s="29"/>
    </row>
    <row r="674">
      <c r="D674" s="29"/>
    </row>
    <row r="675">
      <c r="D675" s="29"/>
    </row>
    <row r="676">
      <c r="D676" s="29"/>
    </row>
    <row r="677">
      <c r="D677" s="29"/>
    </row>
    <row r="678">
      <c r="D678" s="29"/>
    </row>
    <row r="679">
      <c r="D679" s="29"/>
    </row>
    <row r="680">
      <c r="D680" s="29"/>
    </row>
    <row r="681">
      <c r="D681" s="29"/>
    </row>
    <row r="682">
      <c r="D682" s="29"/>
    </row>
    <row r="683">
      <c r="D683" s="29"/>
    </row>
    <row r="684">
      <c r="D684" s="29"/>
    </row>
    <row r="685">
      <c r="D685" s="29"/>
    </row>
    <row r="686">
      <c r="D686" s="29"/>
    </row>
    <row r="687">
      <c r="D687" s="29"/>
    </row>
    <row r="688">
      <c r="D688" s="29"/>
    </row>
    <row r="689">
      <c r="D689" s="29"/>
    </row>
    <row r="690">
      <c r="D690" s="29"/>
    </row>
    <row r="691">
      <c r="D691" s="29"/>
    </row>
    <row r="692">
      <c r="D692" s="29"/>
    </row>
    <row r="693">
      <c r="D693" s="29"/>
    </row>
    <row r="694">
      <c r="D694" s="29"/>
    </row>
    <row r="695">
      <c r="D695" s="29"/>
    </row>
    <row r="696">
      <c r="D696" s="29"/>
    </row>
    <row r="697">
      <c r="D697" s="29"/>
    </row>
    <row r="698">
      <c r="D698" s="29"/>
    </row>
    <row r="699">
      <c r="D699" s="29"/>
    </row>
    <row r="700">
      <c r="D700" s="29"/>
    </row>
    <row r="701">
      <c r="D701" s="29"/>
    </row>
    <row r="702">
      <c r="D702" s="29"/>
    </row>
    <row r="703">
      <c r="D703" s="29"/>
    </row>
    <row r="704">
      <c r="D704" s="29"/>
    </row>
    <row r="705">
      <c r="D705" s="29"/>
    </row>
    <row r="706">
      <c r="D706" s="29"/>
    </row>
    <row r="707">
      <c r="D707" s="29"/>
    </row>
    <row r="708">
      <c r="D708" s="29"/>
    </row>
    <row r="709">
      <c r="D709" s="29"/>
    </row>
    <row r="710">
      <c r="D710" s="29"/>
    </row>
    <row r="711">
      <c r="D711" s="29"/>
    </row>
    <row r="712">
      <c r="D712" s="29"/>
    </row>
    <row r="713">
      <c r="D713" s="29"/>
    </row>
    <row r="714">
      <c r="D714" s="29"/>
    </row>
    <row r="715">
      <c r="D715" s="29"/>
    </row>
    <row r="716">
      <c r="D716" s="29"/>
    </row>
    <row r="717">
      <c r="D717" s="29"/>
    </row>
    <row r="718">
      <c r="D718" s="29"/>
    </row>
    <row r="719">
      <c r="D719" s="29"/>
    </row>
    <row r="720">
      <c r="D720" s="29"/>
    </row>
    <row r="721">
      <c r="D721" s="29"/>
    </row>
    <row r="722">
      <c r="D722" s="29"/>
    </row>
    <row r="723">
      <c r="D723" s="29"/>
    </row>
    <row r="724">
      <c r="D724" s="29"/>
    </row>
    <row r="725">
      <c r="D725" s="29"/>
    </row>
    <row r="726">
      <c r="D726" s="29"/>
    </row>
    <row r="727">
      <c r="D727" s="29"/>
    </row>
    <row r="728">
      <c r="D728" s="29"/>
    </row>
    <row r="729">
      <c r="D729" s="29"/>
    </row>
    <row r="730">
      <c r="D730" s="29"/>
    </row>
    <row r="731">
      <c r="D731" s="29"/>
    </row>
    <row r="732">
      <c r="D732" s="29"/>
    </row>
    <row r="733">
      <c r="D733" s="29"/>
    </row>
    <row r="734">
      <c r="D734" s="29"/>
    </row>
    <row r="735">
      <c r="D735" s="29"/>
    </row>
    <row r="736">
      <c r="D736" s="29"/>
    </row>
    <row r="737">
      <c r="D737" s="29"/>
    </row>
    <row r="738">
      <c r="D738" s="29"/>
    </row>
    <row r="739">
      <c r="D739" s="29"/>
    </row>
    <row r="740">
      <c r="D740" s="29"/>
    </row>
    <row r="741">
      <c r="D741" s="29"/>
    </row>
    <row r="742">
      <c r="D742" s="29"/>
    </row>
    <row r="743">
      <c r="D743" s="29"/>
    </row>
    <row r="744">
      <c r="D744" s="29"/>
    </row>
    <row r="745">
      <c r="D745" s="29"/>
    </row>
    <row r="746">
      <c r="D746" s="29"/>
    </row>
    <row r="747">
      <c r="D747" s="29"/>
    </row>
    <row r="748">
      <c r="D748" s="29"/>
    </row>
    <row r="749">
      <c r="D749" s="29"/>
    </row>
    <row r="750">
      <c r="D750" s="29"/>
    </row>
    <row r="751">
      <c r="D751" s="29"/>
    </row>
    <row r="752">
      <c r="D752" s="29"/>
    </row>
    <row r="753">
      <c r="D753" s="29"/>
    </row>
    <row r="754">
      <c r="D754" s="29"/>
    </row>
    <row r="755">
      <c r="D755" s="29"/>
    </row>
    <row r="756">
      <c r="D756" s="29"/>
    </row>
    <row r="757">
      <c r="D757" s="29"/>
    </row>
    <row r="758">
      <c r="D758" s="29"/>
    </row>
    <row r="759">
      <c r="D759" s="29"/>
    </row>
    <row r="760">
      <c r="D760" s="29"/>
    </row>
    <row r="761">
      <c r="D761" s="29"/>
    </row>
    <row r="762">
      <c r="D762" s="29"/>
    </row>
    <row r="763">
      <c r="D763" s="29"/>
    </row>
    <row r="764">
      <c r="D764" s="29"/>
    </row>
    <row r="765">
      <c r="D765" s="29"/>
    </row>
    <row r="766">
      <c r="D766" s="29"/>
    </row>
    <row r="767">
      <c r="D767" s="29"/>
    </row>
    <row r="768">
      <c r="D768" s="29"/>
    </row>
    <row r="769">
      <c r="D769" s="29"/>
    </row>
    <row r="770">
      <c r="D770" s="29"/>
    </row>
    <row r="771">
      <c r="D771" s="29"/>
    </row>
    <row r="772">
      <c r="D772" s="29"/>
    </row>
    <row r="773">
      <c r="D773" s="29"/>
    </row>
    <row r="774">
      <c r="D774" s="29"/>
    </row>
    <row r="775">
      <c r="D775" s="29"/>
    </row>
    <row r="776">
      <c r="D776" s="29"/>
    </row>
    <row r="777">
      <c r="D777" s="29"/>
    </row>
    <row r="778">
      <c r="D778" s="29"/>
    </row>
    <row r="779">
      <c r="D779" s="29"/>
    </row>
    <row r="780">
      <c r="D780" s="29"/>
    </row>
    <row r="781">
      <c r="D781" s="29"/>
    </row>
    <row r="782">
      <c r="D782" s="29"/>
    </row>
    <row r="783">
      <c r="D783" s="29"/>
    </row>
    <row r="784">
      <c r="D784" s="29"/>
    </row>
    <row r="785">
      <c r="D785" s="29"/>
    </row>
    <row r="786">
      <c r="D786" s="29"/>
    </row>
    <row r="787">
      <c r="D787" s="29"/>
    </row>
    <row r="788">
      <c r="D788" s="29"/>
    </row>
    <row r="789">
      <c r="D789" s="29"/>
    </row>
    <row r="790">
      <c r="D790" s="29"/>
    </row>
    <row r="791">
      <c r="D791" s="29"/>
    </row>
    <row r="792">
      <c r="D792" s="29"/>
    </row>
    <row r="793">
      <c r="D793" s="29"/>
    </row>
    <row r="794">
      <c r="D794" s="29"/>
    </row>
    <row r="795">
      <c r="D795" s="29"/>
    </row>
    <row r="796">
      <c r="D796" s="29"/>
    </row>
    <row r="797">
      <c r="D797" s="29"/>
    </row>
    <row r="798">
      <c r="D798" s="29"/>
    </row>
    <row r="799">
      <c r="D799" s="29"/>
    </row>
    <row r="800">
      <c r="D800" s="29"/>
    </row>
    <row r="801">
      <c r="D801" s="29"/>
    </row>
    <row r="802">
      <c r="D802" s="29"/>
    </row>
    <row r="803">
      <c r="D803" s="29"/>
    </row>
    <row r="804">
      <c r="D804" s="29"/>
    </row>
    <row r="805">
      <c r="D805" s="29"/>
    </row>
    <row r="806">
      <c r="D806" s="29"/>
    </row>
    <row r="807">
      <c r="D807" s="29"/>
    </row>
    <row r="808">
      <c r="D808" s="29"/>
    </row>
    <row r="809">
      <c r="D809" s="29"/>
    </row>
    <row r="810">
      <c r="D810" s="29"/>
    </row>
    <row r="811">
      <c r="D811" s="29"/>
    </row>
    <row r="812">
      <c r="D812" s="29"/>
    </row>
    <row r="813">
      <c r="D813" s="29"/>
    </row>
    <row r="814">
      <c r="D814" s="29"/>
    </row>
    <row r="815">
      <c r="D815" s="29"/>
    </row>
    <row r="816">
      <c r="D816" s="29"/>
    </row>
    <row r="817">
      <c r="D817" s="29"/>
    </row>
    <row r="818">
      <c r="D818" s="29"/>
    </row>
    <row r="819">
      <c r="D819" s="29"/>
    </row>
    <row r="820">
      <c r="D820" s="29"/>
    </row>
    <row r="821">
      <c r="D821" s="29"/>
    </row>
    <row r="822">
      <c r="D822" s="29"/>
    </row>
    <row r="823">
      <c r="D823" s="29"/>
    </row>
    <row r="824">
      <c r="D824" s="29"/>
    </row>
    <row r="825">
      <c r="D825" s="29"/>
    </row>
    <row r="826">
      <c r="D826" s="29"/>
    </row>
    <row r="827">
      <c r="D827" s="29"/>
    </row>
    <row r="828">
      <c r="D828" s="29"/>
    </row>
    <row r="829">
      <c r="D829" s="29"/>
    </row>
    <row r="830">
      <c r="D830" s="29"/>
    </row>
    <row r="831">
      <c r="D831" s="29"/>
    </row>
    <row r="832">
      <c r="D832" s="29"/>
    </row>
    <row r="833">
      <c r="D833" s="29"/>
    </row>
    <row r="834">
      <c r="D834" s="29"/>
    </row>
    <row r="835">
      <c r="D835" s="29"/>
    </row>
    <row r="836">
      <c r="D836" s="29"/>
    </row>
    <row r="837">
      <c r="D837" s="29"/>
    </row>
    <row r="838">
      <c r="D838" s="29"/>
    </row>
    <row r="839">
      <c r="D839" s="29"/>
    </row>
    <row r="840">
      <c r="D840" s="29"/>
    </row>
    <row r="841">
      <c r="D841" s="29"/>
    </row>
    <row r="842">
      <c r="D842" s="29"/>
    </row>
    <row r="843">
      <c r="D843" s="29"/>
    </row>
    <row r="844">
      <c r="D844" s="29"/>
    </row>
    <row r="845">
      <c r="D845" s="29"/>
    </row>
    <row r="846">
      <c r="D846" s="29"/>
    </row>
    <row r="847">
      <c r="D847" s="29"/>
    </row>
    <row r="848">
      <c r="D848" s="29"/>
    </row>
    <row r="849">
      <c r="D849" s="29"/>
    </row>
    <row r="850">
      <c r="D850" s="29"/>
    </row>
    <row r="851">
      <c r="D851" s="29"/>
    </row>
    <row r="852">
      <c r="D852" s="29"/>
    </row>
    <row r="853">
      <c r="D853" s="29"/>
    </row>
    <row r="854">
      <c r="D854" s="29"/>
    </row>
    <row r="855">
      <c r="D855" s="29"/>
    </row>
    <row r="856">
      <c r="D856" s="29"/>
    </row>
    <row r="857">
      <c r="D857" s="29"/>
    </row>
    <row r="858">
      <c r="D858" s="29"/>
    </row>
    <row r="859">
      <c r="D859" s="29"/>
    </row>
    <row r="860">
      <c r="D860" s="29"/>
    </row>
    <row r="861">
      <c r="D861" s="29"/>
    </row>
    <row r="862">
      <c r="D862" s="29"/>
    </row>
    <row r="863">
      <c r="D863" s="29"/>
    </row>
    <row r="864">
      <c r="D864" s="29"/>
    </row>
    <row r="865">
      <c r="D865" s="29"/>
    </row>
    <row r="866">
      <c r="D866" s="29"/>
    </row>
    <row r="867">
      <c r="D867" s="29"/>
    </row>
    <row r="868">
      <c r="D868" s="29"/>
    </row>
    <row r="869">
      <c r="D869" s="29"/>
    </row>
    <row r="870">
      <c r="D870" s="29"/>
    </row>
    <row r="871">
      <c r="D871" s="29"/>
    </row>
    <row r="872">
      <c r="D872" s="29"/>
    </row>
    <row r="873">
      <c r="D873" s="29"/>
    </row>
    <row r="874">
      <c r="D874" s="29"/>
    </row>
    <row r="875">
      <c r="D875" s="29"/>
    </row>
    <row r="876">
      <c r="D876" s="29"/>
    </row>
    <row r="877">
      <c r="D877" s="29"/>
    </row>
    <row r="878">
      <c r="D878" s="29"/>
    </row>
    <row r="879">
      <c r="D879" s="29"/>
    </row>
    <row r="880">
      <c r="D880" s="29"/>
    </row>
    <row r="881">
      <c r="D881" s="29"/>
    </row>
    <row r="882">
      <c r="D882" s="29"/>
    </row>
    <row r="883">
      <c r="D883" s="29"/>
    </row>
    <row r="884">
      <c r="D884" s="29"/>
    </row>
    <row r="885">
      <c r="D885" s="29"/>
    </row>
    <row r="886">
      <c r="D886" s="29"/>
    </row>
    <row r="887">
      <c r="D887" s="29"/>
    </row>
    <row r="888">
      <c r="D888" s="29"/>
    </row>
    <row r="889">
      <c r="D889" s="29"/>
    </row>
    <row r="890">
      <c r="D890" s="29"/>
    </row>
    <row r="891">
      <c r="D891" s="29"/>
    </row>
    <row r="892">
      <c r="D892" s="29"/>
    </row>
    <row r="893">
      <c r="D893" s="29"/>
    </row>
    <row r="894">
      <c r="D894" s="29"/>
    </row>
    <row r="895">
      <c r="D895" s="29"/>
    </row>
    <row r="896">
      <c r="D896" s="29"/>
    </row>
    <row r="897">
      <c r="D897" s="29"/>
    </row>
    <row r="898">
      <c r="D898" s="29"/>
    </row>
    <row r="899">
      <c r="D899" s="29"/>
    </row>
    <row r="900">
      <c r="D900" s="29"/>
    </row>
    <row r="901">
      <c r="D901" s="29"/>
    </row>
    <row r="902">
      <c r="D902" s="29"/>
    </row>
    <row r="903">
      <c r="D903" s="29"/>
    </row>
    <row r="904">
      <c r="D904" s="29"/>
    </row>
    <row r="905">
      <c r="D905" s="29"/>
    </row>
    <row r="906">
      <c r="D906" s="29"/>
    </row>
    <row r="907">
      <c r="D907" s="29"/>
    </row>
    <row r="908">
      <c r="D908" s="29"/>
    </row>
    <row r="909">
      <c r="D909" s="29"/>
    </row>
    <row r="910">
      <c r="D910" s="29"/>
    </row>
    <row r="911">
      <c r="D911" s="29"/>
    </row>
    <row r="912">
      <c r="D912" s="29"/>
    </row>
    <row r="913">
      <c r="D913" s="29"/>
    </row>
    <row r="914">
      <c r="D914" s="29"/>
    </row>
    <row r="915">
      <c r="D915" s="29"/>
    </row>
    <row r="916">
      <c r="D916" s="29"/>
    </row>
    <row r="917">
      <c r="D917" s="29"/>
    </row>
    <row r="918">
      <c r="D918" s="29"/>
    </row>
    <row r="919">
      <c r="D919" s="29"/>
    </row>
    <row r="920">
      <c r="D920" s="29"/>
    </row>
    <row r="921">
      <c r="D921" s="29"/>
    </row>
    <row r="922">
      <c r="D922" s="29"/>
    </row>
    <row r="923">
      <c r="D923" s="29"/>
    </row>
    <row r="924">
      <c r="D924" s="29"/>
    </row>
    <row r="925">
      <c r="D925" s="29"/>
    </row>
    <row r="926">
      <c r="D926" s="29"/>
    </row>
    <row r="927">
      <c r="D927" s="29"/>
    </row>
    <row r="928">
      <c r="D928" s="29"/>
    </row>
    <row r="929">
      <c r="D929" s="29"/>
    </row>
    <row r="930">
      <c r="D930" s="29"/>
    </row>
    <row r="931">
      <c r="D931" s="29"/>
    </row>
    <row r="932">
      <c r="D932" s="29"/>
    </row>
    <row r="933">
      <c r="D933" s="29"/>
    </row>
    <row r="934">
      <c r="D934" s="29"/>
    </row>
    <row r="935">
      <c r="D935" s="29"/>
    </row>
    <row r="936">
      <c r="D936" s="29"/>
    </row>
    <row r="937">
      <c r="D937" s="29"/>
    </row>
    <row r="938">
      <c r="D938" s="29"/>
    </row>
    <row r="939">
      <c r="D939" s="29"/>
    </row>
    <row r="940">
      <c r="D940" s="29"/>
    </row>
    <row r="941">
      <c r="D941" s="29"/>
    </row>
    <row r="942">
      <c r="D942" s="29"/>
    </row>
    <row r="943">
      <c r="D943" s="29"/>
    </row>
    <row r="944">
      <c r="D944" s="29"/>
    </row>
    <row r="945">
      <c r="D945" s="29"/>
    </row>
    <row r="946">
      <c r="D946" s="29"/>
    </row>
    <row r="947">
      <c r="D947" s="29"/>
    </row>
    <row r="948">
      <c r="D948" s="29"/>
    </row>
    <row r="949">
      <c r="D949" s="29"/>
    </row>
    <row r="950">
      <c r="D950" s="29"/>
    </row>
    <row r="951">
      <c r="D951" s="29"/>
    </row>
    <row r="952">
      <c r="D952" s="29"/>
    </row>
    <row r="953">
      <c r="D953" s="29"/>
    </row>
    <row r="954">
      <c r="D954" s="29"/>
    </row>
    <row r="955">
      <c r="D955" s="29"/>
    </row>
    <row r="956">
      <c r="D956" s="29"/>
    </row>
    <row r="957">
      <c r="D957" s="29"/>
    </row>
    <row r="958">
      <c r="D958" s="29"/>
    </row>
    <row r="959">
      <c r="D959" s="29"/>
    </row>
    <row r="960">
      <c r="D960" s="29"/>
    </row>
    <row r="961">
      <c r="D961" s="29"/>
    </row>
    <row r="962">
      <c r="D962" s="29"/>
    </row>
    <row r="963">
      <c r="D963" s="29"/>
    </row>
    <row r="964">
      <c r="D964" s="29"/>
    </row>
    <row r="965">
      <c r="D965" s="29"/>
    </row>
    <row r="966">
      <c r="D966" s="29"/>
    </row>
    <row r="967">
      <c r="D967" s="29"/>
    </row>
    <row r="968">
      <c r="D968" s="29"/>
    </row>
    <row r="969">
      <c r="D969" s="29"/>
    </row>
    <row r="970">
      <c r="D970" s="29"/>
    </row>
    <row r="971">
      <c r="D971" s="29"/>
    </row>
    <row r="972">
      <c r="D972" s="29"/>
    </row>
    <row r="973">
      <c r="D973" s="29"/>
    </row>
    <row r="974">
      <c r="D974" s="29"/>
    </row>
    <row r="975">
      <c r="D975" s="29"/>
    </row>
    <row r="976">
      <c r="D976" s="29"/>
    </row>
    <row r="977">
      <c r="D977" s="29"/>
    </row>
    <row r="978">
      <c r="D978" s="29"/>
    </row>
    <row r="979">
      <c r="D979" s="29"/>
    </row>
    <row r="980">
      <c r="D980" s="29"/>
    </row>
    <row r="981">
      <c r="D981" s="29"/>
    </row>
    <row r="982">
      <c r="D982" s="29"/>
    </row>
    <row r="983">
      <c r="D983" s="29"/>
    </row>
    <row r="984">
      <c r="D984" s="29"/>
    </row>
    <row r="985">
      <c r="D985" s="29"/>
    </row>
    <row r="986">
      <c r="D986" s="29"/>
    </row>
    <row r="987">
      <c r="D987" s="29"/>
    </row>
    <row r="988">
      <c r="D988" s="29"/>
    </row>
    <row r="989">
      <c r="D989" s="29"/>
    </row>
    <row r="990">
      <c r="D990" s="29"/>
    </row>
    <row r="991">
      <c r="D991" s="29"/>
    </row>
    <row r="992">
      <c r="D992" s="29"/>
    </row>
    <row r="993">
      <c r="D993" s="29"/>
    </row>
    <row r="994">
      <c r="D994" s="29"/>
    </row>
    <row r="995">
      <c r="D995" s="29"/>
    </row>
    <row r="996">
      <c r="D996" s="29"/>
    </row>
    <row r="997">
      <c r="D997" s="29"/>
    </row>
    <row r="998">
      <c r="D998" s="29"/>
    </row>
    <row r="999">
      <c r="D999" s="29"/>
    </row>
    <row r="1000">
      <c r="D1000" s="29"/>
    </row>
    <row r="1001">
      <c r="D1001" s="29"/>
    </row>
    <row r="1002">
      <c r="D1002" s="29"/>
    </row>
    <row r="1003">
      <c r="D1003" s="29"/>
    </row>
    <row r="1004">
      <c r="D1004" s="29"/>
    </row>
    <row r="1005">
      <c r="D1005" s="29"/>
    </row>
    <row r="1006">
      <c r="D1006" s="29"/>
    </row>
    <row r="1007">
      <c r="D1007" s="29"/>
    </row>
    <row r="1008">
      <c r="D1008" s="29"/>
    </row>
    <row r="1009">
      <c r="D1009" s="29"/>
    </row>
    <row r="1010">
      <c r="D1010" s="29"/>
    </row>
    <row r="1011">
      <c r="D1011" s="29"/>
    </row>
    <row r="1012">
      <c r="D1012" s="29"/>
    </row>
    <row r="1013">
      <c r="D1013" s="29"/>
    </row>
    <row r="1014">
      <c r="D1014" s="29"/>
    </row>
    <row r="1015">
      <c r="D1015" s="29"/>
    </row>
    <row r="1016">
      <c r="D1016" s="29"/>
    </row>
    <row r="1017">
      <c r="D1017" s="29"/>
    </row>
  </sheetData>
  <mergeCells count="1">
    <mergeCell ref="A1:D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0"/>
    <hyperlink r:id="rId26" ref="C31"/>
    <hyperlink r:id="rId27" ref="C32"/>
    <hyperlink r:id="rId28" ref="C33"/>
    <hyperlink r:id="rId29" ref="C36"/>
    <hyperlink r:id="rId30" ref="C37"/>
    <hyperlink r:id="rId31" ref="C38"/>
    <hyperlink r:id="rId32" ref="C39"/>
    <hyperlink r:id="rId33" ref="C42"/>
    <hyperlink r:id="rId34" ref="C43"/>
    <hyperlink r:id="rId35" ref="C44"/>
    <hyperlink r:id="rId36" ref="C45"/>
    <hyperlink r:id="rId37" ref="C46"/>
  </hyperlinks>
  <drawing r:id="rId3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5.38"/>
    <col customWidth="1" min="2" max="2" width="65.25"/>
    <col customWidth="1" min="3" max="3" width="26.25"/>
    <col customWidth="1" min="4" max="4" width="14.38"/>
    <col customWidth="1" min="5" max="5" width="14.25"/>
    <col customWidth="1" min="6" max="6" width="9.5"/>
  </cols>
  <sheetData>
    <row r="1" ht="23.25" customHeight="1">
      <c r="A1" s="27" t="s">
        <v>1395</v>
      </c>
      <c r="E1" s="28"/>
      <c r="F1" s="91"/>
      <c r="G1" s="91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0"/>
      <c r="E2" s="31"/>
      <c r="F2" s="91"/>
      <c r="G2" s="9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6.5" customHeight="1">
      <c r="A3" s="33" t="s">
        <v>1396</v>
      </c>
      <c r="B3" s="33" t="s">
        <v>20</v>
      </c>
      <c r="C3" s="33" t="s">
        <v>21</v>
      </c>
      <c r="D3" s="33" t="s">
        <v>19</v>
      </c>
      <c r="E3" s="249" t="s">
        <v>274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62" t="s">
        <v>1397</v>
      </c>
      <c r="B4" s="250" t="s">
        <v>1398</v>
      </c>
      <c r="C4" s="63" t="s">
        <v>1399</v>
      </c>
      <c r="D4" s="42" t="s">
        <v>1400</v>
      </c>
      <c r="E4" s="251" t="s">
        <v>1401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62" t="s">
        <v>1402</v>
      </c>
      <c r="B5" s="252" t="s">
        <v>1403</v>
      </c>
      <c r="C5" s="132" t="s">
        <v>1404</v>
      </c>
      <c r="D5" s="42" t="s">
        <v>1400</v>
      </c>
      <c r="E5" s="251" t="s">
        <v>1401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62" t="s">
        <v>1405</v>
      </c>
      <c r="B6" s="252" t="s">
        <v>1406</v>
      </c>
      <c r="C6" s="63" t="s">
        <v>1407</v>
      </c>
      <c r="D6" s="42" t="s">
        <v>1400</v>
      </c>
      <c r="E6" s="251" t="s">
        <v>1401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62"/>
      <c r="B7" s="62"/>
      <c r="C7" s="62"/>
      <c r="D7" s="42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62" t="s">
        <v>1408</v>
      </c>
      <c r="B8" s="62" t="s">
        <v>1409</v>
      </c>
      <c r="C8" s="63" t="s">
        <v>1410</v>
      </c>
      <c r="D8" s="42" t="s">
        <v>1400</v>
      </c>
      <c r="E8" s="160" t="s">
        <v>35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62" t="s">
        <v>1411</v>
      </c>
      <c r="B9" s="62" t="s">
        <v>1412</v>
      </c>
      <c r="C9" s="63" t="s">
        <v>1413</v>
      </c>
      <c r="D9" s="42" t="s">
        <v>1400</v>
      </c>
      <c r="E9" s="160" t="s">
        <v>35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62" t="s">
        <v>1414</v>
      </c>
      <c r="B10" s="62" t="s">
        <v>1415</v>
      </c>
      <c r="C10" s="63" t="s">
        <v>1416</v>
      </c>
      <c r="D10" s="42" t="s">
        <v>1400</v>
      </c>
      <c r="E10" s="160" t="s">
        <v>35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62" t="s">
        <v>1417</v>
      </c>
      <c r="B11" s="62" t="s">
        <v>1418</v>
      </c>
      <c r="C11" s="63" t="s">
        <v>1419</v>
      </c>
      <c r="D11" s="42" t="s">
        <v>1400</v>
      </c>
      <c r="E11" s="160" t="s">
        <v>35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62" t="s">
        <v>1420</v>
      </c>
      <c r="B12" s="250" t="s">
        <v>1421</v>
      </c>
      <c r="C12" s="63" t="s">
        <v>1422</v>
      </c>
      <c r="D12" s="42" t="s">
        <v>1400</v>
      </c>
      <c r="E12" s="160" t="s">
        <v>35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65" t="s">
        <v>1423</v>
      </c>
      <c r="B13" s="253" t="s">
        <v>1424</v>
      </c>
      <c r="C13" s="175" t="s">
        <v>1425</v>
      </c>
      <c r="D13" s="70" t="s">
        <v>1400</v>
      </c>
      <c r="E13" s="160" t="s">
        <v>35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62"/>
      <c r="B14" s="62"/>
      <c r="C14" s="62"/>
      <c r="D14" s="42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62" t="s">
        <v>1426</v>
      </c>
      <c r="B15" s="250" t="s">
        <v>1427</v>
      </c>
      <c r="C15" s="63" t="s">
        <v>1428</v>
      </c>
      <c r="D15" s="42" t="s">
        <v>1400</v>
      </c>
      <c r="E15" s="103" t="s">
        <v>38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62" t="s">
        <v>1429</v>
      </c>
      <c r="B16" s="250" t="s">
        <v>1430</v>
      </c>
      <c r="C16" s="63" t="s">
        <v>1431</v>
      </c>
      <c r="D16" s="42" t="s">
        <v>1400</v>
      </c>
      <c r="E16" s="103" t="s">
        <v>38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62" t="s">
        <v>1432</v>
      </c>
      <c r="B17" s="252" t="s">
        <v>1433</v>
      </c>
      <c r="C17" s="63" t="s">
        <v>1434</v>
      </c>
      <c r="D17" s="42" t="s">
        <v>1400</v>
      </c>
      <c r="E17" s="103" t="s">
        <v>38</v>
      </c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62" t="s">
        <v>1435</v>
      </c>
      <c r="B18" s="252" t="s">
        <v>1436</v>
      </c>
      <c r="C18" s="63" t="s">
        <v>1437</v>
      </c>
      <c r="D18" s="42" t="s">
        <v>1400</v>
      </c>
      <c r="E18" s="103" t="s">
        <v>38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62" t="s">
        <v>1438</v>
      </c>
      <c r="B19" s="62" t="s">
        <v>1439</v>
      </c>
      <c r="C19" s="63" t="s">
        <v>1440</v>
      </c>
      <c r="D19" s="42" t="s">
        <v>1400</v>
      </c>
      <c r="E19" s="103" t="s">
        <v>38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71" t="s">
        <v>1441</v>
      </c>
      <c r="B20" s="62"/>
      <c r="C20" s="254" t="s">
        <v>1442</v>
      </c>
      <c r="D20" s="36" t="s">
        <v>132</v>
      </c>
      <c r="E20" s="103" t="s">
        <v>38</v>
      </c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71" t="s">
        <v>1443</v>
      </c>
      <c r="B21" s="255" t="s">
        <v>1444</v>
      </c>
      <c r="C21" s="254" t="s">
        <v>1445</v>
      </c>
      <c r="D21" s="42" t="s">
        <v>1400</v>
      </c>
      <c r="E21" s="103" t="s">
        <v>38</v>
      </c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62"/>
      <c r="B22" s="62"/>
      <c r="C22" s="62"/>
      <c r="D22" s="42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62" t="s">
        <v>1446</v>
      </c>
      <c r="B23" s="62" t="s">
        <v>1447</v>
      </c>
      <c r="C23" s="63" t="s">
        <v>1448</v>
      </c>
      <c r="D23" s="42" t="s">
        <v>1400</v>
      </c>
      <c r="E23" s="77" t="s">
        <v>158</v>
      </c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62" t="s">
        <v>1449</v>
      </c>
      <c r="B24" s="252" t="s">
        <v>1450</v>
      </c>
      <c r="C24" s="63" t="s">
        <v>1451</v>
      </c>
      <c r="D24" s="42" t="s">
        <v>1400</v>
      </c>
      <c r="E24" s="77" t="s">
        <v>158</v>
      </c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65"/>
      <c r="B25" s="65"/>
      <c r="C25" s="65"/>
      <c r="D25" s="70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256" t="s">
        <v>1452</v>
      </c>
      <c r="B26" s="257" t="s">
        <v>1453</v>
      </c>
      <c r="C26" s="242" t="s">
        <v>1454</v>
      </c>
      <c r="D26" s="51" t="s">
        <v>1400</v>
      </c>
      <c r="E26" s="258" t="s">
        <v>139</v>
      </c>
      <c r="F26" s="256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65"/>
      <c r="B27" s="65"/>
      <c r="C27" s="175"/>
      <c r="D27" s="70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259" t="s">
        <v>1455</v>
      </c>
      <c r="B28" s="259" t="s">
        <v>1456</v>
      </c>
      <c r="C28" s="260" t="s">
        <v>1457</v>
      </c>
      <c r="D28" s="261" t="s">
        <v>1458</v>
      </c>
      <c r="E28" s="261"/>
      <c r="F28" s="262" t="s">
        <v>1336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259" t="s">
        <v>1459</v>
      </c>
      <c r="B29" s="166" t="s">
        <v>1460</v>
      </c>
      <c r="C29" s="260" t="s">
        <v>1461</v>
      </c>
      <c r="D29" s="261" t="s">
        <v>1458</v>
      </c>
      <c r="E29" s="261"/>
      <c r="F29" s="263" t="s">
        <v>27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71" t="s">
        <v>1462</v>
      </c>
      <c r="B30" s="71" t="s">
        <v>1463</v>
      </c>
      <c r="C30" s="74" t="s">
        <v>1464</v>
      </c>
      <c r="D30" s="70" t="s">
        <v>132</v>
      </c>
      <c r="E30" s="160" t="s">
        <v>35</v>
      </c>
      <c r="F30" s="103" t="s">
        <v>1289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71" t="s">
        <v>1465</v>
      </c>
      <c r="B31" s="71" t="s">
        <v>1466</v>
      </c>
      <c r="C31" s="74" t="s">
        <v>1467</v>
      </c>
      <c r="D31" s="70" t="s">
        <v>132</v>
      </c>
      <c r="E31" s="160" t="s">
        <v>35</v>
      </c>
      <c r="F31" s="262" t="s">
        <v>1336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71" t="s">
        <v>603</v>
      </c>
      <c r="B32" s="71" t="s">
        <v>1468</v>
      </c>
      <c r="C32" s="74" t="s">
        <v>1469</v>
      </c>
      <c r="D32" s="70" t="s">
        <v>132</v>
      </c>
      <c r="E32" s="103" t="s">
        <v>38</v>
      </c>
      <c r="F32" s="262" t="s">
        <v>1336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65" t="s">
        <v>1470</v>
      </c>
      <c r="B33" s="65" t="s">
        <v>1471</v>
      </c>
      <c r="C33" s="175" t="s">
        <v>1472</v>
      </c>
      <c r="D33" s="70" t="s">
        <v>132</v>
      </c>
      <c r="E33" s="65"/>
      <c r="F33" s="103" t="s">
        <v>1289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65" t="s">
        <v>1473</v>
      </c>
      <c r="B34" s="65" t="s">
        <v>1474</v>
      </c>
      <c r="C34" s="175" t="s">
        <v>1475</v>
      </c>
      <c r="D34" s="70" t="s">
        <v>132</v>
      </c>
      <c r="E34" s="160" t="s">
        <v>35</v>
      </c>
      <c r="F34" s="103" t="s">
        <v>1289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71" t="s">
        <v>1476</v>
      </c>
      <c r="B35" s="71" t="s">
        <v>1477</v>
      </c>
      <c r="C35" s="254" t="s">
        <v>1478</v>
      </c>
      <c r="D35" s="36" t="s">
        <v>132</v>
      </c>
      <c r="E35" s="103" t="s">
        <v>38</v>
      </c>
      <c r="F35" s="103" t="s">
        <v>1289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71" t="s">
        <v>1441</v>
      </c>
      <c r="B36" s="62"/>
      <c r="C36" s="254" t="s">
        <v>1442</v>
      </c>
      <c r="D36" s="36" t="s">
        <v>132</v>
      </c>
      <c r="E36" s="103" t="s">
        <v>38</v>
      </c>
      <c r="F36" s="262" t="s">
        <v>1336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71" t="s">
        <v>1479</v>
      </c>
      <c r="B37" s="71" t="s">
        <v>1480</v>
      </c>
      <c r="C37" s="74" t="s">
        <v>1481</v>
      </c>
      <c r="D37" s="36" t="s">
        <v>132</v>
      </c>
      <c r="E37" s="65"/>
      <c r="F37" s="263" t="s">
        <v>27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65" t="s">
        <v>1482</v>
      </c>
      <c r="B38" s="65" t="s">
        <v>1483</v>
      </c>
      <c r="C38" s="175" t="s">
        <v>1484</v>
      </c>
      <c r="D38" s="70" t="s">
        <v>132</v>
      </c>
      <c r="E38" s="65"/>
      <c r="F38" s="103" t="s">
        <v>1289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264" t="s">
        <v>1485</v>
      </c>
      <c r="B39" s="71" t="s">
        <v>1486</v>
      </c>
      <c r="C39" s="254" t="s">
        <v>1487</v>
      </c>
      <c r="D39" s="36" t="s">
        <v>132</v>
      </c>
      <c r="E39" s="65"/>
      <c r="F39" s="103" t="s">
        <v>1289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71" t="s">
        <v>1488</v>
      </c>
      <c r="B40" s="71" t="s">
        <v>1489</v>
      </c>
      <c r="C40" s="254" t="s">
        <v>1490</v>
      </c>
      <c r="D40" s="36" t="s">
        <v>132</v>
      </c>
      <c r="E40" s="65"/>
      <c r="F40" s="103" t="s">
        <v>1289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71" t="s">
        <v>1491</v>
      </c>
      <c r="B41" s="71" t="s">
        <v>1492</v>
      </c>
      <c r="C41" s="254" t="s">
        <v>1493</v>
      </c>
      <c r="D41" s="36" t="s">
        <v>132</v>
      </c>
      <c r="E41" s="65"/>
      <c r="F41" s="103" t="s">
        <v>1289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71" t="s">
        <v>1494</v>
      </c>
      <c r="B42" s="71" t="s">
        <v>1495</v>
      </c>
      <c r="C42" s="254" t="s">
        <v>1496</v>
      </c>
      <c r="D42" s="36" t="s">
        <v>132</v>
      </c>
      <c r="E42" s="103" t="s">
        <v>38</v>
      </c>
      <c r="F42" s="262" t="s">
        <v>1336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65"/>
      <c r="B43" s="71" t="s">
        <v>1497</v>
      </c>
      <c r="C43" s="74" t="s">
        <v>1498</v>
      </c>
      <c r="D43" s="36" t="s">
        <v>132</v>
      </c>
      <c r="E43" s="103" t="s">
        <v>38</v>
      </c>
      <c r="F43" s="103" t="s">
        <v>1289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71" t="s">
        <v>1499</v>
      </c>
      <c r="B44" s="71" t="s">
        <v>1500</v>
      </c>
      <c r="C44" s="74" t="s">
        <v>1501</v>
      </c>
      <c r="D44" s="36" t="s">
        <v>132</v>
      </c>
      <c r="E44" s="84" t="s">
        <v>191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65"/>
      <c r="B45" s="65"/>
      <c r="C45" s="175"/>
      <c r="D45" s="70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65" t="s">
        <v>1502</v>
      </c>
      <c r="B46" s="65" t="s">
        <v>1503</v>
      </c>
      <c r="C46" s="175" t="s">
        <v>1504</v>
      </c>
      <c r="D46" s="70" t="s">
        <v>1505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65" t="s">
        <v>1163</v>
      </c>
      <c r="B47" s="265" t="s">
        <v>1506</v>
      </c>
      <c r="C47" s="175" t="s">
        <v>1507</v>
      </c>
      <c r="D47" s="70" t="s">
        <v>1508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65" t="s">
        <v>1509</v>
      </c>
      <c r="B48" s="65" t="s">
        <v>1510</v>
      </c>
      <c r="C48" s="175" t="s">
        <v>1511</v>
      </c>
      <c r="D48" s="70" t="s">
        <v>1508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65" t="s">
        <v>1512</v>
      </c>
      <c r="B49" s="65" t="s">
        <v>1513</v>
      </c>
      <c r="C49" s="175" t="s">
        <v>1514</v>
      </c>
      <c r="D49" s="70" t="s">
        <v>1515</v>
      </c>
      <c r="E49" s="65"/>
      <c r="F49" s="103" t="s">
        <v>1289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65" t="s">
        <v>1516</v>
      </c>
      <c r="B50" s="150" t="s">
        <v>1517</v>
      </c>
      <c r="C50" s="175" t="s">
        <v>1518</v>
      </c>
      <c r="D50" s="70" t="s">
        <v>1519</v>
      </c>
      <c r="E50" s="65"/>
      <c r="F50" s="266" t="s">
        <v>1336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65"/>
      <c r="B51" s="65"/>
      <c r="C51" s="65"/>
      <c r="D51" s="70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65" t="s">
        <v>1520</v>
      </c>
      <c r="B52" s="65" t="s">
        <v>1521</v>
      </c>
      <c r="C52" s="175" t="s">
        <v>1522</v>
      </c>
      <c r="D52" s="70" t="s">
        <v>1400</v>
      </c>
      <c r="E52" s="65"/>
      <c r="F52" s="103" t="s">
        <v>1289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65" t="s">
        <v>1523</v>
      </c>
      <c r="B53" s="65" t="s">
        <v>1524</v>
      </c>
      <c r="C53" s="175" t="s">
        <v>1525</v>
      </c>
      <c r="D53" s="70" t="s">
        <v>1400</v>
      </c>
      <c r="E53" s="65"/>
      <c r="F53" s="103" t="s">
        <v>1289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65" t="s">
        <v>1526</v>
      </c>
      <c r="B54" s="65" t="s">
        <v>1527</v>
      </c>
      <c r="C54" s="175" t="s">
        <v>1528</v>
      </c>
      <c r="D54" s="70" t="s">
        <v>1400</v>
      </c>
      <c r="E54" s="65"/>
      <c r="F54" s="103" t="s">
        <v>1289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65" t="s">
        <v>1529</v>
      </c>
      <c r="B55" s="65" t="s">
        <v>1530</v>
      </c>
      <c r="C55" s="175" t="s">
        <v>1531</v>
      </c>
      <c r="D55" s="70" t="s">
        <v>1400</v>
      </c>
      <c r="E55" s="65"/>
      <c r="F55" s="103" t="s">
        <v>1289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65" t="s">
        <v>1532</v>
      </c>
      <c r="B56" s="65" t="s">
        <v>1533</v>
      </c>
      <c r="C56" s="175" t="s">
        <v>1534</v>
      </c>
      <c r="D56" s="70" t="s">
        <v>1400</v>
      </c>
      <c r="E56" s="65"/>
      <c r="F56" s="103" t="s">
        <v>1289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65" t="s">
        <v>1535</v>
      </c>
      <c r="B57" s="65" t="s">
        <v>1536</v>
      </c>
      <c r="C57" s="175" t="s">
        <v>1537</v>
      </c>
      <c r="D57" s="70" t="s">
        <v>1400</v>
      </c>
      <c r="E57" s="65"/>
      <c r="F57" s="103" t="s">
        <v>1289</v>
      </c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65" t="s">
        <v>1538</v>
      </c>
      <c r="B58" s="65" t="s">
        <v>1539</v>
      </c>
      <c r="C58" s="175" t="s">
        <v>1540</v>
      </c>
      <c r="D58" s="70" t="s">
        <v>1400</v>
      </c>
      <c r="E58" s="65"/>
      <c r="F58" s="103" t="s">
        <v>1289</v>
      </c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65" t="s">
        <v>231</v>
      </c>
      <c r="B59" s="65" t="s">
        <v>1541</v>
      </c>
      <c r="C59" s="175" t="s">
        <v>1542</v>
      </c>
      <c r="D59" s="70" t="s">
        <v>1400</v>
      </c>
      <c r="E59" s="65"/>
      <c r="F59" s="103" t="s">
        <v>1289</v>
      </c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65" t="s">
        <v>1543</v>
      </c>
      <c r="B60" s="65" t="s">
        <v>1544</v>
      </c>
      <c r="C60" s="175" t="s">
        <v>1545</v>
      </c>
      <c r="D60" s="70" t="s">
        <v>1400</v>
      </c>
      <c r="E60" s="65"/>
      <c r="F60" s="103" t="s">
        <v>1289</v>
      </c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35" t="s">
        <v>1546</v>
      </c>
      <c r="B61" s="35" t="s">
        <v>1547</v>
      </c>
      <c r="C61" s="102" t="s">
        <v>1548</v>
      </c>
      <c r="D61" s="70" t="s">
        <v>1400</v>
      </c>
      <c r="E61" s="65"/>
      <c r="F61" s="103" t="s">
        <v>1289</v>
      </c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71" t="s">
        <v>1549</v>
      </c>
      <c r="B62" s="71" t="s">
        <v>1550</v>
      </c>
      <c r="C62" s="74" t="s">
        <v>1551</v>
      </c>
      <c r="D62" s="42" t="s">
        <v>1400</v>
      </c>
      <c r="E62" s="160" t="s">
        <v>35</v>
      </c>
      <c r="F62" s="103" t="s">
        <v>1289</v>
      </c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65"/>
      <c r="B63" s="65"/>
      <c r="C63" s="175"/>
      <c r="D63" s="70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150" t="s">
        <v>1552</v>
      </c>
      <c r="B64" s="267" t="s">
        <v>1553</v>
      </c>
      <c r="C64" s="175" t="s">
        <v>741</v>
      </c>
      <c r="D64" s="70" t="s">
        <v>1400</v>
      </c>
      <c r="E64" s="65"/>
      <c r="F64" s="77" t="s">
        <v>1336</v>
      </c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150" t="s">
        <v>1554</v>
      </c>
      <c r="B65" s="65" t="s">
        <v>1555</v>
      </c>
      <c r="C65" s="175" t="s">
        <v>1556</v>
      </c>
      <c r="D65" s="70" t="s">
        <v>1400</v>
      </c>
      <c r="E65" s="65"/>
      <c r="F65" s="77" t="s">
        <v>1336</v>
      </c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150" t="s">
        <v>1557</v>
      </c>
      <c r="B66" s="65" t="s">
        <v>1558</v>
      </c>
      <c r="C66" s="175" t="s">
        <v>1559</v>
      </c>
      <c r="D66" s="70" t="s">
        <v>1400</v>
      </c>
      <c r="E66" s="65"/>
      <c r="F66" s="77" t="s">
        <v>1336</v>
      </c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150" t="s">
        <v>1560</v>
      </c>
      <c r="B67" s="268" t="s">
        <v>1561</v>
      </c>
      <c r="C67" s="175" t="s">
        <v>1562</v>
      </c>
      <c r="D67" s="70" t="s">
        <v>1400</v>
      </c>
      <c r="E67" s="65"/>
      <c r="F67" s="77" t="s">
        <v>1336</v>
      </c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65" t="s">
        <v>1563</v>
      </c>
      <c r="B68" s="163" t="s">
        <v>1564</v>
      </c>
      <c r="C68" s="175" t="s">
        <v>1565</v>
      </c>
      <c r="D68" s="70" t="s">
        <v>1400</v>
      </c>
      <c r="E68" s="65"/>
      <c r="F68" s="77" t="s">
        <v>1336</v>
      </c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256" t="s">
        <v>1566</v>
      </c>
      <c r="B69" s="256" t="s">
        <v>1567</v>
      </c>
      <c r="C69" s="269" t="s">
        <v>1568</v>
      </c>
      <c r="D69" s="161" t="s">
        <v>1400</v>
      </c>
      <c r="E69" s="161"/>
      <c r="F69" s="270" t="s">
        <v>1336</v>
      </c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65"/>
      <c r="B70" s="65"/>
      <c r="C70" s="65"/>
      <c r="D70" s="70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65"/>
      <c r="B71" s="65"/>
      <c r="C71" s="65"/>
      <c r="D71" s="70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65"/>
      <c r="B72" s="65"/>
      <c r="C72" s="65"/>
      <c r="D72" s="70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65"/>
      <c r="B73" s="65"/>
      <c r="C73" s="65"/>
      <c r="D73" s="70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65"/>
      <c r="B74" s="65"/>
      <c r="C74" s="65"/>
      <c r="D74" s="70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65"/>
      <c r="B75" s="65"/>
      <c r="C75" s="65"/>
      <c r="D75" s="70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65"/>
      <c r="B76" s="65"/>
      <c r="C76" s="65"/>
      <c r="D76" s="70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65"/>
      <c r="B77" s="65"/>
      <c r="C77" s="65"/>
      <c r="D77" s="70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65"/>
      <c r="B78" s="65"/>
      <c r="C78" s="65"/>
      <c r="D78" s="70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65"/>
      <c r="B79" s="65"/>
      <c r="C79" s="65"/>
      <c r="D79" s="70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65"/>
      <c r="B80" s="65"/>
      <c r="C80" s="65"/>
      <c r="D80" s="70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65"/>
      <c r="B81" s="65"/>
      <c r="C81" s="65"/>
      <c r="D81" s="70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65"/>
      <c r="B82" s="65"/>
      <c r="C82" s="65"/>
      <c r="D82" s="70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65"/>
      <c r="B83" s="65"/>
      <c r="C83" s="65"/>
      <c r="D83" s="70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65"/>
      <c r="B84" s="65"/>
      <c r="C84" s="65"/>
      <c r="D84" s="70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65"/>
      <c r="B85" s="65"/>
      <c r="C85" s="65"/>
      <c r="D85" s="70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5"/>
      <c r="B86" s="65"/>
      <c r="C86" s="65"/>
      <c r="D86" s="70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65"/>
      <c r="B87" s="65"/>
      <c r="C87" s="65"/>
      <c r="D87" s="70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65"/>
      <c r="B88" s="65"/>
      <c r="C88" s="65"/>
      <c r="D88" s="70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65"/>
      <c r="B89" s="65"/>
      <c r="C89" s="65"/>
      <c r="D89" s="70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65"/>
      <c r="B90" s="65"/>
      <c r="C90" s="65"/>
      <c r="D90" s="70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65"/>
      <c r="B91" s="65"/>
      <c r="C91" s="65"/>
      <c r="D91" s="70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65"/>
      <c r="B92" s="65"/>
      <c r="C92" s="65"/>
      <c r="D92" s="70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65"/>
      <c r="B93" s="65"/>
      <c r="C93" s="65"/>
      <c r="D93" s="70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65"/>
      <c r="B94" s="65"/>
      <c r="C94" s="65"/>
      <c r="D94" s="70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65"/>
      <c r="B95" s="65"/>
      <c r="C95" s="65"/>
      <c r="D95" s="70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65"/>
      <c r="B96" s="65"/>
      <c r="C96" s="65"/>
      <c r="D96" s="70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65"/>
      <c r="B97" s="65"/>
      <c r="C97" s="65"/>
      <c r="D97" s="70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65"/>
      <c r="B98" s="65"/>
      <c r="C98" s="65"/>
      <c r="D98" s="70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65"/>
      <c r="B99" s="65"/>
      <c r="C99" s="65"/>
      <c r="D99" s="70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65"/>
      <c r="B100" s="65"/>
      <c r="C100" s="65"/>
      <c r="D100" s="70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65"/>
      <c r="B101" s="65"/>
      <c r="C101" s="65"/>
      <c r="D101" s="70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65"/>
      <c r="B102" s="65"/>
      <c r="C102" s="65"/>
      <c r="D102" s="70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65"/>
      <c r="B103" s="65"/>
      <c r="C103" s="65"/>
      <c r="D103" s="70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65"/>
      <c r="B104" s="65"/>
      <c r="C104" s="65"/>
      <c r="D104" s="70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65"/>
      <c r="B105" s="65"/>
      <c r="C105" s="65"/>
      <c r="D105" s="70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65"/>
      <c r="B106" s="65"/>
      <c r="C106" s="65"/>
      <c r="D106" s="70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65"/>
      <c r="B107" s="65"/>
      <c r="C107" s="65"/>
      <c r="D107" s="70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65"/>
      <c r="B108" s="65"/>
      <c r="C108" s="65"/>
      <c r="D108" s="70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65"/>
      <c r="B109" s="65"/>
      <c r="C109" s="65"/>
      <c r="D109" s="70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65"/>
      <c r="B110" s="65"/>
      <c r="C110" s="65"/>
      <c r="D110" s="70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65"/>
      <c r="B111" s="65"/>
      <c r="C111" s="65"/>
      <c r="D111" s="70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65"/>
      <c r="B112" s="65"/>
      <c r="C112" s="65"/>
      <c r="D112" s="70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65"/>
      <c r="B113" s="65"/>
      <c r="C113" s="65"/>
      <c r="D113" s="70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65"/>
      <c r="B114" s="65"/>
      <c r="C114" s="65"/>
      <c r="D114" s="70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65"/>
      <c r="B115" s="65"/>
      <c r="C115" s="65"/>
      <c r="D115" s="70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65"/>
      <c r="B116" s="65"/>
      <c r="C116" s="65"/>
      <c r="D116" s="70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65"/>
      <c r="B117" s="65"/>
      <c r="C117" s="65"/>
      <c r="D117" s="70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65"/>
      <c r="B118" s="65"/>
      <c r="C118" s="65"/>
      <c r="D118" s="70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65"/>
      <c r="B119" s="65"/>
      <c r="C119" s="65"/>
      <c r="D119" s="70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65"/>
      <c r="B120" s="65"/>
      <c r="C120" s="65"/>
      <c r="D120" s="70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65"/>
      <c r="B121" s="65"/>
      <c r="C121" s="65"/>
      <c r="D121" s="70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65"/>
      <c r="B122" s="65"/>
      <c r="C122" s="65"/>
      <c r="D122" s="70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65"/>
      <c r="B123" s="65"/>
      <c r="C123" s="65"/>
      <c r="D123" s="70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65"/>
      <c r="B124" s="65"/>
      <c r="C124" s="65"/>
      <c r="D124" s="70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65"/>
      <c r="B125" s="65"/>
      <c r="C125" s="65"/>
      <c r="D125" s="70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65"/>
      <c r="B126" s="65"/>
      <c r="C126" s="65"/>
      <c r="D126" s="70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65"/>
      <c r="B127" s="65"/>
      <c r="C127" s="65"/>
      <c r="D127" s="70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65"/>
      <c r="B128" s="65"/>
      <c r="C128" s="65"/>
      <c r="D128" s="70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65"/>
      <c r="B129" s="65"/>
      <c r="C129" s="65"/>
      <c r="D129" s="70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65"/>
      <c r="B130" s="65"/>
      <c r="C130" s="65"/>
      <c r="D130" s="70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65"/>
      <c r="B131" s="65"/>
      <c r="C131" s="65"/>
      <c r="D131" s="70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65"/>
      <c r="B132" s="65"/>
      <c r="C132" s="65"/>
      <c r="D132" s="70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65"/>
      <c r="B133" s="65"/>
      <c r="C133" s="65"/>
      <c r="D133" s="70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65"/>
      <c r="B134" s="65"/>
      <c r="C134" s="65"/>
      <c r="D134" s="70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65"/>
      <c r="B135" s="65"/>
      <c r="C135" s="65"/>
      <c r="D135" s="70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65"/>
      <c r="B136" s="65"/>
      <c r="C136" s="65"/>
      <c r="D136" s="70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65"/>
      <c r="B137" s="65"/>
      <c r="C137" s="65"/>
      <c r="D137" s="70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65"/>
      <c r="B138" s="65"/>
      <c r="C138" s="65"/>
      <c r="D138" s="70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65"/>
      <c r="B139" s="65"/>
      <c r="C139" s="65"/>
      <c r="D139" s="70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65"/>
      <c r="B140" s="65"/>
      <c r="C140" s="65"/>
      <c r="D140" s="70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65"/>
      <c r="B141" s="65"/>
      <c r="C141" s="65"/>
      <c r="D141" s="70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65"/>
      <c r="B142" s="65"/>
      <c r="C142" s="65"/>
      <c r="D142" s="70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65"/>
      <c r="B143" s="65"/>
      <c r="C143" s="65"/>
      <c r="D143" s="70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65"/>
      <c r="B144" s="65"/>
      <c r="C144" s="65"/>
      <c r="D144" s="70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65"/>
      <c r="B145" s="65"/>
      <c r="C145" s="65"/>
      <c r="D145" s="70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65"/>
      <c r="B146" s="65"/>
      <c r="C146" s="65"/>
      <c r="D146" s="70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65"/>
      <c r="B147" s="65"/>
      <c r="C147" s="65"/>
      <c r="D147" s="70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65"/>
      <c r="B148" s="65"/>
      <c r="C148" s="65"/>
      <c r="D148" s="70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65"/>
      <c r="B149" s="65"/>
      <c r="C149" s="65"/>
      <c r="D149" s="70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65"/>
      <c r="B150" s="65"/>
      <c r="C150" s="65"/>
      <c r="D150" s="70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65"/>
      <c r="B151" s="65"/>
      <c r="C151" s="65"/>
      <c r="D151" s="70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65"/>
      <c r="B152" s="65"/>
      <c r="C152" s="65"/>
      <c r="D152" s="70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65"/>
      <c r="B153" s="65"/>
      <c r="C153" s="65"/>
      <c r="D153" s="70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65"/>
      <c r="B154" s="65"/>
      <c r="C154" s="65"/>
      <c r="D154" s="70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65"/>
      <c r="B155" s="65"/>
      <c r="C155" s="65"/>
      <c r="D155" s="70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65"/>
      <c r="B156" s="65"/>
      <c r="C156" s="65"/>
      <c r="D156" s="70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65"/>
      <c r="B157" s="65"/>
      <c r="C157" s="65"/>
      <c r="D157" s="70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65"/>
      <c r="B158" s="65"/>
      <c r="C158" s="65"/>
      <c r="D158" s="70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65"/>
      <c r="B159" s="65"/>
      <c r="C159" s="65"/>
      <c r="D159" s="70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65"/>
      <c r="B160" s="65"/>
      <c r="C160" s="65"/>
      <c r="D160" s="70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65"/>
      <c r="B161" s="65"/>
      <c r="C161" s="65"/>
      <c r="D161" s="70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65"/>
      <c r="B162" s="65"/>
      <c r="C162" s="65"/>
      <c r="D162" s="70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65"/>
      <c r="B163" s="65"/>
      <c r="C163" s="65"/>
      <c r="D163" s="70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65"/>
      <c r="B164" s="65"/>
      <c r="C164" s="65"/>
      <c r="D164" s="70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65"/>
      <c r="B165" s="65"/>
      <c r="C165" s="65"/>
      <c r="D165" s="70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65"/>
      <c r="B166" s="65"/>
      <c r="C166" s="65"/>
      <c r="D166" s="70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65"/>
      <c r="B167" s="65"/>
      <c r="C167" s="65"/>
      <c r="D167" s="70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65"/>
      <c r="B168" s="65"/>
      <c r="C168" s="65"/>
      <c r="D168" s="70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65"/>
      <c r="B169" s="65"/>
      <c r="C169" s="65"/>
      <c r="D169" s="70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65"/>
      <c r="B170" s="65"/>
      <c r="C170" s="65"/>
      <c r="D170" s="70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65"/>
      <c r="B171" s="65"/>
      <c r="C171" s="65"/>
      <c r="D171" s="70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65"/>
      <c r="B172" s="65"/>
      <c r="C172" s="65"/>
      <c r="D172" s="70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65"/>
      <c r="B173" s="65"/>
      <c r="C173" s="65"/>
      <c r="D173" s="70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65"/>
      <c r="B174" s="65"/>
      <c r="C174" s="65"/>
      <c r="D174" s="70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65"/>
      <c r="B175" s="65"/>
      <c r="C175" s="65"/>
      <c r="D175" s="70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65"/>
      <c r="B176" s="65"/>
      <c r="C176" s="65"/>
      <c r="D176" s="70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65"/>
      <c r="B177" s="65"/>
      <c r="C177" s="65"/>
      <c r="D177" s="70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65"/>
      <c r="B178" s="65"/>
      <c r="C178" s="65"/>
      <c r="D178" s="70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65"/>
      <c r="B179" s="65"/>
      <c r="C179" s="65"/>
      <c r="D179" s="70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65"/>
      <c r="B180" s="65"/>
      <c r="C180" s="65"/>
      <c r="D180" s="70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65"/>
      <c r="B181" s="65"/>
      <c r="C181" s="65"/>
      <c r="D181" s="70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65"/>
      <c r="B182" s="65"/>
      <c r="C182" s="65"/>
      <c r="D182" s="70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65"/>
      <c r="B183" s="65"/>
      <c r="C183" s="65"/>
      <c r="D183" s="70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65"/>
      <c r="B184" s="65"/>
      <c r="C184" s="65"/>
      <c r="D184" s="70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65"/>
      <c r="B185" s="65"/>
      <c r="C185" s="65"/>
      <c r="D185" s="70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65"/>
      <c r="B186" s="65"/>
      <c r="C186" s="65"/>
      <c r="D186" s="70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65"/>
      <c r="B187" s="65"/>
      <c r="C187" s="65"/>
      <c r="D187" s="70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65"/>
      <c r="B188" s="65"/>
      <c r="C188" s="65"/>
      <c r="D188" s="70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65"/>
      <c r="B189" s="65"/>
      <c r="C189" s="65"/>
      <c r="D189" s="70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65"/>
      <c r="B190" s="65"/>
      <c r="C190" s="65"/>
      <c r="D190" s="70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65"/>
      <c r="B191" s="65"/>
      <c r="C191" s="65"/>
      <c r="D191" s="70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65"/>
      <c r="B192" s="65"/>
      <c r="C192" s="65"/>
      <c r="D192" s="70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65"/>
      <c r="B193" s="65"/>
      <c r="C193" s="65"/>
      <c r="D193" s="70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65"/>
      <c r="B194" s="65"/>
      <c r="C194" s="65"/>
      <c r="D194" s="70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65"/>
      <c r="B195" s="65"/>
      <c r="C195" s="65"/>
      <c r="D195" s="70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65"/>
      <c r="B196" s="65"/>
      <c r="C196" s="65"/>
      <c r="D196" s="70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65"/>
      <c r="B197" s="65"/>
      <c r="C197" s="65"/>
      <c r="D197" s="70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65"/>
      <c r="B198" s="65"/>
      <c r="C198" s="65"/>
      <c r="D198" s="70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65"/>
      <c r="B199" s="65"/>
      <c r="C199" s="65"/>
      <c r="D199" s="70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65"/>
      <c r="B200" s="65"/>
      <c r="C200" s="65"/>
      <c r="D200" s="70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65"/>
      <c r="B201" s="65"/>
      <c r="C201" s="65"/>
      <c r="D201" s="70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65"/>
      <c r="B202" s="65"/>
      <c r="C202" s="65"/>
      <c r="D202" s="70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65"/>
      <c r="B203" s="65"/>
      <c r="C203" s="65"/>
      <c r="D203" s="70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65"/>
      <c r="B204" s="65"/>
      <c r="C204" s="65"/>
      <c r="D204" s="70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65"/>
      <c r="B205" s="65"/>
      <c r="C205" s="65"/>
      <c r="D205" s="70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65"/>
      <c r="B206" s="65"/>
      <c r="C206" s="65"/>
      <c r="D206" s="70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65"/>
      <c r="B207" s="65"/>
      <c r="C207" s="65"/>
      <c r="D207" s="70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65"/>
      <c r="B208" s="65"/>
      <c r="C208" s="65"/>
      <c r="D208" s="70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65"/>
      <c r="B209" s="65"/>
      <c r="C209" s="65"/>
      <c r="D209" s="70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65"/>
      <c r="B210" s="65"/>
      <c r="C210" s="65"/>
      <c r="D210" s="70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65"/>
      <c r="B211" s="65"/>
      <c r="C211" s="65"/>
      <c r="D211" s="70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65"/>
      <c r="B212" s="65"/>
      <c r="C212" s="65"/>
      <c r="D212" s="70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65"/>
      <c r="B213" s="65"/>
      <c r="C213" s="65"/>
      <c r="D213" s="70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65"/>
      <c r="B214" s="65"/>
      <c r="C214" s="65"/>
      <c r="D214" s="70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65"/>
      <c r="B215" s="65"/>
      <c r="C215" s="65"/>
      <c r="D215" s="70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65"/>
      <c r="B216" s="65"/>
      <c r="C216" s="65"/>
      <c r="D216" s="70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65"/>
      <c r="B217" s="65"/>
      <c r="C217" s="65"/>
      <c r="D217" s="70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65"/>
      <c r="B218" s="65"/>
      <c r="C218" s="65"/>
      <c r="D218" s="70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65"/>
      <c r="B219" s="65"/>
      <c r="C219" s="65"/>
      <c r="D219" s="70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65"/>
      <c r="B220" s="65"/>
      <c r="C220" s="65"/>
      <c r="D220" s="70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65"/>
      <c r="B221" s="65"/>
      <c r="C221" s="65"/>
      <c r="D221" s="70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65"/>
      <c r="B222" s="65"/>
      <c r="C222" s="65"/>
      <c r="D222" s="70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65"/>
      <c r="B223" s="65"/>
      <c r="C223" s="65"/>
      <c r="D223" s="70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65"/>
      <c r="B224" s="65"/>
      <c r="C224" s="65"/>
      <c r="D224" s="70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65"/>
      <c r="B225" s="65"/>
      <c r="C225" s="65"/>
      <c r="D225" s="70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65"/>
      <c r="B226" s="65"/>
      <c r="C226" s="65"/>
      <c r="D226" s="70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65"/>
      <c r="B227" s="65"/>
      <c r="C227" s="65"/>
      <c r="D227" s="70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65"/>
      <c r="B228" s="65"/>
      <c r="C228" s="65"/>
      <c r="D228" s="70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65"/>
      <c r="B229" s="65"/>
      <c r="C229" s="65"/>
      <c r="D229" s="70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65"/>
      <c r="B230" s="65"/>
      <c r="C230" s="65"/>
      <c r="D230" s="70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65"/>
      <c r="B231" s="65"/>
      <c r="C231" s="65"/>
      <c r="D231" s="70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65"/>
      <c r="B232" s="65"/>
      <c r="C232" s="65"/>
      <c r="D232" s="70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65"/>
      <c r="B233" s="65"/>
      <c r="C233" s="65"/>
      <c r="D233" s="70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65"/>
      <c r="B234" s="65"/>
      <c r="C234" s="65"/>
      <c r="D234" s="70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65"/>
      <c r="B235" s="65"/>
      <c r="C235" s="65"/>
      <c r="D235" s="70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65"/>
      <c r="B236" s="65"/>
      <c r="C236" s="65"/>
      <c r="D236" s="70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65"/>
      <c r="B237" s="65"/>
      <c r="C237" s="65"/>
      <c r="D237" s="70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65"/>
      <c r="B238" s="65"/>
      <c r="C238" s="65"/>
      <c r="D238" s="70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65"/>
      <c r="B239" s="65"/>
      <c r="C239" s="65"/>
      <c r="D239" s="70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65"/>
      <c r="B240" s="65"/>
      <c r="C240" s="65"/>
      <c r="D240" s="70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65"/>
      <c r="B241" s="65"/>
      <c r="C241" s="65"/>
      <c r="D241" s="70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65"/>
      <c r="B242" s="65"/>
      <c r="C242" s="65"/>
      <c r="D242" s="70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65"/>
      <c r="B243" s="65"/>
      <c r="C243" s="65"/>
      <c r="D243" s="70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65"/>
      <c r="B244" s="65"/>
      <c r="C244" s="65"/>
      <c r="D244" s="70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65"/>
      <c r="B245" s="65"/>
      <c r="C245" s="65"/>
      <c r="D245" s="70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65"/>
      <c r="B246" s="65"/>
      <c r="C246" s="65"/>
      <c r="D246" s="70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65"/>
      <c r="B247" s="65"/>
      <c r="C247" s="65"/>
      <c r="D247" s="70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65"/>
      <c r="B248" s="65"/>
      <c r="C248" s="65"/>
      <c r="D248" s="70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65"/>
      <c r="B249" s="65"/>
      <c r="C249" s="65"/>
      <c r="D249" s="70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65"/>
      <c r="B250" s="65"/>
      <c r="C250" s="65"/>
      <c r="D250" s="70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65"/>
      <c r="B251" s="65"/>
      <c r="C251" s="65"/>
      <c r="D251" s="70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65"/>
      <c r="B252" s="65"/>
      <c r="C252" s="65"/>
      <c r="D252" s="70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65"/>
      <c r="B253" s="65"/>
      <c r="C253" s="65"/>
      <c r="D253" s="70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65"/>
      <c r="B254" s="65"/>
      <c r="C254" s="65"/>
      <c r="D254" s="70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65"/>
      <c r="B255" s="65"/>
      <c r="C255" s="65"/>
      <c r="D255" s="70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65"/>
      <c r="B256" s="65"/>
      <c r="C256" s="65"/>
      <c r="D256" s="70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65"/>
      <c r="B257" s="65"/>
      <c r="C257" s="65"/>
      <c r="D257" s="70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65"/>
      <c r="B258" s="65"/>
      <c r="C258" s="65"/>
      <c r="D258" s="70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65"/>
      <c r="B259" s="65"/>
      <c r="C259" s="65"/>
      <c r="D259" s="70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65"/>
      <c r="B260" s="65"/>
      <c r="C260" s="65"/>
      <c r="D260" s="70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65"/>
      <c r="B261" s="65"/>
      <c r="C261" s="65"/>
      <c r="D261" s="70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65"/>
      <c r="B262" s="65"/>
      <c r="C262" s="65"/>
      <c r="D262" s="70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65"/>
      <c r="B263" s="65"/>
      <c r="C263" s="65"/>
      <c r="D263" s="70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65"/>
      <c r="B264" s="65"/>
      <c r="C264" s="65"/>
      <c r="D264" s="70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65"/>
      <c r="B265" s="65"/>
      <c r="C265" s="65"/>
      <c r="D265" s="70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65"/>
      <c r="B266" s="65"/>
      <c r="C266" s="65"/>
      <c r="D266" s="70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65"/>
      <c r="B267" s="65"/>
      <c r="C267" s="65"/>
      <c r="D267" s="70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65"/>
      <c r="B268" s="65"/>
      <c r="C268" s="65"/>
      <c r="D268" s="70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65"/>
      <c r="B269" s="65"/>
      <c r="C269" s="65"/>
      <c r="D269" s="70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65"/>
      <c r="B270" s="65"/>
      <c r="C270" s="65"/>
      <c r="D270" s="70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65"/>
      <c r="B271" s="65"/>
      <c r="C271" s="65"/>
      <c r="D271" s="70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65"/>
      <c r="B272" s="65"/>
      <c r="C272" s="65"/>
      <c r="D272" s="70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65"/>
      <c r="B273" s="65"/>
      <c r="C273" s="65"/>
      <c r="D273" s="70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65"/>
      <c r="B274" s="65"/>
      <c r="C274" s="65"/>
      <c r="D274" s="70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65"/>
      <c r="B275" s="65"/>
      <c r="C275" s="65"/>
      <c r="D275" s="70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65"/>
      <c r="B276" s="65"/>
      <c r="C276" s="65"/>
      <c r="D276" s="70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65"/>
      <c r="B277" s="65"/>
      <c r="C277" s="65"/>
      <c r="D277" s="70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65"/>
      <c r="B278" s="65"/>
      <c r="C278" s="65"/>
      <c r="D278" s="70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65"/>
      <c r="B279" s="65"/>
      <c r="C279" s="65"/>
      <c r="D279" s="70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65"/>
      <c r="B280" s="65"/>
      <c r="C280" s="65"/>
      <c r="D280" s="70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65"/>
      <c r="B281" s="65"/>
      <c r="C281" s="65"/>
      <c r="D281" s="70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65"/>
      <c r="B282" s="65"/>
      <c r="C282" s="65"/>
      <c r="D282" s="70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65"/>
      <c r="B283" s="65"/>
      <c r="C283" s="65"/>
      <c r="D283" s="70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65"/>
      <c r="B284" s="65"/>
      <c r="C284" s="65"/>
      <c r="D284" s="70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65"/>
      <c r="B285" s="65"/>
      <c r="C285" s="65"/>
      <c r="D285" s="70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65"/>
      <c r="B286" s="65"/>
      <c r="C286" s="65"/>
      <c r="D286" s="70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65"/>
      <c r="B287" s="65"/>
      <c r="C287" s="65"/>
      <c r="D287" s="70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65"/>
      <c r="B288" s="65"/>
      <c r="C288" s="65"/>
      <c r="D288" s="70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65"/>
      <c r="B289" s="65"/>
      <c r="C289" s="65"/>
      <c r="D289" s="70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65"/>
      <c r="B290" s="65"/>
      <c r="C290" s="65"/>
      <c r="D290" s="70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65"/>
      <c r="B291" s="65"/>
      <c r="C291" s="65"/>
      <c r="D291" s="70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65"/>
      <c r="B292" s="65"/>
      <c r="C292" s="65"/>
      <c r="D292" s="70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65"/>
      <c r="B293" s="65"/>
      <c r="C293" s="65"/>
      <c r="D293" s="70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65"/>
      <c r="B294" s="65"/>
      <c r="C294" s="65"/>
      <c r="D294" s="70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65"/>
      <c r="B295" s="65"/>
      <c r="C295" s="65"/>
      <c r="D295" s="70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65"/>
      <c r="B296" s="65"/>
      <c r="C296" s="65"/>
      <c r="D296" s="70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65"/>
      <c r="B297" s="65"/>
      <c r="C297" s="65"/>
      <c r="D297" s="70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65"/>
      <c r="B298" s="65"/>
      <c r="C298" s="65"/>
      <c r="D298" s="70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65"/>
      <c r="B299" s="65"/>
      <c r="C299" s="65"/>
      <c r="D299" s="70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65"/>
      <c r="B300" s="65"/>
      <c r="C300" s="65"/>
      <c r="D300" s="70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65"/>
      <c r="B301" s="65"/>
      <c r="C301" s="65"/>
      <c r="D301" s="70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65"/>
      <c r="B302" s="65"/>
      <c r="C302" s="65"/>
      <c r="D302" s="70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65"/>
      <c r="B303" s="65"/>
      <c r="C303" s="65"/>
      <c r="D303" s="70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65"/>
      <c r="B304" s="65"/>
      <c r="C304" s="65"/>
      <c r="D304" s="70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65"/>
      <c r="B305" s="65"/>
      <c r="C305" s="65"/>
      <c r="D305" s="70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65"/>
      <c r="B306" s="65"/>
      <c r="C306" s="65"/>
      <c r="D306" s="70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65"/>
      <c r="B307" s="65"/>
      <c r="C307" s="65"/>
      <c r="D307" s="70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65"/>
      <c r="B308" s="65"/>
      <c r="C308" s="65"/>
      <c r="D308" s="70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65"/>
      <c r="B309" s="65"/>
      <c r="C309" s="65"/>
      <c r="D309" s="70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65"/>
      <c r="B310" s="65"/>
      <c r="C310" s="65"/>
      <c r="D310" s="70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65"/>
      <c r="B311" s="65"/>
      <c r="C311" s="65"/>
      <c r="D311" s="70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65"/>
      <c r="B312" s="65"/>
      <c r="C312" s="65"/>
      <c r="D312" s="70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65"/>
      <c r="B313" s="65"/>
      <c r="C313" s="65"/>
      <c r="D313" s="70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65"/>
      <c r="B314" s="65"/>
      <c r="C314" s="65"/>
      <c r="D314" s="70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65"/>
      <c r="B315" s="65"/>
      <c r="C315" s="65"/>
      <c r="D315" s="70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65"/>
      <c r="B316" s="65"/>
      <c r="C316" s="65"/>
      <c r="D316" s="70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65"/>
      <c r="B317" s="65"/>
      <c r="C317" s="65"/>
      <c r="D317" s="70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65"/>
      <c r="B318" s="65"/>
      <c r="C318" s="65"/>
      <c r="D318" s="70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65"/>
      <c r="B319" s="65"/>
      <c r="C319" s="65"/>
      <c r="D319" s="70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65"/>
      <c r="B320" s="65"/>
      <c r="C320" s="65"/>
      <c r="D320" s="70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65"/>
      <c r="B321" s="65"/>
      <c r="C321" s="65"/>
      <c r="D321" s="70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65"/>
      <c r="B322" s="65"/>
      <c r="C322" s="65"/>
      <c r="D322" s="70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65"/>
      <c r="B323" s="65"/>
      <c r="C323" s="65"/>
      <c r="D323" s="70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65"/>
      <c r="B324" s="65"/>
      <c r="C324" s="65"/>
      <c r="D324" s="70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65"/>
      <c r="B325" s="65"/>
      <c r="C325" s="65"/>
      <c r="D325" s="70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65"/>
      <c r="B326" s="65"/>
      <c r="C326" s="65"/>
      <c r="D326" s="70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65"/>
      <c r="B327" s="65"/>
      <c r="C327" s="65"/>
      <c r="D327" s="70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65"/>
      <c r="B328" s="65"/>
      <c r="C328" s="65"/>
      <c r="D328" s="70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65"/>
      <c r="B329" s="65"/>
      <c r="C329" s="65"/>
      <c r="D329" s="70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65"/>
      <c r="B330" s="65"/>
      <c r="C330" s="65"/>
      <c r="D330" s="70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65"/>
      <c r="B331" s="65"/>
      <c r="C331" s="65"/>
      <c r="D331" s="70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65"/>
      <c r="B332" s="65"/>
      <c r="C332" s="65"/>
      <c r="D332" s="70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65"/>
      <c r="B333" s="65"/>
      <c r="C333" s="65"/>
      <c r="D333" s="70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65"/>
      <c r="B334" s="65"/>
      <c r="C334" s="65"/>
      <c r="D334" s="70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65"/>
      <c r="B335" s="65"/>
      <c r="C335" s="65"/>
      <c r="D335" s="70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65"/>
      <c r="B336" s="65"/>
      <c r="C336" s="65"/>
      <c r="D336" s="70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65"/>
      <c r="B337" s="65"/>
      <c r="C337" s="65"/>
      <c r="D337" s="70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65"/>
      <c r="B338" s="65"/>
      <c r="C338" s="65"/>
      <c r="D338" s="70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65"/>
      <c r="B339" s="65"/>
      <c r="C339" s="65"/>
      <c r="D339" s="70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65"/>
      <c r="B340" s="65"/>
      <c r="C340" s="65"/>
      <c r="D340" s="70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65"/>
      <c r="B341" s="65"/>
      <c r="C341" s="65"/>
      <c r="D341" s="70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65"/>
      <c r="B342" s="65"/>
      <c r="C342" s="65"/>
      <c r="D342" s="70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65"/>
      <c r="B343" s="65"/>
      <c r="C343" s="65"/>
      <c r="D343" s="70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65"/>
      <c r="B344" s="65"/>
      <c r="C344" s="65"/>
      <c r="D344" s="70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65"/>
      <c r="B345" s="65"/>
      <c r="C345" s="65"/>
      <c r="D345" s="70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65"/>
      <c r="B346" s="65"/>
      <c r="C346" s="65"/>
      <c r="D346" s="70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65"/>
      <c r="B347" s="65"/>
      <c r="C347" s="65"/>
      <c r="D347" s="70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65"/>
      <c r="B348" s="65"/>
      <c r="C348" s="65"/>
      <c r="D348" s="70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65"/>
      <c r="B349" s="65"/>
      <c r="C349" s="65"/>
      <c r="D349" s="70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65"/>
      <c r="B350" s="65"/>
      <c r="C350" s="65"/>
      <c r="D350" s="70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65"/>
      <c r="B351" s="65"/>
      <c r="C351" s="65"/>
      <c r="D351" s="70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65"/>
      <c r="B352" s="65"/>
      <c r="C352" s="65"/>
      <c r="D352" s="70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65"/>
      <c r="B353" s="65"/>
      <c r="C353" s="65"/>
      <c r="D353" s="70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65"/>
      <c r="B354" s="65"/>
      <c r="C354" s="65"/>
      <c r="D354" s="70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65"/>
      <c r="B355" s="65"/>
      <c r="C355" s="65"/>
      <c r="D355" s="70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65"/>
      <c r="B356" s="65"/>
      <c r="C356" s="65"/>
      <c r="D356" s="70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65"/>
      <c r="B357" s="65"/>
      <c r="C357" s="65"/>
      <c r="D357" s="70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65"/>
      <c r="B358" s="65"/>
      <c r="C358" s="65"/>
      <c r="D358" s="70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65"/>
      <c r="B359" s="65"/>
      <c r="C359" s="65"/>
      <c r="D359" s="70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65"/>
      <c r="B360" s="65"/>
      <c r="C360" s="65"/>
      <c r="D360" s="70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65"/>
      <c r="B361" s="65"/>
      <c r="C361" s="65"/>
      <c r="D361" s="70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65"/>
      <c r="B362" s="65"/>
      <c r="C362" s="65"/>
      <c r="D362" s="70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65"/>
      <c r="B363" s="65"/>
      <c r="C363" s="65"/>
      <c r="D363" s="70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65"/>
      <c r="B364" s="65"/>
      <c r="C364" s="65"/>
      <c r="D364" s="70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65"/>
      <c r="B365" s="65"/>
      <c r="C365" s="65"/>
      <c r="D365" s="70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65"/>
      <c r="B366" s="65"/>
      <c r="C366" s="65"/>
      <c r="D366" s="70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65"/>
      <c r="B367" s="65"/>
      <c r="C367" s="65"/>
      <c r="D367" s="70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65"/>
      <c r="B368" s="65"/>
      <c r="C368" s="65"/>
      <c r="D368" s="70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65"/>
      <c r="B369" s="65"/>
      <c r="C369" s="65"/>
      <c r="D369" s="70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65"/>
      <c r="B370" s="65"/>
      <c r="C370" s="65"/>
      <c r="D370" s="70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65"/>
      <c r="B371" s="65"/>
      <c r="C371" s="65"/>
      <c r="D371" s="70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65"/>
      <c r="B372" s="65"/>
      <c r="C372" s="65"/>
      <c r="D372" s="70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65"/>
      <c r="B373" s="65"/>
      <c r="C373" s="65"/>
      <c r="D373" s="70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65"/>
      <c r="B374" s="65"/>
      <c r="C374" s="65"/>
      <c r="D374" s="70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65"/>
      <c r="B375" s="65"/>
      <c r="C375" s="65"/>
      <c r="D375" s="70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65"/>
      <c r="B376" s="65"/>
      <c r="C376" s="65"/>
      <c r="D376" s="70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65"/>
      <c r="B377" s="65"/>
      <c r="C377" s="65"/>
      <c r="D377" s="70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65"/>
      <c r="B378" s="65"/>
      <c r="C378" s="65"/>
      <c r="D378" s="70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65"/>
      <c r="B379" s="65"/>
      <c r="C379" s="65"/>
      <c r="D379" s="70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65"/>
      <c r="B380" s="65"/>
      <c r="C380" s="65"/>
      <c r="D380" s="70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65"/>
      <c r="B381" s="65"/>
      <c r="C381" s="65"/>
      <c r="D381" s="70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65"/>
      <c r="B382" s="65"/>
      <c r="C382" s="65"/>
      <c r="D382" s="70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65"/>
      <c r="B383" s="65"/>
      <c r="C383" s="65"/>
      <c r="D383" s="70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65"/>
      <c r="B384" s="65"/>
      <c r="C384" s="65"/>
      <c r="D384" s="70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65"/>
      <c r="B385" s="65"/>
      <c r="C385" s="65"/>
      <c r="D385" s="70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65"/>
      <c r="B386" s="65"/>
      <c r="C386" s="65"/>
      <c r="D386" s="70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65"/>
      <c r="B387" s="65"/>
      <c r="C387" s="65"/>
      <c r="D387" s="70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65"/>
      <c r="B388" s="65"/>
      <c r="C388" s="65"/>
      <c r="D388" s="70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65"/>
      <c r="B389" s="65"/>
      <c r="C389" s="65"/>
      <c r="D389" s="70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65"/>
      <c r="B390" s="65"/>
      <c r="C390" s="65"/>
      <c r="D390" s="70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65"/>
      <c r="B391" s="65"/>
      <c r="C391" s="65"/>
      <c r="D391" s="70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65"/>
      <c r="B392" s="65"/>
      <c r="C392" s="65"/>
      <c r="D392" s="70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65"/>
      <c r="B393" s="65"/>
      <c r="C393" s="65"/>
      <c r="D393" s="70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65"/>
      <c r="B394" s="65"/>
      <c r="C394" s="65"/>
      <c r="D394" s="70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65"/>
      <c r="B395" s="65"/>
      <c r="C395" s="65"/>
      <c r="D395" s="70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65"/>
      <c r="B396" s="65"/>
      <c r="C396" s="65"/>
      <c r="D396" s="70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65"/>
      <c r="B397" s="65"/>
      <c r="C397" s="65"/>
      <c r="D397" s="70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65"/>
      <c r="B398" s="65"/>
      <c r="C398" s="65"/>
      <c r="D398" s="70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65"/>
      <c r="B399" s="65"/>
      <c r="C399" s="65"/>
      <c r="D399" s="70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65"/>
      <c r="B400" s="65"/>
      <c r="C400" s="65"/>
      <c r="D400" s="70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65"/>
      <c r="B401" s="65"/>
      <c r="C401" s="65"/>
      <c r="D401" s="70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65"/>
      <c r="B402" s="65"/>
      <c r="C402" s="65"/>
      <c r="D402" s="70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65"/>
      <c r="B403" s="65"/>
      <c r="C403" s="65"/>
      <c r="D403" s="70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65"/>
      <c r="B404" s="65"/>
      <c r="C404" s="65"/>
      <c r="D404" s="70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65"/>
      <c r="B405" s="65"/>
      <c r="C405" s="65"/>
      <c r="D405" s="70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65"/>
      <c r="B406" s="65"/>
      <c r="C406" s="65"/>
      <c r="D406" s="70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65"/>
      <c r="B407" s="65"/>
      <c r="C407" s="65"/>
      <c r="D407" s="70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65"/>
      <c r="B408" s="65"/>
      <c r="C408" s="65"/>
      <c r="D408" s="70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65"/>
      <c r="B409" s="65"/>
      <c r="C409" s="65"/>
      <c r="D409" s="70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65"/>
      <c r="B410" s="65"/>
      <c r="C410" s="65"/>
      <c r="D410" s="70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65"/>
      <c r="B411" s="65"/>
      <c r="C411" s="65"/>
      <c r="D411" s="70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65"/>
      <c r="B412" s="65"/>
      <c r="C412" s="65"/>
      <c r="D412" s="70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65"/>
      <c r="B413" s="65"/>
      <c r="C413" s="65"/>
      <c r="D413" s="70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65"/>
      <c r="B414" s="65"/>
      <c r="C414" s="65"/>
      <c r="D414" s="70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65"/>
      <c r="B415" s="65"/>
      <c r="C415" s="65"/>
      <c r="D415" s="70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65"/>
      <c r="B416" s="65"/>
      <c r="C416" s="65"/>
      <c r="D416" s="70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65"/>
      <c r="B417" s="65"/>
      <c r="C417" s="65"/>
      <c r="D417" s="70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65"/>
      <c r="B418" s="65"/>
      <c r="C418" s="65"/>
      <c r="D418" s="70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65"/>
      <c r="B419" s="65"/>
      <c r="C419" s="65"/>
      <c r="D419" s="70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65"/>
      <c r="B420" s="65"/>
      <c r="C420" s="65"/>
      <c r="D420" s="70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65"/>
      <c r="B421" s="65"/>
      <c r="C421" s="65"/>
      <c r="D421" s="70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65"/>
      <c r="B422" s="65"/>
      <c r="C422" s="65"/>
      <c r="D422" s="70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65"/>
      <c r="B423" s="65"/>
      <c r="C423" s="65"/>
      <c r="D423" s="70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65"/>
      <c r="B424" s="65"/>
      <c r="C424" s="65"/>
      <c r="D424" s="70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65"/>
      <c r="B425" s="65"/>
      <c r="C425" s="65"/>
      <c r="D425" s="70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65"/>
      <c r="B426" s="65"/>
      <c r="C426" s="65"/>
      <c r="D426" s="70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65"/>
      <c r="B427" s="65"/>
      <c r="C427" s="65"/>
      <c r="D427" s="70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65"/>
      <c r="B428" s="65"/>
      <c r="C428" s="65"/>
      <c r="D428" s="70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65"/>
      <c r="B429" s="65"/>
      <c r="C429" s="65"/>
      <c r="D429" s="70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65"/>
      <c r="B430" s="65"/>
      <c r="C430" s="65"/>
      <c r="D430" s="70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65"/>
      <c r="B431" s="65"/>
      <c r="C431" s="65"/>
      <c r="D431" s="70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65"/>
      <c r="B432" s="65"/>
      <c r="C432" s="65"/>
      <c r="D432" s="70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65"/>
      <c r="B433" s="65"/>
      <c r="C433" s="65"/>
      <c r="D433" s="70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65"/>
      <c r="B434" s="65"/>
      <c r="C434" s="65"/>
      <c r="D434" s="70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65"/>
      <c r="B435" s="65"/>
      <c r="C435" s="65"/>
      <c r="D435" s="70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65"/>
      <c r="B436" s="65"/>
      <c r="C436" s="65"/>
      <c r="D436" s="70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65"/>
      <c r="B437" s="65"/>
      <c r="C437" s="65"/>
      <c r="D437" s="70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65"/>
      <c r="B438" s="65"/>
      <c r="C438" s="65"/>
      <c r="D438" s="70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65"/>
      <c r="B439" s="65"/>
      <c r="C439" s="65"/>
      <c r="D439" s="70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65"/>
      <c r="B440" s="65"/>
      <c r="C440" s="65"/>
      <c r="D440" s="70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65"/>
      <c r="B441" s="65"/>
      <c r="C441" s="65"/>
      <c r="D441" s="70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65"/>
      <c r="B442" s="65"/>
      <c r="C442" s="65"/>
      <c r="D442" s="70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65"/>
      <c r="B443" s="65"/>
      <c r="C443" s="65"/>
      <c r="D443" s="70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65"/>
      <c r="B444" s="65"/>
      <c r="C444" s="65"/>
      <c r="D444" s="70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65"/>
      <c r="B445" s="65"/>
      <c r="C445" s="65"/>
      <c r="D445" s="70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65"/>
      <c r="B446" s="65"/>
      <c r="C446" s="65"/>
      <c r="D446" s="70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65"/>
      <c r="B447" s="65"/>
      <c r="C447" s="65"/>
      <c r="D447" s="70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65"/>
      <c r="B448" s="65"/>
      <c r="C448" s="65"/>
      <c r="D448" s="70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65"/>
      <c r="B449" s="65"/>
      <c r="C449" s="65"/>
      <c r="D449" s="70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65"/>
      <c r="B450" s="65"/>
      <c r="C450" s="65"/>
      <c r="D450" s="70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65"/>
      <c r="B451" s="65"/>
      <c r="C451" s="65"/>
      <c r="D451" s="70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65"/>
      <c r="B452" s="65"/>
      <c r="C452" s="65"/>
      <c r="D452" s="70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65"/>
      <c r="B453" s="65"/>
      <c r="C453" s="65"/>
      <c r="D453" s="70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65"/>
      <c r="B454" s="65"/>
      <c r="C454" s="65"/>
      <c r="D454" s="70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65"/>
      <c r="B455" s="65"/>
      <c r="C455" s="65"/>
      <c r="D455" s="70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65"/>
      <c r="B456" s="65"/>
      <c r="C456" s="65"/>
      <c r="D456" s="70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65"/>
      <c r="B457" s="65"/>
      <c r="C457" s="65"/>
      <c r="D457" s="70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65"/>
      <c r="B458" s="65"/>
      <c r="C458" s="65"/>
      <c r="D458" s="70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65"/>
      <c r="B459" s="65"/>
      <c r="C459" s="65"/>
      <c r="D459" s="70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65"/>
      <c r="B460" s="65"/>
      <c r="C460" s="65"/>
      <c r="D460" s="70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65"/>
      <c r="B461" s="65"/>
      <c r="C461" s="65"/>
      <c r="D461" s="70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65"/>
      <c r="B462" s="65"/>
      <c r="C462" s="65"/>
      <c r="D462" s="70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65"/>
      <c r="B463" s="65"/>
      <c r="C463" s="65"/>
      <c r="D463" s="70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65"/>
      <c r="B464" s="65"/>
      <c r="C464" s="65"/>
      <c r="D464" s="70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65"/>
      <c r="B465" s="65"/>
      <c r="C465" s="65"/>
      <c r="D465" s="70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65"/>
      <c r="B466" s="65"/>
      <c r="C466" s="65"/>
      <c r="D466" s="70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65"/>
      <c r="B467" s="65"/>
      <c r="C467" s="65"/>
      <c r="D467" s="70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65"/>
      <c r="B468" s="65"/>
      <c r="C468" s="65"/>
      <c r="D468" s="70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65"/>
      <c r="B469" s="65"/>
      <c r="C469" s="65"/>
      <c r="D469" s="70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65"/>
      <c r="B470" s="65"/>
      <c r="C470" s="65"/>
      <c r="D470" s="70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65"/>
      <c r="B471" s="65"/>
      <c r="C471" s="65"/>
      <c r="D471" s="70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65"/>
      <c r="B472" s="65"/>
      <c r="C472" s="65"/>
      <c r="D472" s="70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65"/>
      <c r="B473" s="65"/>
      <c r="C473" s="65"/>
      <c r="D473" s="70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65"/>
      <c r="B474" s="65"/>
      <c r="C474" s="65"/>
      <c r="D474" s="70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65"/>
      <c r="B475" s="65"/>
      <c r="C475" s="65"/>
      <c r="D475" s="70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65"/>
      <c r="B476" s="65"/>
      <c r="C476" s="65"/>
      <c r="D476" s="70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65"/>
      <c r="B477" s="65"/>
      <c r="C477" s="65"/>
      <c r="D477" s="70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65"/>
      <c r="B478" s="65"/>
      <c r="C478" s="65"/>
      <c r="D478" s="70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65"/>
      <c r="B479" s="65"/>
      <c r="C479" s="65"/>
      <c r="D479" s="70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65"/>
      <c r="B480" s="65"/>
      <c r="C480" s="65"/>
      <c r="D480" s="70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65"/>
      <c r="B481" s="65"/>
      <c r="C481" s="65"/>
      <c r="D481" s="70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65"/>
      <c r="B482" s="65"/>
      <c r="C482" s="65"/>
      <c r="D482" s="70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65"/>
      <c r="B483" s="65"/>
      <c r="C483" s="65"/>
      <c r="D483" s="70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65"/>
      <c r="B484" s="65"/>
      <c r="C484" s="65"/>
      <c r="D484" s="70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65"/>
      <c r="B485" s="65"/>
      <c r="C485" s="65"/>
      <c r="D485" s="70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65"/>
      <c r="B486" s="65"/>
      <c r="C486" s="65"/>
      <c r="D486" s="70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65"/>
      <c r="B487" s="65"/>
      <c r="C487" s="65"/>
      <c r="D487" s="70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65"/>
      <c r="B488" s="65"/>
      <c r="C488" s="65"/>
      <c r="D488" s="70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65"/>
      <c r="B489" s="65"/>
      <c r="C489" s="65"/>
      <c r="D489" s="70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65"/>
      <c r="B490" s="65"/>
      <c r="C490" s="65"/>
      <c r="D490" s="70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65"/>
      <c r="B491" s="65"/>
      <c r="C491" s="65"/>
      <c r="D491" s="70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65"/>
      <c r="B492" s="65"/>
      <c r="C492" s="65"/>
      <c r="D492" s="70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65"/>
      <c r="B493" s="65"/>
      <c r="C493" s="65"/>
      <c r="D493" s="70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65"/>
      <c r="B494" s="65"/>
      <c r="C494" s="65"/>
      <c r="D494" s="70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65"/>
      <c r="B495" s="65"/>
      <c r="C495" s="65"/>
      <c r="D495" s="70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65"/>
      <c r="B496" s="65"/>
      <c r="C496" s="65"/>
      <c r="D496" s="70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65"/>
      <c r="B497" s="65"/>
      <c r="C497" s="65"/>
      <c r="D497" s="70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65"/>
      <c r="B498" s="65"/>
      <c r="C498" s="65"/>
      <c r="D498" s="70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65"/>
      <c r="B499" s="65"/>
      <c r="C499" s="65"/>
      <c r="D499" s="70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65"/>
      <c r="B500" s="65"/>
      <c r="C500" s="65"/>
      <c r="D500" s="70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65"/>
      <c r="B501" s="65"/>
      <c r="C501" s="65"/>
      <c r="D501" s="70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65"/>
      <c r="B502" s="65"/>
      <c r="C502" s="65"/>
      <c r="D502" s="70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65"/>
      <c r="B503" s="65"/>
      <c r="C503" s="65"/>
      <c r="D503" s="70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65"/>
      <c r="B504" s="65"/>
      <c r="C504" s="65"/>
      <c r="D504" s="70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65"/>
      <c r="B505" s="65"/>
      <c r="C505" s="65"/>
      <c r="D505" s="70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65"/>
      <c r="B506" s="65"/>
      <c r="C506" s="65"/>
      <c r="D506" s="70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65"/>
      <c r="B507" s="65"/>
      <c r="C507" s="65"/>
      <c r="D507" s="70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65"/>
      <c r="B508" s="65"/>
      <c r="C508" s="65"/>
      <c r="D508" s="70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65"/>
      <c r="B509" s="65"/>
      <c r="C509" s="65"/>
      <c r="D509" s="70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65"/>
      <c r="B510" s="65"/>
      <c r="C510" s="65"/>
      <c r="D510" s="70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65"/>
      <c r="B511" s="65"/>
      <c r="C511" s="65"/>
      <c r="D511" s="70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65"/>
      <c r="B512" s="65"/>
      <c r="C512" s="65"/>
      <c r="D512" s="70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65"/>
      <c r="B513" s="65"/>
      <c r="C513" s="65"/>
      <c r="D513" s="70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65"/>
      <c r="B514" s="65"/>
      <c r="C514" s="65"/>
      <c r="D514" s="70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65"/>
      <c r="B515" s="65"/>
      <c r="C515" s="65"/>
      <c r="D515" s="70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65"/>
      <c r="B516" s="65"/>
      <c r="C516" s="65"/>
      <c r="D516" s="70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65"/>
      <c r="B517" s="65"/>
      <c r="C517" s="65"/>
      <c r="D517" s="70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65"/>
      <c r="B518" s="65"/>
      <c r="C518" s="65"/>
      <c r="D518" s="70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65"/>
      <c r="B519" s="65"/>
      <c r="C519" s="65"/>
      <c r="D519" s="70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65"/>
      <c r="B520" s="65"/>
      <c r="C520" s="65"/>
      <c r="D520" s="70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65"/>
      <c r="B521" s="65"/>
      <c r="C521" s="65"/>
      <c r="D521" s="70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65"/>
      <c r="B522" s="65"/>
      <c r="C522" s="65"/>
      <c r="D522" s="70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65"/>
      <c r="B523" s="65"/>
      <c r="C523" s="65"/>
      <c r="D523" s="70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65"/>
      <c r="B524" s="65"/>
      <c r="C524" s="65"/>
      <c r="D524" s="70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65"/>
      <c r="B525" s="65"/>
      <c r="C525" s="65"/>
      <c r="D525" s="70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65"/>
      <c r="B526" s="65"/>
      <c r="C526" s="65"/>
      <c r="D526" s="70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65"/>
      <c r="B527" s="65"/>
      <c r="C527" s="65"/>
      <c r="D527" s="70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65"/>
      <c r="B528" s="65"/>
      <c r="C528" s="65"/>
      <c r="D528" s="70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65"/>
      <c r="B529" s="65"/>
      <c r="C529" s="65"/>
      <c r="D529" s="70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65"/>
      <c r="B530" s="65"/>
      <c r="C530" s="65"/>
      <c r="D530" s="70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65"/>
      <c r="B531" s="65"/>
      <c r="C531" s="65"/>
      <c r="D531" s="70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65"/>
      <c r="B532" s="65"/>
      <c r="C532" s="65"/>
      <c r="D532" s="70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65"/>
      <c r="B533" s="65"/>
      <c r="C533" s="65"/>
      <c r="D533" s="70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65"/>
      <c r="B534" s="65"/>
      <c r="C534" s="65"/>
      <c r="D534" s="70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65"/>
      <c r="B535" s="65"/>
      <c r="C535" s="65"/>
      <c r="D535" s="70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65"/>
      <c r="B536" s="65"/>
      <c r="C536" s="65"/>
      <c r="D536" s="70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65"/>
      <c r="B537" s="65"/>
      <c r="C537" s="65"/>
      <c r="D537" s="70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65"/>
      <c r="B538" s="65"/>
      <c r="C538" s="65"/>
      <c r="D538" s="70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65"/>
      <c r="B539" s="65"/>
      <c r="C539" s="65"/>
      <c r="D539" s="70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65"/>
      <c r="B540" s="65"/>
      <c r="C540" s="65"/>
      <c r="D540" s="70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65"/>
      <c r="B541" s="65"/>
      <c r="C541" s="65"/>
      <c r="D541" s="70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65"/>
      <c r="B542" s="65"/>
      <c r="C542" s="65"/>
      <c r="D542" s="70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65"/>
      <c r="B543" s="65"/>
      <c r="C543" s="65"/>
      <c r="D543" s="70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65"/>
      <c r="B544" s="65"/>
      <c r="C544" s="65"/>
      <c r="D544" s="70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65"/>
      <c r="B545" s="65"/>
      <c r="C545" s="65"/>
      <c r="D545" s="70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65"/>
      <c r="B546" s="65"/>
      <c r="C546" s="65"/>
      <c r="D546" s="70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65"/>
      <c r="B547" s="65"/>
      <c r="C547" s="65"/>
      <c r="D547" s="70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65"/>
      <c r="B548" s="65"/>
      <c r="C548" s="65"/>
      <c r="D548" s="70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65"/>
      <c r="B549" s="65"/>
      <c r="C549" s="65"/>
      <c r="D549" s="70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65"/>
      <c r="B550" s="65"/>
      <c r="C550" s="65"/>
      <c r="D550" s="70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65"/>
      <c r="B551" s="65"/>
      <c r="C551" s="65"/>
      <c r="D551" s="70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65"/>
      <c r="B552" s="65"/>
      <c r="C552" s="65"/>
      <c r="D552" s="70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65"/>
      <c r="B553" s="65"/>
      <c r="C553" s="65"/>
      <c r="D553" s="70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65"/>
      <c r="B554" s="65"/>
      <c r="C554" s="65"/>
      <c r="D554" s="70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65"/>
      <c r="B555" s="65"/>
      <c r="C555" s="65"/>
      <c r="D555" s="70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65"/>
      <c r="B556" s="65"/>
      <c r="C556" s="65"/>
      <c r="D556" s="70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65"/>
      <c r="B557" s="65"/>
      <c r="C557" s="65"/>
      <c r="D557" s="70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65"/>
      <c r="B558" s="65"/>
      <c r="C558" s="65"/>
      <c r="D558" s="70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65"/>
      <c r="B559" s="65"/>
      <c r="C559" s="65"/>
      <c r="D559" s="70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65"/>
      <c r="B560" s="65"/>
      <c r="C560" s="65"/>
      <c r="D560" s="70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65"/>
      <c r="B561" s="65"/>
      <c r="C561" s="65"/>
      <c r="D561" s="70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65"/>
      <c r="B562" s="65"/>
      <c r="C562" s="65"/>
      <c r="D562" s="70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65"/>
      <c r="B563" s="65"/>
      <c r="C563" s="65"/>
      <c r="D563" s="70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65"/>
      <c r="B564" s="65"/>
      <c r="C564" s="65"/>
      <c r="D564" s="70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65"/>
      <c r="B565" s="65"/>
      <c r="C565" s="65"/>
      <c r="D565" s="70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65"/>
      <c r="B566" s="65"/>
      <c r="C566" s="65"/>
      <c r="D566" s="70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65"/>
      <c r="B567" s="65"/>
      <c r="C567" s="65"/>
      <c r="D567" s="70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65"/>
      <c r="B568" s="65"/>
      <c r="C568" s="65"/>
      <c r="D568" s="70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65"/>
      <c r="B569" s="65"/>
      <c r="C569" s="65"/>
      <c r="D569" s="70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65"/>
      <c r="B570" s="65"/>
      <c r="C570" s="65"/>
      <c r="D570" s="70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65"/>
      <c r="B571" s="65"/>
      <c r="C571" s="65"/>
      <c r="D571" s="70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65"/>
      <c r="B572" s="65"/>
      <c r="C572" s="65"/>
      <c r="D572" s="70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65"/>
      <c r="B573" s="65"/>
      <c r="C573" s="65"/>
      <c r="D573" s="70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65"/>
      <c r="B574" s="65"/>
      <c r="C574" s="65"/>
      <c r="D574" s="70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65"/>
      <c r="B575" s="65"/>
      <c r="C575" s="65"/>
      <c r="D575" s="70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65"/>
      <c r="B576" s="65"/>
      <c r="C576" s="65"/>
      <c r="D576" s="70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65"/>
      <c r="B577" s="65"/>
      <c r="C577" s="65"/>
      <c r="D577" s="70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65"/>
      <c r="B578" s="65"/>
      <c r="C578" s="65"/>
      <c r="D578" s="70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65"/>
      <c r="B579" s="65"/>
      <c r="C579" s="65"/>
      <c r="D579" s="70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65"/>
      <c r="B580" s="65"/>
      <c r="C580" s="65"/>
      <c r="D580" s="70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65"/>
      <c r="B581" s="65"/>
      <c r="C581" s="65"/>
      <c r="D581" s="70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65"/>
      <c r="B582" s="65"/>
      <c r="C582" s="65"/>
      <c r="D582" s="70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65"/>
      <c r="B583" s="65"/>
      <c r="C583" s="65"/>
      <c r="D583" s="70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65"/>
      <c r="B584" s="65"/>
      <c r="C584" s="65"/>
      <c r="D584" s="70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65"/>
      <c r="B585" s="65"/>
      <c r="C585" s="65"/>
      <c r="D585" s="70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65"/>
      <c r="B586" s="65"/>
      <c r="C586" s="65"/>
      <c r="D586" s="70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65"/>
      <c r="B587" s="65"/>
      <c r="C587" s="65"/>
      <c r="D587" s="70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65"/>
      <c r="B588" s="65"/>
      <c r="C588" s="65"/>
      <c r="D588" s="70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65"/>
      <c r="B589" s="65"/>
      <c r="C589" s="65"/>
      <c r="D589" s="70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65"/>
      <c r="B590" s="65"/>
      <c r="C590" s="65"/>
      <c r="D590" s="70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65"/>
      <c r="B591" s="65"/>
      <c r="C591" s="65"/>
      <c r="D591" s="70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65"/>
      <c r="B592" s="65"/>
      <c r="C592" s="65"/>
      <c r="D592" s="70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65"/>
      <c r="B593" s="65"/>
      <c r="C593" s="65"/>
      <c r="D593" s="70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65"/>
      <c r="B594" s="65"/>
      <c r="C594" s="65"/>
      <c r="D594" s="70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65"/>
      <c r="B595" s="65"/>
      <c r="C595" s="65"/>
      <c r="D595" s="70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65"/>
      <c r="B596" s="65"/>
      <c r="C596" s="65"/>
      <c r="D596" s="70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65"/>
      <c r="B597" s="65"/>
      <c r="C597" s="65"/>
      <c r="D597" s="70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65"/>
      <c r="B598" s="65"/>
      <c r="C598" s="65"/>
      <c r="D598" s="70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65"/>
      <c r="B599" s="65"/>
      <c r="C599" s="65"/>
      <c r="D599" s="70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65"/>
      <c r="B600" s="65"/>
      <c r="C600" s="65"/>
      <c r="D600" s="70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65"/>
      <c r="B601" s="65"/>
      <c r="C601" s="65"/>
      <c r="D601" s="70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65"/>
      <c r="B602" s="65"/>
      <c r="C602" s="65"/>
      <c r="D602" s="70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65"/>
      <c r="B603" s="65"/>
      <c r="C603" s="65"/>
      <c r="D603" s="70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65"/>
      <c r="B604" s="65"/>
      <c r="C604" s="65"/>
      <c r="D604" s="70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65"/>
      <c r="B605" s="65"/>
      <c r="C605" s="65"/>
      <c r="D605" s="70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65"/>
      <c r="B606" s="65"/>
      <c r="C606" s="65"/>
      <c r="D606" s="70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65"/>
      <c r="B607" s="65"/>
      <c r="C607" s="65"/>
      <c r="D607" s="70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65"/>
      <c r="B608" s="65"/>
      <c r="C608" s="65"/>
      <c r="D608" s="70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65"/>
      <c r="B609" s="65"/>
      <c r="C609" s="65"/>
      <c r="D609" s="70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65"/>
      <c r="B610" s="65"/>
      <c r="C610" s="65"/>
      <c r="D610" s="70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65"/>
      <c r="B611" s="65"/>
      <c r="C611" s="65"/>
      <c r="D611" s="70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65"/>
      <c r="B612" s="65"/>
      <c r="C612" s="65"/>
      <c r="D612" s="70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65"/>
      <c r="B613" s="65"/>
      <c r="C613" s="65"/>
      <c r="D613" s="70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65"/>
      <c r="B614" s="65"/>
      <c r="C614" s="65"/>
      <c r="D614" s="70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65"/>
      <c r="B615" s="65"/>
      <c r="C615" s="65"/>
      <c r="D615" s="70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65"/>
      <c r="B616" s="65"/>
      <c r="C616" s="65"/>
      <c r="D616" s="70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65"/>
      <c r="B617" s="65"/>
      <c r="C617" s="65"/>
      <c r="D617" s="70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65"/>
      <c r="B618" s="65"/>
      <c r="C618" s="65"/>
      <c r="D618" s="70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65"/>
      <c r="B619" s="65"/>
      <c r="C619" s="65"/>
      <c r="D619" s="70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65"/>
      <c r="B620" s="65"/>
      <c r="C620" s="65"/>
      <c r="D620" s="70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65"/>
      <c r="B621" s="65"/>
      <c r="C621" s="65"/>
      <c r="D621" s="70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65"/>
      <c r="B622" s="65"/>
      <c r="C622" s="65"/>
      <c r="D622" s="70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65"/>
      <c r="B623" s="65"/>
      <c r="C623" s="65"/>
      <c r="D623" s="70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65"/>
      <c r="B624" s="65"/>
      <c r="C624" s="65"/>
      <c r="D624" s="70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65"/>
      <c r="B625" s="65"/>
      <c r="C625" s="65"/>
      <c r="D625" s="70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65"/>
      <c r="B626" s="65"/>
      <c r="C626" s="65"/>
      <c r="D626" s="70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65"/>
      <c r="B627" s="65"/>
      <c r="C627" s="65"/>
      <c r="D627" s="70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65"/>
      <c r="B628" s="65"/>
      <c r="C628" s="65"/>
      <c r="D628" s="70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65"/>
      <c r="B629" s="65"/>
      <c r="C629" s="65"/>
      <c r="D629" s="70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65"/>
      <c r="B630" s="65"/>
      <c r="C630" s="65"/>
      <c r="D630" s="70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65"/>
      <c r="B631" s="65"/>
      <c r="C631" s="65"/>
      <c r="D631" s="70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65"/>
      <c r="B632" s="65"/>
      <c r="C632" s="65"/>
      <c r="D632" s="70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65"/>
      <c r="B633" s="65"/>
      <c r="C633" s="65"/>
      <c r="D633" s="70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65"/>
      <c r="B634" s="65"/>
      <c r="C634" s="65"/>
      <c r="D634" s="70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65"/>
      <c r="B635" s="65"/>
      <c r="C635" s="65"/>
      <c r="D635" s="70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65"/>
      <c r="B636" s="65"/>
      <c r="C636" s="65"/>
      <c r="D636" s="70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65"/>
      <c r="B637" s="65"/>
      <c r="C637" s="65"/>
      <c r="D637" s="70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65"/>
      <c r="B638" s="65"/>
      <c r="C638" s="65"/>
      <c r="D638" s="70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65"/>
      <c r="B639" s="65"/>
      <c r="C639" s="65"/>
      <c r="D639" s="70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65"/>
      <c r="B640" s="65"/>
      <c r="C640" s="65"/>
      <c r="D640" s="70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65"/>
      <c r="B641" s="65"/>
      <c r="C641" s="65"/>
      <c r="D641" s="70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65"/>
      <c r="B642" s="65"/>
      <c r="C642" s="65"/>
      <c r="D642" s="70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65"/>
      <c r="B643" s="65"/>
      <c r="C643" s="65"/>
      <c r="D643" s="70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65"/>
      <c r="B644" s="65"/>
      <c r="C644" s="65"/>
      <c r="D644" s="70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65"/>
      <c r="B645" s="65"/>
      <c r="C645" s="65"/>
      <c r="D645" s="70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65"/>
      <c r="B646" s="65"/>
      <c r="C646" s="65"/>
      <c r="D646" s="70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65"/>
      <c r="B647" s="65"/>
      <c r="C647" s="65"/>
      <c r="D647" s="70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65"/>
      <c r="B648" s="65"/>
      <c r="C648" s="65"/>
      <c r="D648" s="70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65"/>
      <c r="B649" s="65"/>
      <c r="C649" s="65"/>
      <c r="D649" s="70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65"/>
      <c r="B650" s="65"/>
      <c r="C650" s="65"/>
      <c r="D650" s="70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65"/>
      <c r="B651" s="65"/>
      <c r="C651" s="65"/>
      <c r="D651" s="70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65"/>
      <c r="B652" s="65"/>
      <c r="C652" s="65"/>
      <c r="D652" s="70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65"/>
      <c r="B653" s="65"/>
      <c r="C653" s="65"/>
      <c r="D653" s="70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65"/>
      <c r="B654" s="65"/>
      <c r="C654" s="65"/>
      <c r="D654" s="70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65"/>
      <c r="B655" s="65"/>
      <c r="C655" s="65"/>
      <c r="D655" s="70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65"/>
      <c r="B656" s="65"/>
      <c r="C656" s="65"/>
      <c r="D656" s="70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65"/>
      <c r="B657" s="65"/>
      <c r="C657" s="65"/>
      <c r="D657" s="70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65"/>
      <c r="B658" s="65"/>
      <c r="C658" s="65"/>
      <c r="D658" s="70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65"/>
      <c r="B659" s="65"/>
      <c r="C659" s="65"/>
      <c r="D659" s="70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65"/>
      <c r="B660" s="65"/>
      <c r="C660" s="65"/>
      <c r="D660" s="70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65"/>
      <c r="B661" s="65"/>
      <c r="C661" s="65"/>
      <c r="D661" s="70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65"/>
      <c r="B662" s="65"/>
      <c r="C662" s="65"/>
      <c r="D662" s="70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65"/>
      <c r="B663" s="65"/>
      <c r="C663" s="65"/>
      <c r="D663" s="70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65"/>
      <c r="B664" s="65"/>
      <c r="C664" s="65"/>
      <c r="D664" s="70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65"/>
      <c r="B665" s="65"/>
      <c r="C665" s="65"/>
      <c r="D665" s="70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65"/>
      <c r="B666" s="65"/>
      <c r="C666" s="65"/>
      <c r="D666" s="70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65"/>
      <c r="B667" s="65"/>
      <c r="C667" s="65"/>
      <c r="D667" s="70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65"/>
      <c r="B668" s="65"/>
      <c r="C668" s="65"/>
      <c r="D668" s="70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65"/>
      <c r="B669" s="65"/>
      <c r="C669" s="65"/>
      <c r="D669" s="70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65"/>
      <c r="B670" s="65"/>
      <c r="C670" s="65"/>
      <c r="D670" s="70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65"/>
      <c r="B671" s="65"/>
      <c r="C671" s="65"/>
      <c r="D671" s="70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65"/>
      <c r="B672" s="65"/>
      <c r="C672" s="65"/>
      <c r="D672" s="70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65"/>
      <c r="B673" s="65"/>
      <c r="C673" s="65"/>
      <c r="D673" s="70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65"/>
      <c r="B674" s="65"/>
      <c r="C674" s="65"/>
      <c r="D674" s="70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65"/>
      <c r="B675" s="65"/>
      <c r="C675" s="65"/>
      <c r="D675" s="70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65"/>
      <c r="B676" s="65"/>
      <c r="C676" s="65"/>
      <c r="D676" s="70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65"/>
      <c r="B677" s="65"/>
      <c r="C677" s="65"/>
      <c r="D677" s="70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65"/>
      <c r="B678" s="65"/>
      <c r="C678" s="65"/>
      <c r="D678" s="70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65"/>
      <c r="B679" s="65"/>
      <c r="C679" s="65"/>
      <c r="D679" s="70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65"/>
      <c r="B680" s="65"/>
      <c r="C680" s="65"/>
      <c r="D680" s="70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65"/>
      <c r="B681" s="65"/>
      <c r="C681" s="65"/>
      <c r="D681" s="70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65"/>
      <c r="B682" s="65"/>
      <c r="C682" s="65"/>
      <c r="D682" s="70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65"/>
      <c r="B683" s="65"/>
      <c r="C683" s="65"/>
      <c r="D683" s="70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65"/>
      <c r="B684" s="65"/>
      <c r="C684" s="65"/>
      <c r="D684" s="70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65"/>
      <c r="B685" s="65"/>
      <c r="C685" s="65"/>
      <c r="D685" s="70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65"/>
      <c r="B686" s="65"/>
      <c r="C686" s="65"/>
      <c r="D686" s="70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65"/>
      <c r="B687" s="65"/>
      <c r="C687" s="65"/>
      <c r="D687" s="70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65"/>
      <c r="B688" s="65"/>
      <c r="C688" s="65"/>
      <c r="D688" s="70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65"/>
      <c r="B689" s="65"/>
      <c r="C689" s="65"/>
      <c r="D689" s="70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65"/>
      <c r="B690" s="65"/>
      <c r="C690" s="65"/>
      <c r="D690" s="70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65"/>
      <c r="B691" s="65"/>
      <c r="C691" s="65"/>
      <c r="D691" s="70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65"/>
      <c r="B692" s="65"/>
      <c r="C692" s="65"/>
      <c r="D692" s="70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65"/>
      <c r="B693" s="65"/>
      <c r="C693" s="65"/>
      <c r="D693" s="70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65"/>
      <c r="B694" s="65"/>
      <c r="C694" s="65"/>
      <c r="D694" s="70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65"/>
      <c r="B695" s="65"/>
      <c r="C695" s="65"/>
      <c r="D695" s="70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65"/>
      <c r="B696" s="65"/>
      <c r="C696" s="65"/>
      <c r="D696" s="70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65"/>
      <c r="B697" s="65"/>
      <c r="C697" s="65"/>
      <c r="D697" s="70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65"/>
      <c r="B698" s="65"/>
      <c r="C698" s="65"/>
      <c r="D698" s="70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65"/>
      <c r="B699" s="65"/>
      <c r="C699" s="65"/>
      <c r="D699" s="70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65"/>
      <c r="B700" s="65"/>
      <c r="C700" s="65"/>
      <c r="D700" s="70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65"/>
      <c r="B701" s="65"/>
      <c r="C701" s="65"/>
      <c r="D701" s="70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65"/>
      <c r="B702" s="65"/>
      <c r="C702" s="65"/>
      <c r="D702" s="70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65"/>
      <c r="B703" s="65"/>
      <c r="C703" s="65"/>
      <c r="D703" s="70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65"/>
      <c r="B704" s="65"/>
      <c r="C704" s="65"/>
      <c r="D704" s="70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65"/>
      <c r="B705" s="65"/>
      <c r="C705" s="65"/>
      <c r="D705" s="70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65"/>
      <c r="B706" s="65"/>
      <c r="C706" s="65"/>
      <c r="D706" s="70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65"/>
      <c r="B707" s="65"/>
      <c r="C707" s="65"/>
      <c r="D707" s="70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65"/>
      <c r="B708" s="65"/>
      <c r="C708" s="65"/>
      <c r="D708" s="70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65"/>
      <c r="B709" s="65"/>
      <c r="C709" s="65"/>
      <c r="D709" s="70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65"/>
      <c r="B710" s="65"/>
      <c r="C710" s="65"/>
      <c r="D710" s="70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65"/>
      <c r="B711" s="65"/>
      <c r="C711" s="65"/>
      <c r="D711" s="70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65"/>
      <c r="B712" s="65"/>
      <c r="C712" s="65"/>
      <c r="D712" s="70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65"/>
      <c r="B713" s="65"/>
      <c r="C713" s="65"/>
      <c r="D713" s="70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65"/>
      <c r="B714" s="65"/>
      <c r="C714" s="65"/>
      <c r="D714" s="70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65"/>
      <c r="B715" s="65"/>
      <c r="C715" s="65"/>
      <c r="D715" s="70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65"/>
      <c r="B716" s="65"/>
      <c r="C716" s="65"/>
      <c r="D716" s="70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65"/>
      <c r="B717" s="65"/>
      <c r="C717" s="65"/>
      <c r="D717" s="70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65"/>
      <c r="B718" s="65"/>
      <c r="C718" s="65"/>
      <c r="D718" s="70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65"/>
      <c r="B719" s="65"/>
      <c r="C719" s="65"/>
      <c r="D719" s="70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65"/>
      <c r="B720" s="65"/>
      <c r="C720" s="65"/>
      <c r="D720" s="70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65"/>
      <c r="B721" s="65"/>
      <c r="C721" s="65"/>
      <c r="D721" s="70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65"/>
      <c r="B722" s="65"/>
      <c r="C722" s="65"/>
      <c r="D722" s="70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65"/>
      <c r="B723" s="65"/>
      <c r="C723" s="65"/>
      <c r="D723" s="70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65"/>
      <c r="B724" s="65"/>
      <c r="C724" s="65"/>
      <c r="D724" s="70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65"/>
      <c r="B725" s="65"/>
      <c r="C725" s="65"/>
      <c r="D725" s="70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65"/>
      <c r="B726" s="65"/>
      <c r="C726" s="65"/>
      <c r="D726" s="70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65"/>
      <c r="B727" s="65"/>
      <c r="C727" s="65"/>
      <c r="D727" s="70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65"/>
      <c r="B728" s="65"/>
      <c r="C728" s="65"/>
      <c r="D728" s="70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65"/>
      <c r="B729" s="65"/>
      <c r="C729" s="65"/>
      <c r="D729" s="70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65"/>
      <c r="B730" s="65"/>
      <c r="C730" s="65"/>
      <c r="D730" s="70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65"/>
      <c r="B731" s="65"/>
      <c r="C731" s="65"/>
      <c r="D731" s="70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65"/>
      <c r="B732" s="65"/>
      <c r="C732" s="65"/>
      <c r="D732" s="70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65"/>
      <c r="B733" s="65"/>
      <c r="C733" s="65"/>
      <c r="D733" s="70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65"/>
      <c r="B734" s="65"/>
      <c r="C734" s="65"/>
      <c r="D734" s="70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65"/>
      <c r="B735" s="65"/>
      <c r="C735" s="65"/>
      <c r="D735" s="70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65"/>
      <c r="B736" s="65"/>
      <c r="C736" s="65"/>
      <c r="D736" s="70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65"/>
      <c r="B737" s="65"/>
      <c r="C737" s="65"/>
      <c r="D737" s="70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65"/>
      <c r="B738" s="65"/>
      <c r="C738" s="65"/>
      <c r="D738" s="70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65"/>
      <c r="B739" s="65"/>
      <c r="C739" s="65"/>
      <c r="D739" s="70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65"/>
      <c r="B740" s="65"/>
      <c r="C740" s="65"/>
      <c r="D740" s="70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65"/>
      <c r="B741" s="65"/>
      <c r="C741" s="65"/>
      <c r="D741" s="70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65"/>
      <c r="B742" s="65"/>
      <c r="C742" s="65"/>
      <c r="D742" s="70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65"/>
      <c r="B743" s="65"/>
      <c r="C743" s="65"/>
      <c r="D743" s="70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65"/>
      <c r="B744" s="65"/>
      <c r="C744" s="65"/>
      <c r="D744" s="70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65"/>
      <c r="B745" s="65"/>
      <c r="C745" s="65"/>
      <c r="D745" s="70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65"/>
      <c r="B746" s="65"/>
      <c r="C746" s="65"/>
      <c r="D746" s="70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65"/>
      <c r="B747" s="65"/>
      <c r="C747" s="65"/>
      <c r="D747" s="70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65"/>
      <c r="B748" s="65"/>
      <c r="C748" s="65"/>
      <c r="D748" s="70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65"/>
      <c r="B749" s="65"/>
      <c r="C749" s="65"/>
      <c r="D749" s="70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65"/>
      <c r="B750" s="65"/>
      <c r="C750" s="65"/>
      <c r="D750" s="70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65"/>
      <c r="B751" s="65"/>
      <c r="C751" s="65"/>
      <c r="D751" s="70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65"/>
      <c r="B752" s="65"/>
      <c r="C752" s="65"/>
      <c r="D752" s="70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65"/>
      <c r="B753" s="65"/>
      <c r="C753" s="65"/>
      <c r="D753" s="70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65"/>
      <c r="B754" s="65"/>
      <c r="C754" s="65"/>
      <c r="D754" s="70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65"/>
      <c r="B755" s="65"/>
      <c r="C755" s="65"/>
      <c r="D755" s="70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65"/>
      <c r="B756" s="65"/>
      <c r="C756" s="65"/>
      <c r="D756" s="70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65"/>
      <c r="B757" s="65"/>
      <c r="C757" s="65"/>
      <c r="D757" s="70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65"/>
      <c r="B758" s="65"/>
      <c r="C758" s="65"/>
      <c r="D758" s="70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65"/>
      <c r="B759" s="65"/>
      <c r="C759" s="65"/>
      <c r="D759" s="70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65"/>
      <c r="B760" s="65"/>
      <c r="C760" s="65"/>
      <c r="D760" s="70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65"/>
      <c r="B761" s="65"/>
      <c r="C761" s="65"/>
      <c r="D761" s="70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65"/>
      <c r="B762" s="65"/>
      <c r="C762" s="65"/>
      <c r="D762" s="70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65"/>
      <c r="B763" s="65"/>
      <c r="C763" s="65"/>
      <c r="D763" s="70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65"/>
      <c r="B764" s="65"/>
      <c r="C764" s="65"/>
      <c r="D764" s="70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65"/>
      <c r="B765" s="65"/>
      <c r="C765" s="65"/>
      <c r="D765" s="70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65"/>
      <c r="B766" s="65"/>
      <c r="C766" s="65"/>
      <c r="D766" s="70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65"/>
      <c r="B767" s="65"/>
      <c r="C767" s="65"/>
      <c r="D767" s="70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65"/>
      <c r="B768" s="65"/>
      <c r="C768" s="65"/>
      <c r="D768" s="70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65"/>
      <c r="B769" s="65"/>
      <c r="C769" s="65"/>
      <c r="D769" s="70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65"/>
      <c r="B770" s="65"/>
      <c r="C770" s="65"/>
      <c r="D770" s="70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65"/>
      <c r="B771" s="65"/>
      <c r="C771" s="65"/>
      <c r="D771" s="70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65"/>
      <c r="B772" s="65"/>
      <c r="C772" s="65"/>
      <c r="D772" s="70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65"/>
      <c r="B773" s="65"/>
      <c r="C773" s="65"/>
      <c r="D773" s="70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65"/>
      <c r="B774" s="65"/>
      <c r="C774" s="65"/>
      <c r="D774" s="70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65"/>
      <c r="B775" s="65"/>
      <c r="C775" s="65"/>
      <c r="D775" s="70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65"/>
      <c r="B776" s="65"/>
      <c r="C776" s="65"/>
      <c r="D776" s="70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65"/>
      <c r="B777" s="65"/>
      <c r="C777" s="65"/>
      <c r="D777" s="70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65"/>
      <c r="B778" s="65"/>
      <c r="C778" s="65"/>
      <c r="D778" s="70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65"/>
      <c r="B779" s="65"/>
      <c r="C779" s="65"/>
      <c r="D779" s="70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65"/>
      <c r="B780" s="65"/>
      <c r="C780" s="65"/>
      <c r="D780" s="70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65"/>
      <c r="B781" s="65"/>
      <c r="C781" s="65"/>
      <c r="D781" s="70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65"/>
      <c r="B782" s="65"/>
      <c r="C782" s="65"/>
      <c r="D782" s="70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65"/>
      <c r="B783" s="65"/>
      <c r="C783" s="65"/>
      <c r="D783" s="70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65"/>
      <c r="B784" s="65"/>
      <c r="C784" s="65"/>
      <c r="D784" s="70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65"/>
      <c r="B785" s="65"/>
      <c r="C785" s="65"/>
      <c r="D785" s="70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65"/>
      <c r="B786" s="65"/>
      <c r="C786" s="65"/>
      <c r="D786" s="70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65"/>
      <c r="B787" s="65"/>
      <c r="C787" s="65"/>
      <c r="D787" s="70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65"/>
      <c r="B788" s="65"/>
      <c r="C788" s="65"/>
      <c r="D788" s="70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65"/>
      <c r="B789" s="65"/>
      <c r="C789" s="65"/>
      <c r="D789" s="70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65"/>
      <c r="B790" s="65"/>
      <c r="C790" s="65"/>
      <c r="D790" s="70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65"/>
      <c r="B791" s="65"/>
      <c r="C791" s="65"/>
      <c r="D791" s="70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65"/>
      <c r="B792" s="65"/>
      <c r="C792" s="65"/>
      <c r="D792" s="70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65"/>
      <c r="B793" s="65"/>
      <c r="C793" s="65"/>
      <c r="D793" s="70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65"/>
      <c r="B794" s="65"/>
      <c r="C794" s="65"/>
      <c r="D794" s="70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65"/>
      <c r="B795" s="65"/>
      <c r="C795" s="65"/>
      <c r="D795" s="70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65"/>
      <c r="B796" s="65"/>
      <c r="C796" s="65"/>
      <c r="D796" s="70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65"/>
      <c r="B797" s="65"/>
      <c r="C797" s="65"/>
      <c r="D797" s="70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65"/>
      <c r="B798" s="65"/>
      <c r="C798" s="65"/>
      <c r="D798" s="70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65"/>
      <c r="B799" s="65"/>
      <c r="C799" s="65"/>
      <c r="D799" s="70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65"/>
      <c r="B800" s="65"/>
      <c r="C800" s="65"/>
      <c r="D800" s="70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65"/>
      <c r="B801" s="65"/>
      <c r="C801" s="65"/>
      <c r="D801" s="70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65"/>
      <c r="B802" s="65"/>
      <c r="C802" s="65"/>
      <c r="D802" s="70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65"/>
      <c r="B803" s="65"/>
      <c r="C803" s="65"/>
      <c r="D803" s="70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65"/>
      <c r="B804" s="65"/>
      <c r="C804" s="65"/>
      <c r="D804" s="70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65"/>
      <c r="B805" s="65"/>
      <c r="C805" s="65"/>
      <c r="D805" s="70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65"/>
      <c r="B806" s="65"/>
      <c r="C806" s="65"/>
      <c r="D806" s="70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65"/>
      <c r="B807" s="65"/>
      <c r="C807" s="65"/>
      <c r="D807" s="70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65"/>
      <c r="B808" s="65"/>
      <c r="C808" s="65"/>
      <c r="D808" s="70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65"/>
      <c r="B809" s="65"/>
      <c r="C809" s="65"/>
      <c r="D809" s="70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65"/>
      <c r="B810" s="65"/>
      <c r="C810" s="65"/>
      <c r="D810" s="70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65"/>
      <c r="B811" s="65"/>
      <c r="C811" s="65"/>
      <c r="D811" s="70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65"/>
      <c r="B812" s="65"/>
      <c r="C812" s="65"/>
      <c r="D812" s="70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65"/>
      <c r="B813" s="65"/>
      <c r="C813" s="65"/>
      <c r="D813" s="70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65"/>
      <c r="B814" s="65"/>
      <c r="C814" s="65"/>
      <c r="D814" s="70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65"/>
      <c r="B815" s="65"/>
      <c r="C815" s="65"/>
      <c r="D815" s="70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65"/>
      <c r="B816" s="65"/>
      <c r="C816" s="65"/>
      <c r="D816" s="70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65"/>
      <c r="B817" s="65"/>
      <c r="C817" s="65"/>
      <c r="D817" s="70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65"/>
      <c r="B818" s="65"/>
      <c r="C818" s="65"/>
      <c r="D818" s="70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65"/>
      <c r="B819" s="65"/>
      <c r="C819" s="65"/>
      <c r="D819" s="70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65"/>
      <c r="B820" s="65"/>
      <c r="C820" s="65"/>
      <c r="D820" s="70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65"/>
      <c r="B821" s="65"/>
      <c r="C821" s="65"/>
      <c r="D821" s="70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65"/>
      <c r="B822" s="65"/>
      <c r="C822" s="65"/>
      <c r="D822" s="70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65"/>
      <c r="B823" s="65"/>
      <c r="C823" s="65"/>
      <c r="D823" s="70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65"/>
      <c r="B824" s="65"/>
      <c r="C824" s="65"/>
      <c r="D824" s="70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65"/>
      <c r="B825" s="65"/>
      <c r="C825" s="65"/>
      <c r="D825" s="70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65"/>
      <c r="B826" s="65"/>
      <c r="C826" s="65"/>
      <c r="D826" s="70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65"/>
      <c r="B827" s="65"/>
      <c r="C827" s="65"/>
      <c r="D827" s="70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65"/>
      <c r="B828" s="65"/>
      <c r="C828" s="65"/>
      <c r="D828" s="70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65"/>
      <c r="B829" s="65"/>
      <c r="C829" s="65"/>
      <c r="D829" s="70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65"/>
      <c r="B830" s="65"/>
      <c r="C830" s="65"/>
      <c r="D830" s="70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65"/>
      <c r="B831" s="65"/>
      <c r="C831" s="65"/>
      <c r="D831" s="70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65"/>
      <c r="B832" s="65"/>
      <c r="C832" s="65"/>
      <c r="D832" s="70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65"/>
      <c r="B833" s="65"/>
      <c r="C833" s="65"/>
      <c r="D833" s="70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65"/>
      <c r="B834" s="65"/>
      <c r="C834" s="65"/>
      <c r="D834" s="70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65"/>
      <c r="B835" s="65"/>
      <c r="C835" s="65"/>
      <c r="D835" s="70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65"/>
      <c r="B836" s="65"/>
      <c r="C836" s="65"/>
      <c r="D836" s="70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65"/>
      <c r="B837" s="65"/>
      <c r="C837" s="65"/>
      <c r="D837" s="70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65"/>
      <c r="B838" s="65"/>
      <c r="C838" s="65"/>
      <c r="D838" s="70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65"/>
      <c r="B839" s="65"/>
      <c r="C839" s="65"/>
      <c r="D839" s="70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65"/>
      <c r="B840" s="65"/>
      <c r="C840" s="65"/>
      <c r="D840" s="70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65"/>
      <c r="B841" s="65"/>
      <c r="C841" s="65"/>
      <c r="D841" s="70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65"/>
      <c r="B842" s="65"/>
      <c r="C842" s="65"/>
      <c r="D842" s="70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65"/>
      <c r="B843" s="65"/>
      <c r="C843" s="65"/>
      <c r="D843" s="70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65"/>
      <c r="B844" s="65"/>
      <c r="C844" s="65"/>
      <c r="D844" s="70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65"/>
      <c r="B845" s="65"/>
      <c r="C845" s="65"/>
      <c r="D845" s="70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65"/>
      <c r="B846" s="65"/>
      <c r="C846" s="65"/>
      <c r="D846" s="70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65"/>
      <c r="B847" s="65"/>
      <c r="C847" s="65"/>
      <c r="D847" s="70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65"/>
      <c r="B848" s="65"/>
      <c r="C848" s="65"/>
      <c r="D848" s="70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65"/>
      <c r="B849" s="65"/>
      <c r="C849" s="65"/>
      <c r="D849" s="70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65"/>
      <c r="B850" s="65"/>
      <c r="C850" s="65"/>
      <c r="D850" s="70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65"/>
      <c r="B851" s="65"/>
      <c r="C851" s="65"/>
      <c r="D851" s="70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65"/>
      <c r="B852" s="65"/>
      <c r="C852" s="65"/>
      <c r="D852" s="70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65"/>
      <c r="B853" s="65"/>
      <c r="C853" s="65"/>
      <c r="D853" s="70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65"/>
      <c r="B854" s="65"/>
      <c r="C854" s="65"/>
      <c r="D854" s="70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65"/>
      <c r="B855" s="65"/>
      <c r="C855" s="65"/>
      <c r="D855" s="70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65"/>
      <c r="B856" s="65"/>
      <c r="C856" s="65"/>
      <c r="D856" s="70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65"/>
      <c r="B857" s="65"/>
      <c r="C857" s="65"/>
      <c r="D857" s="70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65"/>
      <c r="B858" s="65"/>
      <c r="C858" s="65"/>
      <c r="D858" s="70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65"/>
      <c r="B859" s="65"/>
      <c r="C859" s="65"/>
      <c r="D859" s="70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65"/>
      <c r="B860" s="65"/>
      <c r="C860" s="65"/>
      <c r="D860" s="70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65"/>
      <c r="B861" s="65"/>
      <c r="C861" s="65"/>
      <c r="D861" s="70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65"/>
      <c r="B862" s="65"/>
      <c r="C862" s="65"/>
      <c r="D862" s="70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65"/>
      <c r="B863" s="65"/>
      <c r="C863" s="65"/>
      <c r="D863" s="70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65"/>
      <c r="B864" s="65"/>
      <c r="C864" s="65"/>
      <c r="D864" s="70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65"/>
      <c r="B865" s="65"/>
      <c r="C865" s="65"/>
      <c r="D865" s="70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65"/>
      <c r="B866" s="65"/>
      <c r="C866" s="65"/>
      <c r="D866" s="70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65"/>
      <c r="B867" s="65"/>
      <c r="C867" s="65"/>
      <c r="D867" s="70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65"/>
      <c r="B868" s="65"/>
      <c r="C868" s="65"/>
      <c r="D868" s="70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65"/>
      <c r="B869" s="65"/>
      <c r="C869" s="65"/>
      <c r="D869" s="70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65"/>
      <c r="B870" s="65"/>
      <c r="C870" s="65"/>
      <c r="D870" s="70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65"/>
      <c r="B871" s="65"/>
      <c r="C871" s="65"/>
      <c r="D871" s="70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65"/>
      <c r="B872" s="65"/>
      <c r="C872" s="65"/>
      <c r="D872" s="70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65"/>
      <c r="B873" s="65"/>
      <c r="C873" s="65"/>
      <c r="D873" s="70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65"/>
      <c r="B874" s="65"/>
      <c r="C874" s="65"/>
      <c r="D874" s="70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65"/>
      <c r="B875" s="65"/>
      <c r="C875" s="65"/>
      <c r="D875" s="70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65"/>
      <c r="B876" s="65"/>
      <c r="C876" s="65"/>
      <c r="D876" s="70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65"/>
      <c r="B877" s="65"/>
      <c r="C877" s="65"/>
      <c r="D877" s="70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65"/>
      <c r="B878" s="65"/>
      <c r="C878" s="65"/>
      <c r="D878" s="70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65"/>
      <c r="B879" s="65"/>
      <c r="C879" s="65"/>
      <c r="D879" s="70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65"/>
      <c r="B880" s="65"/>
      <c r="C880" s="65"/>
      <c r="D880" s="70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65"/>
      <c r="B881" s="65"/>
      <c r="C881" s="65"/>
      <c r="D881" s="70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65"/>
      <c r="B882" s="65"/>
      <c r="C882" s="65"/>
      <c r="D882" s="70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65"/>
      <c r="B883" s="65"/>
      <c r="C883" s="65"/>
      <c r="D883" s="70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65"/>
      <c r="B884" s="65"/>
      <c r="C884" s="65"/>
      <c r="D884" s="70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65"/>
      <c r="B885" s="65"/>
      <c r="C885" s="65"/>
      <c r="D885" s="70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65"/>
      <c r="B886" s="65"/>
      <c r="C886" s="65"/>
      <c r="D886" s="70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65"/>
      <c r="B887" s="65"/>
      <c r="C887" s="65"/>
      <c r="D887" s="70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65"/>
      <c r="B888" s="65"/>
      <c r="C888" s="65"/>
      <c r="D888" s="70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65"/>
      <c r="B889" s="65"/>
      <c r="C889" s="65"/>
      <c r="D889" s="70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65"/>
      <c r="B890" s="65"/>
      <c r="C890" s="65"/>
      <c r="D890" s="70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65"/>
      <c r="B891" s="65"/>
      <c r="C891" s="65"/>
      <c r="D891" s="70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65"/>
      <c r="B892" s="65"/>
      <c r="C892" s="65"/>
      <c r="D892" s="70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65"/>
      <c r="B893" s="65"/>
      <c r="C893" s="65"/>
      <c r="D893" s="70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65"/>
      <c r="B894" s="65"/>
      <c r="C894" s="65"/>
      <c r="D894" s="70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65"/>
      <c r="B895" s="65"/>
      <c r="C895" s="65"/>
      <c r="D895" s="70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65"/>
      <c r="B896" s="65"/>
      <c r="C896" s="65"/>
      <c r="D896" s="70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65"/>
      <c r="B897" s="65"/>
      <c r="C897" s="65"/>
      <c r="D897" s="70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65"/>
      <c r="B898" s="65"/>
      <c r="C898" s="65"/>
      <c r="D898" s="70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65"/>
      <c r="B899" s="65"/>
      <c r="C899" s="65"/>
      <c r="D899" s="70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65"/>
      <c r="B900" s="65"/>
      <c r="C900" s="65"/>
      <c r="D900" s="70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65"/>
      <c r="B901" s="65"/>
      <c r="C901" s="65"/>
      <c r="D901" s="70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65"/>
      <c r="B902" s="65"/>
      <c r="C902" s="65"/>
      <c r="D902" s="70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65"/>
      <c r="B903" s="65"/>
      <c r="C903" s="65"/>
      <c r="D903" s="70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65"/>
      <c r="B904" s="65"/>
      <c r="C904" s="65"/>
      <c r="D904" s="70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65"/>
      <c r="B905" s="65"/>
      <c r="C905" s="65"/>
      <c r="D905" s="70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65"/>
      <c r="B906" s="65"/>
      <c r="C906" s="65"/>
      <c r="D906" s="70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65"/>
      <c r="B907" s="65"/>
      <c r="C907" s="65"/>
      <c r="D907" s="70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65"/>
      <c r="B908" s="65"/>
      <c r="C908" s="65"/>
      <c r="D908" s="70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65"/>
      <c r="B909" s="65"/>
      <c r="C909" s="65"/>
      <c r="D909" s="70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65"/>
      <c r="B910" s="65"/>
      <c r="C910" s="65"/>
      <c r="D910" s="70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65"/>
      <c r="B911" s="65"/>
      <c r="C911" s="65"/>
      <c r="D911" s="70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65"/>
      <c r="B912" s="65"/>
      <c r="C912" s="65"/>
      <c r="D912" s="70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65"/>
      <c r="B913" s="65"/>
      <c r="C913" s="65"/>
      <c r="D913" s="70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65"/>
      <c r="B914" s="65"/>
      <c r="C914" s="65"/>
      <c r="D914" s="70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65"/>
      <c r="B915" s="65"/>
      <c r="C915" s="65"/>
      <c r="D915" s="70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65"/>
      <c r="B916" s="65"/>
      <c r="C916" s="65"/>
      <c r="D916" s="70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65"/>
      <c r="B917" s="65"/>
      <c r="C917" s="65"/>
      <c r="D917" s="70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65"/>
      <c r="B918" s="65"/>
      <c r="C918" s="65"/>
      <c r="D918" s="70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65"/>
      <c r="B919" s="65"/>
      <c r="C919" s="65"/>
      <c r="D919" s="70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65"/>
      <c r="B920" s="65"/>
      <c r="C920" s="65"/>
      <c r="D920" s="70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65"/>
      <c r="B921" s="65"/>
      <c r="C921" s="65"/>
      <c r="D921" s="70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65"/>
      <c r="B922" s="65"/>
      <c r="C922" s="65"/>
      <c r="D922" s="70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65"/>
      <c r="B923" s="65"/>
      <c r="C923" s="65"/>
      <c r="D923" s="70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65"/>
      <c r="B924" s="65"/>
      <c r="C924" s="65"/>
      <c r="D924" s="70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65"/>
      <c r="B925" s="65"/>
      <c r="C925" s="65"/>
      <c r="D925" s="70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65"/>
      <c r="B926" s="65"/>
      <c r="C926" s="65"/>
      <c r="D926" s="70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65"/>
      <c r="B927" s="65"/>
      <c r="C927" s="65"/>
      <c r="D927" s="70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65"/>
      <c r="B928" s="65"/>
      <c r="C928" s="65"/>
      <c r="D928" s="70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65"/>
      <c r="B929" s="65"/>
      <c r="C929" s="65"/>
      <c r="D929" s="70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65"/>
      <c r="B930" s="65"/>
      <c r="C930" s="65"/>
      <c r="D930" s="70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65"/>
      <c r="B931" s="65"/>
      <c r="C931" s="65"/>
      <c r="D931" s="70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65"/>
      <c r="B932" s="65"/>
      <c r="C932" s="65"/>
      <c r="D932" s="70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65"/>
      <c r="B933" s="65"/>
      <c r="C933" s="65"/>
      <c r="D933" s="70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65"/>
      <c r="B934" s="65"/>
      <c r="C934" s="65"/>
      <c r="D934" s="70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65"/>
      <c r="B935" s="65"/>
      <c r="C935" s="65"/>
      <c r="D935" s="70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65"/>
      <c r="B936" s="65"/>
      <c r="C936" s="65"/>
      <c r="D936" s="70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65"/>
      <c r="B937" s="65"/>
      <c r="C937" s="65"/>
      <c r="D937" s="70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65"/>
      <c r="B938" s="65"/>
      <c r="C938" s="65"/>
      <c r="D938" s="70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65"/>
      <c r="B939" s="65"/>
      <c r="C939" s="65"/>
      <c r="D939" s="70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65"/>
      <c r="B940" s="65"/>
      <c r="C940" s="65"/>
      <c r="D940" s="70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65"/>
      <c r="B941" s="65"/>
      <c r="C941" s="65"/>
      <c r="D941" s="70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65"/>
      <c r="B942" s="65"/>
      <c r="C942" s="65"/>
      <c r="D942" s="70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65"/>
      <c r="B943" s="65"/>
      <c r="C943" s="65"/>
      <c r="D943" s="70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65"/>
      <c r="B944" s="65"/>
      <c r="C944" s="65"/>
      <c r="D944" s="70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65"/>
      <c r="B945" s="65"/>
      <c r="C945" s="65"/>
      <c r="D945" s="70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65"/>
      <c r="B946" s="65"/>
      <c r="C946" s="65"/>
      <c r="D946" s="70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65"/>
      <c r="B947" s="65"/>
      <c r="C947" s="65"/>
      <c r="D947" s="70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65"/>
      <c r="B948" s="65"/>
      <c r="C948" s="65"/>
      <c r="D948" s="70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65"/>
      <c r="B949" s="65"/>
      <c r="C949" s="65"/>
      <c r="D949" s="70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65"/>
      <c r="B950" s="65"/>
      <c r="C950" s="65"/>
      <c r="D950" s="70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65"/>
      <c r="B951" s="65"/>
      <c r="C951" s="65"/>
      <c r="D951" s="70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65"/>
      <c r="B952" s="65"/>
      <c r="C952" s="65"/>
      <c r="D952" s="70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65"/>
      <c r="B953" s="65"/>
      <c r="C953" s="65"/>
      <c r="D953" s="70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65"/>
      <c r="B954" s="65"/>
      <c r="C954" s="65"/>
      <c r="D954" s="70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65"/>
      <c r="B955" s="65"/>
      <c r="C955" s="65"/>
      <c r="D955" s="70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65"/>
      <c r="B956" s="65"/>
      <c r="C956" s="65"/>
      <c r="D956" s="70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65"/>
      <c r="B957" s="65"/>
      <c r="C957" s="65"/>
      <c r="D957" s="70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65"/>
      <c r="B958" s="65"/>
      <c r="C958" s="65"/>
      <c r="D958" s="70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65"/>
      <c r="B959" s="65"/>
      <c r="C959" s="65"/>
      <c r="D959" s="70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65"/>
      <c r="B960" s="65"/>
      <c r="C960" s="65"/>
      <c r="D960" s="70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65"/>
      <c r="B961" s="65"/>
      <c r="C961" s="65"/>
      <c r="D961" s="70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65"/>
      <c r="B962" s="65"/>
      <c r="C962" s="65"/>
      <c r="D962" s="70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65"/>
      <c r="B963" s="65"/>
      <c r="C963" s="65"/>
      <c r="D963" s="70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65"/>
      <c r="B964" s="65"/>
      <c r="C964" s="65"/>
      <c r="D964" s="70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65"/>
      <c r="B965" s="65"/>
      <c r="C965" s="65"/>
      <c r="D965" s="70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65"/>
      <c r="B966" s="65"/>
      <c r="C966" s="65"/>
      <c r="D966" s="70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65"/>
      <c r="B967" s="65"/>
      <c r="C967" s="65"/>
      <c r="D967" s="70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65"/>
      <c r="B968" s="65"/>
      <c r="C968" s="65"/>
      <c r="D968" s="70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65"/>
      <c r="B969" s="65"/>
      <c r="C969" s="65"/>
      <c r="D969" s="70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65"/>
      <c r="B970" s="65"/>
      <c r="C970" s="65"/>
      <c r="D970" s="70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65"/>
      <c r="B971" s="65"/>
      <c r="C971" s="65"/>
      <c r="D971" s="70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65"/>
      <c r="B972" s="65"/>
      <c r="C972" s="65"/>
      <c r="D972" s="70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65"/>
      <c r="B973" s="65"/>
      <c r="C973" s="65"/>
      <c r="D973" s="70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65"/>
      <c r="B974" s="65"/>
      <c r="C974" s="65"/>
      <c r="D974" s="70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65"/>
      <c r="B975" s="65"/>
      <c r="C975" s="65"/>
      <c r="D975" s="70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65"/>
      <c r="B976" s="65"/>
      <c r="C976" s="65"/>
      <c r="D976" s="70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65"/>
      <c r="B977" s="65"/>
      <c r="C977" s="65"/>
      <c r="D977" s="70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65"/>
      <c r="B978" s="65"/>
      <c r="C978" s="65"/>
      <c r="D978" s="70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65"/>
      <c r="B979" s="65"/>
      <c r="C979" s="65"/>
      <c r="D979" s="70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65"/>
      <c r="B980" s="65"/>
      <c r="C980" s="65"/>
      <c r="D980" s="70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65"/>
      <c r="B981" s="65"/>
      <c r="C981" s="65"/>
      <c r="D981" s="70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65"/>
      <c r="B982" s="65"/>
      <c r="C982" s="65"/>
      <c r="D982" s="70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65"/>
      <c r="B983" s="65"/>
      <c r="C983" s="65"/>
      <c r="D983" s="70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65"/>
      <c r="B984" s="65"/>
      <c r="C984" s="65"/>
      <c r="D984" s="70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65"/>
      <c r="B985" s="65"/>
      <c r="C985" s="65"/>
      <c r="D985" s="70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65"/>
      <c r="B986" s="65"/>
      <c r="C986" s="65"/>
      <c r="D986" s="70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65"/>
      <c r="B987" s="65"/>
      <c r="C987" s="65"/>
      <c r="D987" s="70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65"/>
      <c r="B988" s="65"/>
      <c r="C988" s="65"/>
      <c r="D988" s="70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65"/>
      <c r="B989" s="65"/>
      <c r="C989" s="65"/>
      <c r="D989" s="70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65"/>
      <c r="B990" s="65"/>
      <c r="C990" s="65"/>
      <c r="D990" s="70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65"/>
      <c r="B991" s="65"/>
      <c r="C991" s="65"/>
      <c r="D991" s="70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65"/>
      <c r="B992" s="65"/>
      <c r="C992" s="65"/>
      <c r="D992" s="70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65"/>
      <c r="B993" s="65"/>
      <c r="C993" s="65"/>
      <c r="D993" s="70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65"/>
      <c r="B994" s="65"/>
      <c r="C994" s="65"/>
      <c r="D994" s="70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65"/>
      <c r="B995" s="65"/>
      <c r="C995" s="65"/>
      <c r="D995" s="70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65"/>
      <c r="B996" s="65"/>
      <c r="C996" s="65"/>
      <c r="D996" s="70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65"/>
      <c r="B997" s="65"/>
      <c r="C997" s="65"/>
      <c r="D997" s="70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65"/>
      <c r="B998" s="65"/>
      <c r="C998" s="65"/>
      <c r="D998" s="70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65"/>
      <c r="B999" s="65"/>
      <c r="C999" s="65"/>
      <c r="D999" s="70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65"/>
      <c r="B1000" s="65"/>
      <c r="C1000" s="65"/>
      <c r="D1000" s="70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>
      <c r="A1001" s="65"/>
      <c r="B1001" s="65"/>
      <c r="C1001" s="65"/>
      <c r="D1001" s="70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>
      <c r="A1002" s="65"/>
      <c r="B1002" s="65"/>
      <c r="C1002" s="65"/>
      <c r="D1002" s="70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>
      <c r="A1003" s="65"/>
      <c r="B1003" s="65"/>
      <c r="C1003" s="65"/>
      <c r="D1003" s="70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>
      <c r="A1004" s="65"/>
      <c r="B1004" s="65"/>
      <c r="C1004" s="65"/>
      <c r="D1004" s="70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>
      <c r="A1005" s="65"/>
      <c r="B1005" s="65"/>
      <c r="C1005" s="65"/>
      <c r="D1005" s="70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  <row r="1006">
      <c r="A1006" s="65"/>
      <c r="B1006" s="65"/>
      <c r="C1006" s="65"/>
      <c r="D1006" s="70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</row>
    <row r="1007">
      <c r="A1007" s="65"/>
      <c r="B1007" s="65"/>
      <c r="C1007" s="65"/>
      <c r="D1007" s="70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</row>
    <row r="1008">
      <c r="A1008" s="65"/>
      <c r="B1008" s="65"/>
      <c r="C1008" s="65"/>
      <c r="D1008" s="70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</row>
    <row r="1009">
      <c r="A1009" s="65"/>
      <c r="B1009" s="65"/>
      <c r="C1009" s="65"/>
      <c r="D1009" s="70"/>
      <c r="E1009" s="65"/>
      <c r="F1009" s="65"/>
      <c r="G1009" s="65"/>
      <c r="H1009" s="65"/>
      <c r="I1009" s="65"/>
      <c r="J1009" s="65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</row>
    <row r="1010">
      <c r="A1010" s="65"/>
      <c r="B1010" s="65"/>
      <c r="C1010" s="65"/>
      <c r="D1010" s="70"/>
      <c r="E1010" s="65"/>
      <c r="F1010" s="65"/>
      <c r="G1010" s="65"/>
      <c r="H1010" s="65"/>
      <c r="I1010" s="65"/>
      <c r="J1010" s="65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</row>
    <row r="1011">
      <c r="A1011" s="65"/>
      <c r="B1011" s="65"/>
      <c r="C1011" s="65"/>
      <c r="D1011" s="70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</row>
    <row r="1012">
      <c r="A1012" s="65"/>
      <c r="B1012" s="65"/>
      <c r="C1012" s="65"/>
      <c r="D1012" s="70"/>
      <c r="E1012" s="65"/>
      <c r="F1012" s="65"/>
      <c r="G1012" s="65"/>
      <c r="H1012" s="65"/>
      <c r="I1012" s="65"/>
      <c r="J1012" s="65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</row>
    <row r="1013">
      <c r="A1013" s="65"/>
      <c r="B1013" s="65"/>
      <c r="C1013" s="65"/>
      <c r="D1013" s="70"/>
      <c r="E1013" s="65"/>
      <c r="F1013" s="65"/>
      <c r="G1013" s="65"/>
      <c r="H1013" s="65"/>
      <c r="I1013" s="65"/>
      <c r="J1013" s="65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</row>
    <row r="1014">
      <c r="A1014" s="65"/>
      <c r="B1014" s="65"/>
      <c r="C1014" s="65"/>
      <c r="D1014" s="70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</row>
    <row r="1015">
      <c r="A1015" s="65"/>
      <c r="B1015" s="65"/>
      <c r="C1015" s="65"/>
      <c r="D1015" s="70"/>
      <c r="E1015" s="65"/>
      <c r="F1015" s="65"/>
      <c r="G1015" s="65"/>
      <c r="H1015" s="65"/>
      <c r="I1015" s="65"/>
      <c r="J1015" s="65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</row>
    <row r="1016">
      <c r="A1016" s="65"/>
      <c r="B1016" s="65"/>
      <c r="C1016" s="65"/>
      <c r="D1016" s="70"/>
      <c r="E1016" s="65"/>
      <c r="F1016" s="65"/>
      <c r="G1016" s="65"/>
      <c r="H1016" s="65"/>
      <c r="I1016" s="65"/>
      <c r="J1016" s="65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</row>
    <row r="1017">
      <c r="A1017" s="65"/>
      <c r="B1017" s="65"/>
      <c r="C1017" s="65"/>
      <c r="D1017" s="70"/>
      <c r="E1017" s="65"/>
      <c r="F1017" s="65"/>
      <c r="G1017" s="65"/>
      <c r="H1017" s="65"/>
      <c r="I1017" s="65"/>
      <c r="J1017" s="65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</row>
    <row r="1018">
      <c r="A1018" s="65"/>
      <c r="B1018" s="65"/>
      <c r="C1018" s="65"/>
      <c r="D1018" s="70"/>
      <c r="E1018" s="65"/>
      <c r="F1018" s="65"/>
      <c r="G1018" s="65"/>
      <c r="H1018" s="65"/>
      <c r="I1018" s="65"/>
      <c r="J1018" s="65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</row>
    <row r="1019">
      <c r="A1019" s="65"/>
      <c r="B1019" s="65"/>
      <c r="C1019" s="65"/>
      <c r="D1019" s="70"/>
      <c r="E1019" s="65"/>
      <c r="F1019" s="65"/>
      <c r="G1019" s="65"/>
      <c r="H1019" s="65"/>
      <c r="I1019" s="65"/>
      <c r="J1019" s="65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</row>
    <row r="1020">
      <c r="A1020" s="65"/>
      <c r="B1020" s="65"/>
      <c r="C1020" s="65"/>
      <c r="D1020" s="70"/>
      <c r="E1020" s="65"/>
      <c r="F1020" s="65"/>
      <c r="G1020" s="65"/>
      <c r="H1020" s="65"/>
      <c r="I1020" s="65"/>
      <c r="J1020" s="65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</row>
    <row r="1021">
      <c r="A1021" s="65"/>
      <c r="B1021" s="65"/>
      <c r="C1021" s="65"/>
      <c r="D1021" s="70"/>
      <c r="E1021" s="65"/>
      <c r="F1021" s="65"/>
      <c r="G1021" s="65"/>
      <c r="H1021" s="65"/>
      <c r="I1021" s="65"/>
      <c r="J1021" s="65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</row>
    <row r="1022">
      <c r="A1022" s="65"/>
      <c r="B1022" s="65"/>
      <c r="C1022" s="65"/>
      <c r="D1022" s="70"/>
      <c r="E1022" s="65"/>
      <c r="F1022" s="65"/>
      <c r="G1022" s="65"/>
      <c r="H1022" s="65"/>
      <c r="I1022" s="65"/>
      <c r="J1022" s="65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</row>
    <row r="1023">
      <c r="A1023" s="65"/>
      <c r="B1023" s="65"/>
      <c r="C1023" s="65"/>
      <c r="D1023" s="70"/>
      <c r="E1023" s="65"/>
      <c r="F1023" s="65"/>
      <c r="G1023" s="65"/>
      <c r="H1023" s="65"/>
      <c r="I1023" s="65"/>
      <c r="J1023" s="65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</row>
    <row r="1024">
      <c r="A1024" s="65"/>
      <c r="B1024" s="65"/>
      <c r="C1024" s="65"/>
      <c r="D1024" s="70"/>
      <c r="E1024" s="65"/>
      <c r="F1024" s="65"/>
      <c r="G1024" s="65"/>
      <c r="H1024" s="65"/>
      <c r="I1024" s="65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</row>
    <row r="1025">
      <c r="A1025" s="65"/>
      <c r="B1025" s="65"/>
      <c r="C1025" s="65"/>
      <c r="D1025" s="70"/>
      <c r="E1025" s="65"/>
      <c r="F1025" s="65"/>
      <c r="G1025" s="65"/>
      <c r="H1025" s="65"/>
      <c r="I1025" s="65"/>
      <c r="J1025" s="65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</row>
    <row r="1026">
      <c r="A1026" s="65"/>
      <c r="B1026" s="65"/>
      <c r="C1026" s="65"/>
      <c r="D1026" s="70"/>
      <c r="E1026" s="65"/>
      <c r="F1026" s="65"/>
      <c r="G1026" s="65"/>
      <c r="H1026" s="65"/>
      <c r="I1026" s="65"/>
      <c r="J1026" s="65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</row>
    <row r="1027">
      <c r="A1027" s="65"/>
      <c r="B1027" s="65"/>
      <c r="C1027" s="65"/>
      <c r="D1027" s="70"/>
      <c r="E1027" s="65"/>
      <c r="F1027" s="65"/>
      <c r="G1027" s="65"/>
      <c r="H1027" s="65"/>
      <c r="I1027" s="65"/>
      <c r="J1027" s="65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</row>
    <row r="1028">
      <c r="A1028" s="65"/>
      <c r="B1028" s="65"/>
      <c r="C1028" s="65"/>
      <c r="D1028" s="70"/>
      <c r="E1028" s="65"/>
      <c r="F1028" s="65"/>
      <c r="G1028" s="65"/>
      <c r="H1028" s="65"/>
      <c r="I1028" s="65"/>
      <c r="J1028" s="65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  <c r="AA1028" s="65"/>
    </row>
    <row r="1029">
      <c r="A1029" s="65"/>
      <c r="B1029" s="65"/>
      <c r="C1029" s="65"/>
      <c r="D1029" s="70"/>
      <c r="E1029" s="65"/>
      <c r="F1029" s="65"/>
      <c r="G1029" s="65"/>
      <c r="H1029" s="65"/>
      <c r="I1029" s="65"/>
      <c r="J1029" s="65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</row>
    <row r="1030">
      <c r="A1030" s="65"/>
      <c r="B1030" s="65"/>
      <c r="C1030" s="65"/>
      <c r="D1030" s="70"/>
      <c r="E1030" s="65"/>
      <c r="F1030" s="65"/>
      <c r="G1030" s="65"/>
      <c r="H1030" s="65"/>
      <c r="I1030" s="65"/>
      <c r="J1030" s="65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</row>
    <row r="1031">
      <c r="A1031" s="65"/>
      <c r="B1031" s="65"/>
      <c r="C1031" s="65"/>
      <c r="D1031" s="70"/>
      <c r="E1031" s="65"/>
      <c r="F1031" s="65"/>
      <c r="G1031" s="65"/>
      <c r="H1031" s="65"/>
      <c r="I1031" s="65"/>
      <c r="J1031" s="65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  <c r="AA1031" s="65"/>
    </row>
    <row r="1032">
      <c r="A1032" s="65"/>
      <c r="B1032" s="65"/>
      <c r="C1032" s="65"/>
      <c r="D1032" s="70"/>
      <c r="E1032" s="65"/>
      <c r="F1032" s="65"/>
      <c r="G1032" s="65"/>
      <c r="H1032" s="65"/>
      <c r="I1032" s="65"/>
      <c r="J1032" s="65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  <c r="AA1032" s="65"/>
    </row>
    <row r="1033">
      <c r="A1033" s="65"/>
      <c r="B1033" s="65"/>
      <c r="C1033" s="65"/>
      <c r="D1033" s="70"/>
      <c r="E1033" s="65"/>
      <c r="F1033" s="65"/>
      <c r="G1033" s="65"/>
      <c r="H1033" s="65"/>
      <c r="I1033" s="65"/>
      <c r="J1033" s="65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</row>
    <row r="1034">
      <c r="A1034" s="65"/>
      <c r="B1034" s="65"/>
      <c r="C1034" s="65"/>
      <c r="D1034" s="70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</row>
    <row r="1035">
      <c r="A1035" s="65"/>
      <c r="B1035" s="65"/>
      <c r="C1035" s="65"/>
      <c r="D1035" s="70"/>
      <c r="E1035" s="65"/>
      <c r="F1035" s="65"/>
      <c r="G1035" s="65"/>
      <c r="H1035" s="65"/>
      <c r="I1035" s="65"/>
      <c r="J1035" s="65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  <c r="AA1035" s="65"/>
    </row>
    <row r="1036">
      <c r="A1036" s="65"/>
      <c r="B1036" s="65"/>
      <c r="C1036" s="65"/>
      <c r="D1036" s="70"/>
      <c r="E1036" s="65"/>
      <c r="F1036" s="65"/>
      <c r="G1036" s="65"/>
      <c r="H1036" s="65"/>
      <c r="I1036" s="65"/>
      <c r="J1036" s="65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  <c r="W1036" s="65"/>
      <c r="X1036" s="65"/>
      <c r="Y1036" s="65"/>
      <c r="Z1036" s="65"/>
      <c r="AA1036" s="65"/>
    </row>
    <row r="1037">
      <c r="A1037" s="65"/>
      <c r="B1037" s="65"/>
      <c r="C1037" s="65"/>
      <c r="D1037" s="70"/>
      <c r="E1037" s="65"/>
      <c r="F1037" s="65"/>
      <c r="G1037" s="65"/>
      <c r="H1037" s="65"/>
      <c r="I1037" s="65"/>
      <c r="J1037" s="65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  <c r="AA1037" s="65"/>
    </row>
    <row r="1038">
      <c r="A1038" s="65"/>
      <c r="B1038" s="65"/>
      <c r="C1038" s="65"/>
      <c r="D1038" s="70"/>
      <c r="E1038" s="65"/>
      <c r="F1038" s="65"/>
      <c r="G1038" s="65"/>
      <c r="H1038" s="65"/>
      <c r="I1038" s="65"/>
      <c r="J1038" s="65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  <c r="Y1038" s="65"/>
      <c r="Z1038" s="65"/>
      <c r="AA1038" s="65"/>
    </row>
    <row r="1039">
      <c r="A1039" s="65"/>
      <c r="B1039" s="65"/>
      <c r="C1039" s="65"/>
      <c r="D1039" s="70"/>
      <c r="E1039" s="65"/>
      <c r="F1039" s="65"/>
      <c r="G1039" s="65"/>
      <c r="H1039" s="65"/>
      <c r="I1039" s="65"/>
      <c r="J1039" s="65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  <c r="W1039" s="65"/>
      <c r="X1039" s="65"/>
      <c r="Y1039" s="65"/>
      <c r="Z1039" s="65"/>
      <c r="AA1039" s="65"/>
    </row>
    <row r="1040">
      <c r="A1040" s="65"/>
      <c r="B1040" s="65"/>
      <c r="C1040" s="65"/>
      <c r="D1040" s="70"/>
      <c r="E1040" s="65"/>
      <c r="F1040" s="65"/>
      <c r="G1040" s="65"/>
      <c r="H1040" s="65"/>
      <c r="I1040" s="65"/>
      <c r="J1040" s="65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  <c r="W1040" s="65"/>
      <c r="X1040" s="65"/>
      <c r="Y1040" s="65"/>
      <c r="Z1040" s="65"/>
      <c r="AA1040" s="65"/>
    </row>
    <row r="1041">
      <c r="A1041" s="65"/>
      <c r="B1041" s="65"/>
      <c r="C1041" s="65"/>
      <c r="D1041" s="70"/>
      <c r="E1041" s="65"/>
      <c r="F1041" s="65"/>
      <c r="G1041" s="65"/>
      <c r="H1041" s="65"/>
      <c r="I1041" s="65"/>
      <c r="J1041" s="65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  <c r="Y1041" s="65"/>
      <c r="Z1041" s="65"/>
      <c r="AA1041" s="65"/>
    </row>
    <row r="1042">
      <c r="A1042" s="65"/>
      <c r="B1042" s="65"/>
      <c r="C1042" s="65"/>
      <c r="D1042" s="70"/>
      <c r="E1042" s="65"/>
      <c r="F1042" s="65"/>
      <c r="G1042" s="65"/>
      <c r="H1042" s="65"/>
      <c r="I1042" s="65"/>
      <c r="J1042" s="65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  <c r="W1042" s="65"/>
      <c r="X1042" s="65"/>
      <c r="Y1042" s="65"/>
      <c r="Z1042" s="65"/>
      <c r="AA1042" s="65"/>
    </row>
    <row r="1043">
      <c r="A1043" s="65"/>
      <c r="B1043" s="65"/>
      <c r="C1043" s="65"/>
      <c r="D1043" s="70"/>
      <c r="E1043" s="65"/>
      <c r="F1043" s="65"/>
      <c r="G1043" s="65"/>
      <c r="H1043" s="65"/>
      <c r="I1043" s="65"/>
      <c r="J1043" s="65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65"/>
      <c r="AA1043" s="65"/>
    </row>
    <row r="1044">
      <c r="A1044" s="65"/>
      <c r="B1044" s="65"/>
      <c r="C1044" s="65"/>
      <c r="D1044" s="70"/>
      <c r="E1044" s="65"/>
      <c r="F1044" s="65"/>
      <c r="G1044" s="65"/>
      <c r="H1044" s="65"/>
      <c r="I1044" s="65"/>
      <c r="J1044" s="65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  <c r="W1044" s="65"/>
      <c r="X1044" s="65"/>
      <c r="Y1044" s="65"/>
      <c r="Z1044" s="65"/>
      <c r="AA1044" s="65"/>
    </row>
    <row r="1045">
      <c r="A1045" s="65"/>
      <c r="B1045" s="65"/>
      <c r="C1045" s="65"/>
      <c r="D1045" s="70"/>
      <c r="E1045" s="65"/>
      <c r="F1045" s="65"/>
      <c r="G1045" s="65"/>
      <c r="H1045" s="65"/>
      <c r="I1045" s="65"/>
      <c r="J1045" s="65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  <c r="W1045" s="65"/>
      <c r="X1045" s="65"/>
      <c r="Y1045" s="65"/>
      <c r="Z1045" s="65"/>
      <c r="AA1045" s="65"/>
    </row>
    <row r="1046">
      <c r="A1046" s="65"/>
      <c r="B1046" s="65"/>
      <c r="C1046" s="65"/>
      <c r="D1046" s="70"/>
      <c r="E1046" s="65"/>
      <c r="F1046" s="65"/>
      <c r="G1046" s="65"/>
      <c r="H1046" s="65"/>
      <c r="I1046" s="65"/>
      <c r="J1046" s="65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  <c r="W1046" s="65"/>
      <c r="X1046" s="65"/>
      <c r="Y1046" s="65"/>
      <c r="Z1046" s="65"/>
      <c r="AA1046" s="65"/>
    </row>
    <row r="1047">
      <c r="A1047" s="65"/>
      <c r="B1047" s="65"/>
      <c r="C1047" s="65"/>
      <c r="D1047" s="70"/>
      <c r="E1047" s="65"/>
      <c r="F1047" s="65"/>
      <c r="G1047" s="65"/>
      <c r="H1047" s="65"/>
      <c r="I1047" s="65"/>
      <c r="J1047" s="65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  <c r="W1047" s="65"/>
      <c r="X1047" s="65"/>
      <c r="Y1047" s="65"/>
      <c r="Z1047" s="65"/>
      <c r="AA1047" s="65"/>
    </row>
    <row r="1048">
      <c r="A1048" s="65"/>
      <c r="B1048" s="65"/>
      <c r="C1048" s="65"/>
      <c r="D1048" s="70"/>
      <c r="E1048" s="65"/>
      <c r="F1048" s="65"/>
      <c r="G1048" s="65"/>
      <c r="H1048" s="65"/>
      <c r="I1048" s="65"/>
      <c r="J1048" s="65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  <c r="W1048" s="65"/>
      <c r="X1048" s="65"/>
      <c r="Y1048" s="65"/>
      <c r="Z1048" s="65"/>
      <c r="AA1048" s="65"/>
    </row>
    <row r="1049">
      <c r="A1049" s="65"/>
      <c r="B1049" s="65"/>
      <c r="C1049" s="65"/>
      <c r="D1049" s="70"/>
      <c r="E1049" s="65"/>
      <c r="F1049" s="65"/>
      <c r="G1049" s="65"/>
      <c r="H1049" s="65"/>
      <c r="I1049" s="65"/>
      <c r="J1049" s="65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  <c r="W1049" s="65"/>
      <c r="X1049" s="65"/>
      <c r="Y1049" s="65"/>
      <c r="Z1049" s="65"/>
      <c r="AA1049" s="65"/>
    </row>
    <row r="1050">
      <c r="A1050" s="65"/>
      <c r="B1050" s="65"/>
      <c r="C1050" s="65"/>
      <c r="D1050" s="70"/>
      <c r="E1050" s="65"/>
      <c r="F1050" s="65"/>
      <c r="G1050" s="65"/>
      <c r="H1050" s="65"/>
      <c r="I1050" s="65"/>
      <c r="J1050" s="65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  <c r="W1050" s="65"/>
      <c r="X1050" s="65"/>
      <c r="Y1050" s="65"/>
      <c r="Z1050" s="65"/>
      <c r="AA1050" s="65"/>
    </row>
    <row r="1051">
      <c r="A1051" s="65"/>
      <c r="B1051" s="65"/>
      <c r="C1051" s="65"/>
      <c r="D1051" s="70"/>
      <c r="E1051" s="65"/>
      <c r="F1051" s="65"/>
      <c r="G1051" s="65"/>
      <c r="H1051" s="65"/>
      <c r="I1051" s="65"/>
      <c r="J1051" s="65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  <c r="W1051" s="65"/>
      <c r="X1051" s="65"/>
      <c r="Y1051" s="65"/>
      <c r="Z1051" s="65"/>
      <c r="AA1051" s="65"/>
    </row>
    <row r="1052">
      <c r="A1052" s="65"/>
      <c r="B1052" s="65"/>
      <c r="C1052" s="65"/>
      <c r="D1052" s="70"/>
      <c r="E1052" s="65"/>
      <c r="F1052" s="65"/>
      <c r="G1052" s="65"/>
      <c r="H1052" s="65"/>
      <c r="I1052" s="65"/>
      <c r="J1052" s="65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  <c r="W1052" s="65"/>
      <c r="X1052" s="65"/>
      <c r="Y1052" s="65"/>
      <c r="Z1052" s="65"/>
      <c r="AA1052" s="65"/>
    </row>
    <row r="1053">
      <c r="A1053" s="65"/>
      <c r="B1053" s="65"/>
      <c r="C1053" s="65"/>
      <c r="D1053" s="70"/>
      <c r="E1053" s="65"/>
      <c r="F1053" s="65"/>
      <c r="G1053" s="65"/>
      <c r="H1053" s="65"/>
      <c r="I1053" s="65"/>
      <c r="J1053" s="65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  <c r="W1053" s="65"/>
      <c r="X1053" s="65"/>
      <c r="Y1053" s="65"/>
      <c r="Z1053" s="65"/>
      <c r="AA1053" s="65"/>
    </row>
    <row r="1054">
      <c r="A1054" s="65"/>
      <c r="B1054" s="65"/>
      <c r="C1054" s="65"/>
      <c r="D1054" s="70"/>
      <c r="E1054" s="65"/>
      <c r="F1054" s="65"/>
      <c r="G1054" s="65"/>
      <c r="H1054" s="65"/>
      <c r="I1054" s="65"/>
      <c r="J1054" s="65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  <c r="W1054" s="65"/>
      <c r="X1054" s="65"/>
      <c r="Y1054" s="65"/>
      <c r="Z1054" s="65"/>
      <c r="AA1054" s="65"/>
    </row>
    <row r="1055">
      <c r="A1055" s="65"/>
      <c r="B1055" s="65"/>
      <c r="C1055" s="65"/>
      <c r="D1055" s="70"/>
      <c r="E1055" s="65"/>
      <c r="F1055" s="65"/>
      <c r="G1055" s="65"/>
      <c r="H1055" s="65"/>
      <c r="I1055" s="65"/>
      <c r="J1055" s="65"/>
      <c r="K1055" s="65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  <c r="W1055" s="65"/>
      <c r="X1055" s="65"/>
      <c r="Y1055" s="65"/>
      <c r="Z1055" s="65"/>
      <c r="AA1055" s="65"/>
    </row>
    <row r="1056">
      <c r="A1056" s="65"/>
      <c r="B1056" s="65"/>
      <c r="C1056" s="65"/>
      <c r="D1056" s="70"/>
      <c r="E1056" s="65"/>
      <c r="F1056" s="65"/>
      <c r="G1056" s="65"/>
      <c r="H1056" s="65"/>
      <c r="I1056" s="65"/>
      <c r="J1056" s="65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  <c r="W1056" s="65"/>
      <c r="X1056" s="65"/>
      <c r="Y1056" s="65"/>
      <c r="Z1056" s="65"/>
      <c r="AA1056" s="65"/>
    </row>
    <row r="1057">
      <c r="A1057" s="65"/>
      <c r="B1057" s="65"/>
      <c r="C1057" s="65"/>
      <c r="D1057" s="70"/>
      <c r="E1057" s="65"/>
      <c r="F1057" s="65"/>
      <c r="G1057" s="65"/>
      <c r="H1057" s="65"/>
      <c r="I1057" s="65"/>
      <c r="J1057" s="65"/>
      <c r="K1057" s="65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  <c r="W1057" s="65"/>
      <c r="X1057" s="65"/>
      <c r="Y1057" s="65"/>
      <c r="Z1057" s="65"/>
      <c r="AA1057" s="65"/>
    </row>
    <row r="1058">
      <c r="A1058" s="65"/>
      <c r="B1058" s="65"/>
      <c r="C1058" s="65"/>
      <c r="D1058" s="70"/>
      <c r="E1058" s="65"/>
      <c r="F1058" s="65"/>
      <c r="G1058" s="65"/>
      <c r="H1058" s="65"/>
      <c r="I1058" s="65"/>
      <c r="J1058" s="65"/>
      <c r="K1058" s="65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  <c r="W1058" s="65"/>
      <c r="X1058" s="65"/>
      <c r="Y1058" s="65"/>
      <c r="Z1058" s="65"/>
      <c r="AA1058" s="65"/>
    </row>
    <row r="1059">
      <c r="A1059" s="65"/>
      <c r="B1059" s="65"/>
      <c r="C1059" s="65"/>
      <c r="D1059" s="70"/>
      <c r="E1059" s="65"/>
      <c r="F1059" s="65"/>
      <c r="G1059" s="65"/>
      <c r="H1059" s="65"/>
      <c r="I1059" s="65"/>
      <c r="J1059" s="65"/>
      <c r="K1059" s="65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  <c r="W1059" s="65"/>
      <c r="X1059" s="65"/>
      <c r="Y1059" s="65"/>
      <c r="Z1059" s="65"/>
      <c r="AA1059" s="65"/>
    </row>
    <row r="1060">
      <c r="A1060" s="65"/>
      <c r="B1060" s="65"/>
      <c r="C1060" s="65"/>
      <c r="D1060" s="70"/>
      <c r="E1060" s="65"/>
      <c r="F1060" s="65"/>
      <c r="G1060" s="65"/>
      <c r="H1060" s="65"/>
      <c r="I1060" s="65"/>
      <c r="J1060" s="65"/>
      <c r="K1060" s="65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  <c r="W1060" s="65"/>
      <c r="X1060" s="65"/>
      <c r="Y1060" s="65"/>
      <c r="Z1060" s="65"/>
      <c r="AA1060" s="65"/>
    </row>
    <row r="1061">
      <c r="A1061" s="65"/>
      <c r="B1061" s="65"/>
      <c r="C1061" s="65"/>
      <c r="D1061" s="70"/>
      <c r="E1061" s="65"/>
      <c r="F1061" s="65"/>
      <c r="G1061" s="65"/>
      <c r="H1061" s="65"/>
      <c r="I1061" s="65"/>
      <c r="J1061" s="65"/>
      <c r="K1061" s="65"/>
      <c r="L1061" s="65"/>
      <c r="M1061" s="65"/>
      <c r="N1061" s="65"/>
      <c r="O1061" s="65"/>
      <c r="P1061" s="65"/>
      <c r="Q1061" s="65"/>
      <c r="R1061" s="65"/>
      <c r="S1061" s="65"/>
      <c r="T1061" s="65"/>
      <c r="U1061" s="65"/>
      <c r="V1061" s="65"/>
      <c r="W1061" s="65"/>
      <c r="X1061" s="65"/>
      <c r="Y1061" s="65"/>
      <c r="Z1061" s="65"/>
      <c r="AA1061" s="65"/>
    </row>
    <row r="1062">
      <c r="A1062" s="65"/>
      <c r="B1062" s="65"/>
      <c r="C1062" s="65"/>
      <c r="D1062" s="70"/>
      <c r="E1062" s="65"/>
      <c r="F1062" s="65"/>
      <c r="G1062" s="65"/>
      <c r="H1062" s="65"/>
      <c r="I1062" s="65"/>
      <c r="J1062" s="65"/>
      <c r="K1062" s="65"/>
      <c r="L1062" s="65"/>
      <c r="M1062" s="65"/>
      <c r="N1062" s="65"/>
      <c r="O1062" s="65"/>
      <c r="P1062" s="65"/>
      <c r="Q1062" s="65"/>
      <c r="R1062" s="65"/>
      <c r="S1062" s="65"/>
      <c r="T1062" s="65"/>
      <c r="U1062" s="65"/>
      <c r="V1062" s="65"/>
      <c r="W1062" s="65"/>
      <c r="X1062" s="65"/>
      <c r="Y1062" s="65"/>
      <c r="Z1062" s="65"/>
      <c r="AA1062" s="65"/>
    </row>
  </sheetData>
  <mergeCells count="1">
    <mergeCell ref="A1:E2"/>
  </mergeCells>
  <hyperlinks>
    <hyperlink r:id="rId1" ref="C4"/>
    <hyperlink r:id="rId2" ref="C5"/>
    <hyperlink r:id="rId3" ref="C6"/>
    <hyperlink r:id="rId4" ref="C8"/>
    <hyperlink r:id="rId5" ref="C9"/>
    <hyperlink r:id="rId6" ref="C10"/>
    <hyperlink r:id="rId7" ref="C11"/>
    <hyperlink r:id="rId8" ref="C12"/>
    <hyperlink r:id="rId9" ref="C13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3"/>
    <hyperlink r:id="rId18" ref="C24"/>
    <hyperlink r:id="rId19" ref="C26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6"/>
    <hyperlink r:id="rId29" ref="C37"/>
    <hyperlink r:id="rId30" ref="C38"/>
    <hyperlink r:id="rId31" ref="C39"/>
    <hyperlink r:id="rId32" location="get-" ref="C40"/>
    <hyperlink r:id="rId33" ref="C41"/>
    <hyperlink r:id="rId34" ref="C42"/>
    <hyperlink r:id="rId35" ref="C43"/>
    <hyperlink r:id="rId36" ref="C44"/>
    <hyperlink r:id="rId37" ref="C46"/>
    <hyperlink r:id="rId38" ref="C47"/>
    <hyperlink r:id="rId39" ref="C48"/>
    <hyperlink r:id="rId40" ref="C49"/>
    <hyperlink r:id="rId41" ref="C50"/>
    <hyperlink r:id="rId42" ref="C52"/>
    <hyperlink r:id="rId43" ref="C53"/>
    <hyperlink r:id="rId44" ref="C54"/>
    <hyperlink r:id="rId45" ref="C55"/>
    <hyperlink r:id="rId46" ref="C56"/>
    <hyperlink r:id="rId47" ref="C57"/>
    <hyperlink r:id="rId48" ref="C58"/>
    <hyperlink r:id="rId49" ref="C59"/>
    <hyperlink r:id="rId50" ref="C60"/>
    <hyperlink r:id="rId51" ref="C61"/>
    <hyperlink r:id="rId52" ref="C62"/>
    <hyperlink r:id="rId53" ref="C64"/>
    <hyperlink r:id="rId54" ref="C65"/>
    <hyperlink r:id="rId55" ref="C66"/>
    <hyperlink r:id="rId56" ref="C67"/>
    <hyperlink r:id="rId57" ref="C68"/>
    <hyperlink r:id="rId58" ref="C69"/>
  </hyperlinks>
  <drawing r:id="rId5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72.25"/>
    <col customWidth="1" min="3" max="3" width="26.25"/>
    <col customWidth="1" min="4" max="4" width="14.38"/>
    <col customWidth="1" min="5" max="5" width="14.25"/>
    <col customWidth="1" min="6" max="6" width="9.5"/>
  </cols>
  <sheetData>
    <row r="1" ht="23.25" customHeight="1">
      <c r="A1" s="27" t="s">
        <v>1569</v>
      </c>
      <c r="E1" s="28"/>
      <c r="F1" s="91"/>
      <c r="G1" s="91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0"/>
      <c r="E2" s="31"/>
      <c r="F2" s="91"/>
      <c r="G2" s="9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6.5" customHeight="1">
      <c r="A3" s="214" t="s">
        <v>1570</v>
      </c>
      <c r="B3" s="214" t="s">
        <v>1571</v>
      </c>
      <c r="C3" s="33" t="s">
        <v>21</v>
      </c>
      <c r="D3" s="249" t="s">
        <v>274</v>
      </c>
      <c r="E3" s="271" t="s">
        <v>19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62"/>
      <c r="B4" s="272"/>
      <c r="C4" s="63"/>
      <c r="D4" s="42"/>
      <c r="E4" s="70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71" t="s">
        <v>1572</v>
      </c>
      <c r="B5" s="273" t="s">
        <v>1573</v>
      </c>
      <c r="C5" s="74" t="s">
        <v>1574</v>
      </c>
      <c r="D5" s="160" t="s">
        <v>35</v>
      </c>
      <c r="E5" s="274" t="s">
        <v>1575</v>
      </c>
      <c r="F5" s="36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71" t="s">
        <v>1576</v>
      </c>
      <c r="B6" s="275" t="s">
        <v>1577</v>
      </c>
      <c r="C6" s="74" t="s">
        <v>1578</v>
      </c>
      <c r="D6" s="160" t="s">
        <v>35</v>
      </c>
      <c r="E6" s="274" t="s">
        <v>1575</v>
      </c>
      <c r="F6" s="36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71" t="s">
        <v>1579</v>
      </c>
      <c r="B7" s="71" t="s">
        <v>1580</v>
      </c>
      <c r="C7" s="74" t="s">
        <v>1581</v>
      </c>
      <c r="D7" s="160" t="s">
        <v>35</v>
      </c>
      <c r="E7" s="274" t="s">
        <v>1575</v>
      </c>
      <c r="F7" s="36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71" t="s">
        <v>1582</v>
      </c>
      <c r="B8" s="184" t="s">
        <v>1583</v>
      </c>
      <c r="C8" s="74" t="s">
        <v>1584</v>
      </c>
      <c r="D8" s="160" t="s">
        <v>35</v>
      </c>
      <c r="E8" s="274" t="s">
        <v>1575</v>
      </c>
      <c r="F8" s="36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71" t="s">
        <v>1585</v>
      </c>
      <c r="B9" s="276" t="s">
        <v>1586</v>
      </c>
      <c r="C9" s="74" t="s">
        <v>1587</v>
      </c>
      <c r="D9" s="160" t="s">
        <v>35</v>
      </c>
      <c r="E9" s="274" t="s">
        <v>1575</v>
      </c>
      <c r="F9" s="36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71" t="s">
        <v>1588</v>
      </c>
      <c r="B10" s="71" t="s">
        <v>1589</v>
      </c>
      <c r="C10" s="254" t="s">
        <v>1590</v>
      </c>
      <c r="D10" s="160" t="s">
        <v>35</v>
      </c>
      <c r="E10" s="274" t="s">
        <v>1575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71" t="s">
        <v>1591</v>
      </c>
      <c r="B11" s="71" t="s">
        <v>1592</v>
      </c>
      <c r="C11" s="254" t="s">
        <v>1593</v>
      </c>
      <c r="D11" s="160" t="s">
        <v>35</v>
      </c>
      <c r="E11" s="274" t="s">
        <v>1575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62"/>
      <c r="B12" s="62"/>
      <c r="C12" s="62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71" t="s">
        <v>1594</v>
      </c>
      <c r="B13" s="276" t="s">
        <v>1595</v>
      </c>
      <c r="C13" s="74" t="s">
        <v>1596</v>
      </c>
      <c r="D13" s="103" t="s">
        <v>38</v>
      </c>
      <c r="E13" s="274" t="s">
        <v>1575</v>
      </c>
      <c r="F13" s="36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71" t="s">
        <v>1597</v>
      </c>
      <c r="B14" s="276" t="s">
        <v>1598</v>
      </c>
      <c r="C14" s="74" t="s">
        <v>1599</v>
      </c>
      <c r="D14" s="103" t="s">
        <v>38</v>
      </c>
      <c r="E14" s="274" t="s">
        <v>1575</v>
      </c>
      <c r="F14" s="36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71" t="s">
        <v>1600</v>
      </c>
      <c r="B15" s="276" t="s">
        <v>1601</v>
      </c>
      <c r="C15" s="74" t="s">
        <v>1602</v>
      </c>
      <c r="D15" s="103" t="s">
        <v>38</v>
      </c>
      <c r="E15" s="274" t="s">
        <v>1575</v>
      </c>
      <c r="F15" s="36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71" t="s">
        <v>1603</v>
      </c>
      <c r="B16" s="276" t="s">
        <v>1604</v>
      </c>
      <c r="C16" s="74" t="s">
        <v>1605</v>
      </c>
      <c r="D16" s="103" t="s">
        <v>38</v>
      </c>
      <c r="E16" s="274" t="s">
        <v>1575</v>
      </c>
      <c r="F16" s="36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71" t="s">
        <v>1606</v>
      </c>
      <c r="B17" s="276" t="s">
        <v>1607</v>
      </c>
      <c r="C17" s="74" t="s">
        <v>1608</v>
      </c>
      <c r="D17" s="103" t="s">
        <v>38</v>
      </c>
      <c r="E17" s="274" t="s">
        <v>1575</v>
      </c>
      <c r="F17" s="36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71" t="s">
        <v>1594</v>
      </c>
      <c r="B18" s="71" t="s">
        <v>1609</v>
      </c>
      <c r="C18" s="254" t="s">
        <v>1610</v>
      </c>
      <c r="D18" s="103" t="s">
        <v>38</v>
      </c>
      <c r="E18" s="274" t="s">
        <v>1575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62"/>
      <c r="B19" s="62"/>
      <c r="C19" s="62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71" t="s">
        <v>1611</v>
      </c>
      <c r="B20" s="71" t="s">
        <v>1612</v>
      </c>
      <c r="C20" s="74" t="s">
        <v>1613</v>
      </c>
      <c r="D20" s="77" t="s">
        <v>158</v>
      </c>
      <c r="E20" s="274" t="s">
        <v>1575</v>
      </c>
      <c r="F20" s="36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71" t="s">
        <v>1614</v>
      </c>
      <c r="B21" s="71" t="s">
        <v>1615</v>
      </c>
      <c r="C21" s="74" t="s">
        <v>1616</v>
      </c>
      <c r="D21" s="77" t="s">
        <v>158</v>
      </c>
      <c r="E21" s="274" t="s">
        <v>1575</v>
      </c>
      <c r="F21" s="36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71" t="s">
        <v>1617</v>
      </c>
      <c r="B22" s="71" t="s">
        <v>1618</v>
      </c>
      <c r="C22" s="74" t="s">
        <v>1619</v>
      </c>
      <c r="D22" s="77" t="s">
        <v>158</v>
      </c>
      <c r="E22" s="274" t="s">
        <v>1575</v>
      </c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71" t="s">
        <v>1620</v>
      </c>
      <c r="B23" s="71" t="s">
        <v>1621</v>
      </c>
      <c r="C23" s="254" t="s">
        <v>1622</v>
      </c>
      <c r="D23" s="77" t="s">
        <v>158</v>
      </c>
      <c r="E23" s="274" t="s">
        <v>1575</v>
      </c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65"/>
      <c r="B24" s="71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71" t="s">
        <v>1623</v>
      </c>
      <c r="B25" s="273" t="s">
        <v>1624</v>
      </c>
      <c r="C25" s="74" t="s">
        <v>1625</v>
      </c>
      <c r="D25" s="277" t="s">
        <v>139</v>
      </c>
      <c r="E25" s="274" t="s">
        <v>1575</v>
      </c>
      <c r="F25" s="36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71" t="s">
        <v>1626</v>
      </c>
      <c r="B26" s="273" t="s">
        <v>1627</v>
      </c>
      <c r="C26" s="74" t="s">
        <v>1628</v>
      </c>
      <c r="D26" s="277" t="s">
        <v>139</v>
      </c>
      <c r="E26" s="274" t="s">
        <v>1575</v>
      </c>
      <c r="F26" s="36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71" t="s">
        <v>1629</v>
      </c>
      <c r="B27" s="71" t="s">
        <v>1630</v>
      </c>
      <c r="C27" s="254" t="s">
        <v>1631</v>
      </c>
      <c r="D27" s="277" t="s">
        <v>139</v>
      </c>
      <c r="E27" s="274" t="s">
        <v>1575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71" t="s">
        <v>1632</v>
      </c>
      <c r="B29" s="276" t="s">
        <v>1633</v>
      </c>
      <c r="C29" s="74" t="s">
        <v>1634</v>
      </c>
      <c r="D29" s="278" t="s">
        <v>191</v>
      </c>
      <c r="E29" s="274" t="s">
        <v>1575</v>
      </c>
      <c r="F29" s="36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71" t="s">
        <v>1635</v>
      </c>
      <c r="B30" s="276" t="s">
        <v>1636</v>
      </c>
      <c r="C30" s="74" t="s">
        <v>1637</v>
      </c>
      <c r="D30" s="84" t="s">
        <v>191</v>
      </c>
      <c r="E30" s="274" t="s">
        <v>1575</v>
      </c>
      <c r="F30" s="36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279" t="s">
        <v>1638</v>
      </c>
      <c r="B31" s="280" t="s">
        <v>1639</v>
      </c>
      <c r="C31" s="281" t="s">
        <v>1637</v>
      </c>
      <c r="D31" s="282" t="s">
        <v>191</v>
      </c>
      <c r="E31" s="283" t="s">
        <v>1575</v>
      </c>
      <c r="F31" s="36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65"/>
      <c r="B32" s="65"/>
      <c r="C32" s="17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71" t="s">
        <v>1640</v>
      </c>
      <c r="B33" s="71" t="s">
        <v>1641</v>
      </c>
      <c r="C33" s="74" t="s">
        <v>1642</v>
      </c>
      <c r="D33" s="180" t="s">
        <v>1643</v>
      </c>
      <c r="E33" s="274" t="s">
        <v>53</v>
      </c>
      <c r="F33" s="36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71" t="s">
        <v>1417</v>
      </c>
      <c r="B34" s="71" t="s">
        <v>1644</v>
      </c>
      <c r="C34" s="74" t="s">
        <v>1645</v>
      </c>
      <c r="D34" s="180" t="s">
        <v>1643</v>
      </c>
      <c r="E34" s="274" t="s">
        <v>53</v>
      </c>
      <c r="F34" s="36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71" t="s">
        <v>1646</v>
      </c>
      <c r="B35" s="71" t="s">
        <v>1647</v>
      </c>
      <c r="C35" s="74" t="s">
        <v>1648</v>
      </c>
      <c r="D35" s="180" t="s">
        <v>1643</v>
      </c>
      <c r="E35" s="274" t="s">
        <v>53</v>
      </c>
      <c r="F35" s="36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71" t="s">
        <v>1649</v>
      </c>
      <c r="B36" s="71" t="s">
        <v>1650</v>
      </c>
      <c r="C36" s="74" t="s">
        <v>1651</v>
      </c>
      <c r="D36" s="180" t="s">
        <v>1643</v>
      </c>
      <c r="E36" s="36"/>
      <c r="F36" s="36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71" t="s">
        <v>1652</v>
      </c>
      <c r="B37" s="284" t="s">
        <v>1653</v>
      </c>
      <c r="C37" s="74" t="s">
        <v>1654</v>
      </c>
      <c r="D37" s="180" t="s">
        <v>1643</v>
      </c>
      <c r="E37" s="36"/>
      <c r="F37" s="36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71" t="s">
        <v>1655</v>
      </c>
      <c r="B38" s="285" t="s">
        <v>1656</v>
      </c>
      <c r="C38" s="254" t="s">
        <v>1657</v>
      </c>
      <c r="D38" s="180" t="s">
        <v>1643</v>
      </c>
      <c r="E38" s="261"/>
      <c r="F38" s="261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71" t="s">
        <v>1658</v>
      </c>
      <c r="B39" s="71" t="s">
        <v>1659</v>
      </c>
      <c r="C39" s="74" t="s">
        <v>1660</v>
      </c>
      <c r="D39" s="180" t="s">
        <v>1643</v>
      </c>
      <c r="E39" s="261"/>
      <c r="F39" s="261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71" t="s">
        <v>1661</v>
      </c>
      <c r="B40" s="71" t="s">
        <v>1662</v>
      </c>
      <c r="C40" s="286" t="s">
        <v>1663</v>
      </c>
      <c r="D40" s="180" t="s">
        <v>1643</v>
      </c>
      <c r="E40" s="261"/>
      <c r="F40" s="261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71"/>
      <c r="B41" s="71"/>
      <c r="C41" s="74"/>
      <c r="D41" s="65"/>
      <c r="E41" s="261"/>
      <c r="F41" s="261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71" t="s">
        <v>1664</v>
      </c>
      <c r="B42" s="287" t="s">
        <v>1665</v>
      </c>
      <c r="C42" s="74" t="s">
        <v>1666</v>
      </c>
      <c r="D42" s="103" t="s">
        <v>38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71" t="s">
        <v>1667</v>
      </c>
      <c r="B43" s="287" t="s">
        <v>1668</v>
      </c>
      <c r="C43" s="74" t="s">
        <v>1669</v>
      </c>
      <c r="D43" s="103" t="s">
        <v>38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71" t="s">
        <v>1670</v>
      </c>
      <c r="B44" s="287" t="s">
        <v>1671</v>
      </c>
      <c r="C44" s="74" t="s">
        <v>1672</v>
      </c>
      <c r="D44" s="103" t="s">
        <v>38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71" t="s">
        <v>1494</v>
      </c>
      <c r="B45" s="287" t="s">
        <v>1673</v>
      </c>
      <c r="C45" s="74" t="s">
        <v>1674</v>
      </c>
      <c r="D45" s="103" t="s">
        <v>38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71" t="s">
        <v>1675</v>
      </c>
      <c r="B46" s="287" t="s">
        <v>1676</v>
      </c>
      <c r="C46" s="74" t="s">
        <v>1677</v>
      </c>
      <c r="D46" s="103" t="s">
        <v>38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65"/>
      <c r="B47" s="287"/>
      <c r="C47" s="17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71" t="s">
        <v>1678</v>
      </c>
      <c r="B48" s="71" t="s">
        <v>1679</v>
      </c>
      <c r="C48" s="288" t="s">
        <v>1680</v>
      </c>
      <c r="D48" s="77" t="s">
        <v>158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71" t="s">
        <v>1681</v>
      </c>
      <c r="B49" s="71" t="s">
        <v>1682</v>
      </c>
      <c r="C49" s="74" t="s">
        <v>1683</v>
      </c>
      <c r="D49" s="77" t="s">
        <v>158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71" t="s">
        <v>1684</v>
      </c>
      <c r="B50" s="71" t="s">
        <v>1685</v>
      </c>
      <c r="C50" s="74" t="s">
        <v>1686</v>
      </c>
      <c r="D50" s="77" t="s">
        <v>158</v>
      </c>
      <c r="E50" s="70"/>
      <c r="F50" s="70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65"/>
      <c r="B51" s="65"/>
      <c r="C51" s="175"/>
      <c r="D51" s="65"/>
      <c r="E51" s="70"/>
      <c r="F51" s="70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71" t="s">
        <v>1687</v>
      </c>
      <c r="B52" s="71" t="s">
        <v>1688</v>
      </c>
      <c r="C52" s="74" t="s">
        <v>1689</v>
      </c>
      <c r="D52" s="277" t="s">
        <v>139</v>
      </c>
      <c r="E52" s="70"/>
      <c r="F52" s="70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71" t="s">
        <v>1690</v>
      </c>
      <c r="B53" s="71" t="s">
        <v>1691</v>
      </c>
      <c r="C53" s="74" t="s">
        <v>1692</v>
      </c>
      <c r="D53" s="277" t="s">
        <v>139</v>
      </c>
      <c r="E53" s="70"/>
      <c r="F53" s="70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65"/>
      <c r="B54" s="65"/>
      <c r="C54" s="175"/>
      <c r="D54" s="65"/>
      <c r="E54" s="70"/>
      <c r="F54" s="70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87" t="s">
        <v>1693</v>
      </c>
      <c r="B55" s="71" t="s">
        <v>1694</v>
      </c>
      <c r="C55" s="254" t="s">
        <v>1695</v>
      </c>
      <c r="D55" s="84" t="s">
        <v>191</v>
      </c>
      <c r="E55" s="70"/>
      <c r="F55" s="70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71" t="s">
        <v>1696</v>
      </c>
      <c r="B56" s="71" t="s">
        <v>1697</v>
      </c>
      <c r="C56" s="254" t="s">
        <v>1698</v>
      </c>
      <c r="D56" s="84" t="s">
        <v>191</v>
      </c>
      <c r="E56" s="65"/>
      <c r="F56" s="70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65"/>
      <c r="B57" s="71"/>
      <c r="C57" s="65"/>
      <c r="D57" s="70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65"/>
      <c r="B58" s="65"/>
      <c r="C58" s="175"/>
      <c r="D58" s="70"/>
      <c r="E58" s="65"/>
      <c r="F58" s="70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65"/>
      <c r="B59" s="65"/>
      <c r="C59" s="175"/>
      <c r="D59" s="70"/>
      <c r="E59" s="65"/>
      <c r="F59" s="70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65"/>
      <c r="B60" s="65"/>
      <c r="C60" s="175"/>
      <c r="D60" s="70"/>
      <c r="E60" s="65"/>
      <c r="F60" s="70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65"/>
      <c r="B61" s="65"/>
      <c r="C61" s="175"/>
      <c r="D61" s="70"/>
      <c r="E61" s="65"/>
      <c r="F61" s="70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65"/>
      <c r="B62" s="65"/>
      <c r="C62" s="175"/>
      <c r="D62" s="70"/>
      <c r="E62" s="65"/>
      <c r="F62" s="70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65"/>
      <c r="B63" s="65"/>
      <c r="C63" s="175"/>
      <c r="D63" s="70"/>
      <c r="E63" s="65"/>
      <c r="F63" s="70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65"/>
      <c r="B64" s="65"/>
      <c r="C64" s="175"/>
      <c r="D64" s="70"/>
      <c r="E64" s="65"/>
      <c r="F64" s="70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65"/>
      <c r="B65" s="65"/>
      <c r="C65" s="175"/>
      <c r="D65" s="70"/>
      <c r="E65" s="65"/>
      <c r="F65" s="70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65"/>
      <c r="B66" s="65"/>
      <c r="C66" s="175"/>
      <c r="D66" s="70"/>
      <c r="E66" s="65"/>
      <c r="F66" s="70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71"/>
      <c r="B67" s="71"/>
      <c r="C67" s="71"/>
      <c r="D67" s="70"/>
      <c r="E67" s="65"/>
      <c r="F67" s="70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65"/>
      <c r="B68" s="65"/>
      <c r="C68" s="175"/>
      <c r="D68" s="70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65"/>
      <c r="B69" s="267"/>
      <c r="C69" s="175"/>
      <c r="D69" s="70"/>
      <c r="E69" s="65"/>
      <c r="F69" s="70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65"/>
      <c r="B70" s="65"/>
      <c r="C70" s="175"/>
      <c r="D70" s="70"/>
      <c r="E70" s="65"/>
      <c r="F70" s="70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65"/>
      <c r="B71" s="65"/>
      <c r="C71" s="175"/>
      <c r="D71" s="70"/>
      <c r="E71" s="65"/>
      <c r="F71" s="70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65"/>
      <c r="B72" s="289"/>
      <c r="C72" s="175"/>
      <c r="D72" s="70"/>
      <c r="E72" s="65"/>
      <c r="F72" s="70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65"/>
      <c r="B73" s="290"/>
      <c r="C73" s="175"/>
      <c r="D73" s="70"/>
      <c r="E73" s="65"/>
      <c r="F73" s="70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256"/>
      <c r="B74" s="256"/>
      <c r="C74" s="269"/>
      <c r="D74" s="161"/>
      <c r="E74" s="161"/>
      <c r="F74" s="161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65"/>
      <c r="B75" s="65"/>
      <c r="C75" s="65"/>
      <c r="D75" s="70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65"/>
      <c r="B76" s="65"/>
      <c r="C76" s="65"/>
      <c r="D76" s="70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65"/>
      <c r="B77" s="65"/>
      <c r="C77" s="65"/>
      <c r="D77" s="70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65"/>
      <c r="B78" s="65"/>
      <c r="C78" s="65"/>
      <c r="D78" s="70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65"/>
      <c r="B79" s="65"/>
      <c r="C79" s="65"/>
      <c r="D79" s="70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65"/>
      <c r="B80" s="65"/>
      <c r="C80" s="65"/>
      <c r="D80" s="70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65"/>
      <c r="B81" s="65"/>
      <c r="C81" s="65"/>
      <c r="D81" s="70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65"/>
      <c r="B82" s="65"/>
      <c r="C82" s="65"/>
      <c r="D82" s="70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65"/>
      <c r="B83" s="65"/>
      <c r="C83" s="65"/>
      <c r="D83" s="70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65"/>
      <c r="B84" s="65"/>
      <c r="C84" s="65"/>
      <c r="D84" s="70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65"/>
      <c r="B85" s="65"/>
      <c r="C85" s="65"/>
      <c r="D85" s="70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5"/>
      <c r="B86" s="65"/>
      <c r="C86" s="65"/>
      <c r="D86" s="70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65"/>
      <c r="B87" s="65"/>
      <c r="C87" s="65"/>
      <c r="D87" s="70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65"/>
      <c r="B88" s="65"/>
      <c r="C88" s="65"/>
      <c r="D88" s="70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65"/>
      <c r="B89" s="65"/>
      <c r="C89" s="65"/>
      <c r="D89" s="70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65"/>
      <c r="B90" s="65"/>
      <c r="C90" s="65"/>
      <c r="D90" s="70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65"/>
      <c r="B91" s="65"/>
      <c r="C91" s="65"/>
      <c r="D91" s="70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65"/>
      <c r="B92" s="65"/>
      <c r="C92" s="65"/>
      <c r="D92" s="70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65"/>
      <c r="B93" s="65"/>
      <c r="C93" s="65"/>
      <c r="D93" s="70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65"/>
      <c r="B94" s="65"/>
      <c r="C94" s="65"/>
      <c r="D94" s="70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65"/>
      <c r="B95" s="65"/>
      <c r="C95" s="65"/>
      <c r="D95" s="70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65"/>
      <c r="B96" s="65"/>
      <c r="C96" s="65"/>
      <c r="D96" s="70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65"/>
      <c r="B97" s="65"/>
      <c r="C97" s="65"/>
      <c r="D97" s="70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65"/>
      <c r="B98" s="65"/>
      <c r="C98" s="65"/>
      <c r="D98" s="70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65"/>
      <c r="B99" s="65"/>
      <c r="C99" s="65"/>
      <c r="D99" s="70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65"/>
      <c r="B100" s="65"/>
      <c r="C100" s="65"/>
      <c r="D100" s="70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65"/>
      <c r="B101" s="65"/>
      <c r="C101" s="65"/>
      <c r="D101" s="70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65"/>
      <c r="B102" s="65"/>
      <c r="C102" s="65"/>
      <c r="D102" s="70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65"/>
      <c r="B103" s="65"/>
      <c r="C103" s="65"/>
      <c r="D103" s="70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65"/>
      <c r="B104" s="65"/>
      <c r="C104" s="65"/>
      <c r="D104" s="70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65"/>
      <c r="B105" s="65"/>
      <c r="C105" s="65"/>
      <c r="D105" s="70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65"/>
      <c r="B106" s="65"/>
      <c r="C106" s="65"/>
      <c r="D106" s="70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65"/>
      <c r="B107" s="65"/>
      <c r="C107" s="65"/>
      <c r="D107" s="70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65"/>
      <c r="B108" s="65"/>
      <c r="C108" s="65"/>
      <c r="D108" s="70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65"/>
      <c r="B109" s="65"/>
      <c r="C109" s="65"/>
      <c r="D109" s="70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65"/>
      <c r="B110" s="65"/>
      <c r="C110" s="65"/>
      <c r="D110" s="70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65"/>
      <c r="B111" s="65"/>
      <c r="C111" s="65"/>
      <c r="D111" s="70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65"/>
      <c r="B112" s="65"/>
      <c r="C112" s="65"/>
      <c r="D112" s="70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65"/>
      <c r="B113" s="65"/>
      <c r="C113" s="65"/>
      <c r="D113" s="70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65"/>
      <c r="B114" s="65"/>
      <c r="C114" s="65"/>
      <c r="D114" s="70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65"/>
      <c r="B115" s="65"/>
      <c r="C115" s="65"/>
      <c r="D115" s="70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65"/>
      <c r="B116" s="65"/>
      <c r="C116" s="65"/>
      <c r="D116" s="70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65"/>
      <c r="B117" s="65"/>
      <c r="C117" s="65"/>
      <c r="D117" s="70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65"/>
      <c r="B118" s="65"/>
      <c r="C118" s="65"/>
      <c r="D118" s="70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65"/>
      <c r="B119" s="65"/>
      <c r="C119" s="65"/>
      <c r="D119" s="70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65"/>
      <c r="B120" s="65"/>
      <c r="C120" s="65"/>
      <c r="D120" s="70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65"/>
      <c r="B121" s="65"/>
      <c r="C121" s="65"/>
      <c r="D121" s="70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65"/>
      <c r="B122" s="65"/>
      <c r="C122" s="65"/>
      <c r="D122" s="70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65"/>
      <c r="B123" s="65"/>
      <c r="C123" s="65"/>
      <c r="D123" s="70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65"/>
      <c r="B124" s="65"/>
      <c r="C124" s="65"/>
      <c r="D124" s="70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65"/>
      <c r="B125" s="65"/>
      <c r="C125" s="65"/>
      <c r="D125" s="70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65"/>
      <c r="B126" s="65"/>
      <c r="C126" s="65"/>
      <c r="D126" s="70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65"/>
      <c r="B127" s="65"/>
      <c r="C127" s="65"/>
      <c r="D127" s="70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65"/>
      <c r="B128" s="65"/>
      <c r="C128" s="65"/>
      <c r="D128" s="70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65"/>
      <c r="B129" s="65"/>
      <c r="C129" s="65"/>
      <c r="D129" s="70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65"/>
      <c r="B130" s="65"/>
      <c r="C130" s="65"/>
      <c r="D130" s="70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65"/>
      <c r="B131" s="65"/>
      <c r="C131" s="65"/>
      <c r="D131" s="70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65"/>
      <c r="B132" s="65"/>
      <c r="C132" s="65"/>
      <c r="D132" s="70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65"/>
      <c r="B133" s="65"/>
      <c r="C133" s="65"/>
      <c r="D133" s="70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65"/>
      <c r="B134" s="65"/>
      <c r="C134" s="65"/>
      <c r="D134" s="70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65"/>
      <c r="B135" s="65"/>
      <c r="C135" s="65"/>
      <c r="D135" s="70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65"/>
      <c r="B136" s="65"/>
      <c r="C136" s="65"/>
      <c r="D136" s="70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65"/>
      <c r="B137" s="65"/>
      <c r="C137" s="65"/>
      <c r="D137" s="70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65"/>
      <c r="B138" s="65"/>
      <c r="C138" s="65"/>
      <c r="D138" s="70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65"/>
      <c r="B139" s="65"/>
      <c r="C139" s="65"/>
      <c r="D139" s="70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65"/>
      <c r="B140" s="65"/>
      <c r="C140" s="65"/>
      <c r="D140" s="70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65"/>
      <c r="B141" s="65"/>
      <c r="C141" s="65"/>
      <c r="D141" s="70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65"/>
      <c r="B142" s="65"/>
      <c r="C142" s="65"/>
      <c r="D142" s="70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65"/>
      <c r="B143" s="65"/>
      <c r="C143" s="65"/>
      <c r="D143" s="70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65"/>
      <c r="B144" s="65"/>
      <c r="C144" s="65"/>
      <c r="D144" s="70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65"/>
      <c r="B145" s="65"/>
      <c r="C145" s="65"/>
      <c r="D145" s="70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65"/>
      <c r="B146" s="65"/>
      <c r="C146" s="65"/>
      <c r="D146" s="70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65"/>
      <c r="B147" s="65"/>
      <c r="C147" s="65"/>
      <c r="D147" s="70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65"/>
      <c r="B148" s="65"/>
      <c r="C148" s="65"/>
      <c r="D148" s="70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65"/>
      <c r="B149" s="65"/>
      <c r="C149" s="65"/>
      <c r="D149" s="70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65"/>
      <c r="B150" s="65"/>
      <c r="C150" s="65"/>
      <c r="D150" s="70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65"/>
      <c r="B151" s="65"/>
      <c r="C151" s="65"/>
      <c r="D151" s="70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65"/>
      <c r="B152" s="65"/>
      <c r="C152" s="65"/>
      <c r="D152" s="70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65"/>
      <c r="B153" s="65"/>
      <c r="C153" s="65"/>
      <c r="D153" s="70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65"/>
      <c r="B154" s="65"/>
      <c r="C154" s="65"/>
      <c r="D154" s="70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65"/>
      <c r="B155" s="65"/>
      <c r="C155" s="65"/>
      <c r="D155" s="70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65"/>
      <c r="B156" s="65"/>
      <c r="C156" s="65"/>
      <c r="D156" s="70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65"/>
      <c r="B157" s="65"/>
      <c r="C157" s="65"/>
      <c r="D157" s="70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65"/>
      <c r="B158" s="65"/>
      <c r="C158" s="65"/>
      <c r="D158" s="70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65"/>
      <c r="B159" s="65"/>
      <c r="C159" s="65"/>
      <c r="D159" s="70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65"/>
      <c r="B160" s="65"/>
      <c r="C160" s="65"/>
      <c r="D160" s="70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65"/>
      <c r="B161" s="65"/>
      <c r="C161" s="65"/>
      <c r="D161" s="70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65"/>
      <c r="B162" s="65"/>
      <c r="C162" s="65"/>
      <c r="D162" s="70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65"/>
      <c r="B163" s="65"/>
      <c r="C163" s="65"/>
      <c r="D163" s="70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65"/>
      <c r="B164" s="65"/>
      <c r="C164" s="65"/>
      <c r="D164" s="70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65"/>
      <c r="B165" s="65"/>
      <c r="C165" s="65"/>
      <c r="D165" s="70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65"/>
      <c r="B166" s="65"/>
      <c r="C166" s="65"/>
      <c r="D166" s="70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65"/>
      <c r="B167" s="65"/>
      <c r="C167" s="65"/>
      <c r="D167" s="70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65"/>
      <c r="B168" s="65"/>
      <c r="C168" s="65"/>
      <c r="D168" s="70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65"/>
      <c r="B169" s="65"/>
      <c r="C169" s="65"/>
      <c r="D169" s="70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65"/>
      <c r="B170" s="65"/>
      <c r="C170" s="65"/>
      <c r="D170" s="70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65"/>
      <c r="B171" s="65"/>
      <c r="C171" s="65"/>
      <c r="D171" s="70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65"/>
      <c r="B172" s="65"/>
      <c r="C172" s="65"/>
      <c r="D172" s="70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65"/>
      <c r="B173" s="65"/>
      <c r="C173" s="65"/>
      <c r="D173" s="70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65"/>
      <c r="B174" s="65"/>
      <c r="C174" s="65"/>
      <c r="D174" s="70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65"/>
      <c r="B175" s="65"/>
      <c r="C175" s="65"/>
      <c r="D175" s="70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65"/>
      <c r="B176" s="65"/>
      <c r="C176" s="65"/>
      <c r="D176" s="70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65"/>
      <c r="B177" s="65"/>
      <c r="C177" s="65"/>
      <c r="D177" s="70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65"/>
      <c r="B178" s="65"/>
      <c r="C178" s="65"/>
      <c r="D178" s="70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65"/>
      <c r="B179" s="65"/>
      <c r="C179" s="65"/>
      <c r="D179" s="70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65"/>
      <c r="B180" s="65"/>
      <c r="C180" s="65"/>
      <c r="D180" s="70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65"/>
      <c r="B181" s="65"/>
      <c r="C181" s="65"/>
      <c r="D181" s="70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65"/>
      <c r="B182" s="65"/>
      <c r="C182" s="65"/>
      <c r="D182" s="70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65"/>
      <c r="B183" s="65"/>
      <c r="C183" s="65"/>
      <c r="D183" s="70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65"/>
      <c r="B184" s="65"/>
      <c r="C184" s="65"/>
      <c r="D184" s="70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65"/>
      <c r="B185" s="65"/>
      <c r="C185" s="65"/>
      <c r="D185" s="70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65"/>
      <c r="B186" s="65"/>
      <c r="C186" s="65"/>
      <c r="D186" s="70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65"/>
      <c r="B187" s="65"/>
      <c r="C187" s="65"/>
      <c r="D187" s="70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65"/>
      <c r="B188" s="65"/>
      <c r="C188" s="65"/>
      <c r="D188" s="70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65"/>
      <c r="B189" s="65"/>
      <c r="C189" s="65"/>
      <c r="D189" s="70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65"/>
      <c r="B190" s="65"/>
      <c r="C190" s="65"/>
      <c r="D190" s="70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65"/>
      <c r="B191" s="65"/>
      <c r="C191" s="65"/>
      <c r="D191" s="70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65"/>
      <c r="B192" s="65"/>
      <c r="C192" s="65"/>
      <c r="D192" s="70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65"/>
      <c r="B193" s="65"/>
      <c r="C193" s="65"/>
      <c r="D193" s="70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65"/>
      <c r="B194" s="65"/>
      <c r="C194" s="65"/>
      <c r="D194" s="70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65"/>
      <c r="B195" s="65"/>
      <c r="C195" s="65"/>
      <c r="D195" s="70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65"/>
      <c r="B196" s="65"/>
      <c r="C196" s="65"/>
      <c r="D196" s="70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65"/>
      <c r="B197" s="65"/>
      <c r="C197" s="65"/>
      <c r="D197" s="70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65"/>
      <c r="B198" s="65"/>
      <c r="C198" s="65"/>
      <c r="D198" s="70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65"/>
      <c r="B199" s="65"/>
      <c r="C199" s="65"/>
      <c r="D199" s="70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65"/>
      <c r="B200" s="65"/>
      <c r="C200" s="65"/>
      <c r="D200" s="70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65"/>
      <c r="B201" s="65"/>
      <c r="C201" s="65"/>
      <c r="D201" s="70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65"/>
      <c r="B202" s="65"/>
      <c r="C202" s="65"/>
      <c r="D202" s="70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65"/>
      <c r="B203" s="65"/>
      <c r="C203" s="65"/>
      <c r="D203" s="70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65"/>
      <c r="B204" s="65"/>
      <c r="C204" s="65"/>
      <c r="D204" s="70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65"/>
      <c r="B205" s="65"/>
      <c r="C205" s="65"/>
      <c r="D205" s="70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65"/>
      <c r="B206" s="65"/>
      <c r="C206" s="65"/>
      <c r="D206" s="70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65"/>
      <c r="B207" s="65"/>
      <c r="C207" s="65"/>
      <c r="D207" s="70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65"/>
      <c r="B208" s="65"/>
      <c r="C208" s="65"/>
      <c r="D208" s="70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65"/>
      <c r="B209" s="65"/>
      <c r="C209" s="65"/>
      <c r="D209" s="70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65"/>
      <c r="B210" s="65"/>
      <c r="C210" s="65"/>
      <c r="D210" s="70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65"/>
      <c r="B211" s="65"/>
      <c r="C211" s="65"/>
      <c r="D211" s="70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65"/>
      <c r="B212" s="65"/>
      <c r="C212" s="65"/>
      <c r="D212" s="70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65"/>
      <c r="B213" s="65"/>
      <c r="C213" s="65"/>
      <c r="D213" s="70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65"/>
      <c r="B214" s="65"/>
      <c r="C214" s="65"/>
      <c r="D214" s="70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65"/>
      <c r="B215" s="65"/>
      <c r="C215" s="65"/>
      <c r="D215" s="70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65"/>
      <c r="B216" s="65"/>
      <c r="C216" s="65"/>
      <c r="D216" s="70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65"/>
      <c r="B217" s="65"/>
      <c r="C217" s="65"/>
      <c r="D217" s="70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65"/>
      <c r="B218" s="65"/>
      <c r="C218" s="65"/>
      <c r="D218" s="70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65"/>
      <c r="B219" s="65"/>
      <c r="C219" s="65"/>
      <c r="D219" s="70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65"/>
      <c r="B220" s="65"/>
      <c r="C220" s="65"/>
      <c r="D220" s="70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65"/>
      <c r="B221" s="65"/>
      <c r="C221" s="65"/>
      <c r="D221" s="70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65"/>
      <c r="B222" s="65"/>
      <c r="C222" s="65"/>
      <c r="D222" s="70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65"/>
      <c r="B223" s="65"/>
      <c r="C223" s="65"/>
      <c r="D223" s="70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65"/>
      <c r="B224" s="65"/>
      <c r="C224" s="65"/>
      <c r="D224" s="70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65"/>
      <c r="B225" s="65"/>
      <c r="C225" s="65"/>
      <c r="D225" s="70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65"/>
      <c r="B226" s="65"/>
      <c r="C226" s="65"/>
      <c r="D226" s="70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65"/>
      <c r="B227" s="65"/>
      <c r="C227" s="65"/>
      <c r="D227" s="70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65"/>
      <c r="B228" s="65"/>
      <c r="C228" s="65"/>
      <c r="D228" s="70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65"/>
      <c r="B229" s="65"/>
      <c r="C229" s="65"/>
      <c r="D229" s="70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65"/>
      <c r="B230" s="65"/>
      <c r="C230" s="65"/>
      <c r="D230" s="70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65"/>
      <c r="B231" s="65"/>
      <c r="C231" s="65"/>
      <c r="D231" s="70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65"/>
      <c r="B232" s="65"/>
      <c r="C232" s="65"/>
      <c r="D232" s="70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65"/>
      <c r="B233" s="65"/>
      <c r="C233" s="65"/>
      <c r="D233" s="70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65"/>
      <c r="B234" s="65"/>
      <c r="C234" s="65"/>
      <c r="D234" s="70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65"/>
      <c r="B235" s="65"/>
      <c r="C235" s="65"/>
      <c r="D235" s="70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65"/>
      <c r="B236" s="65"/>
      <c r="C236" s="65"/>
      <c r="D236" s="70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65"/>
      <c r="B237" s="65"/>
      <c r="C237" s="65"/>
      <c r="D237" s="70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65"/>
      <c r="B238" s="65"/>
      <c r="C238" s="65"/>
      <c r="D238" s="70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65"/>
      <c r="B239" s="65"/>
      <c r="C239" s="65"/>
      <c r="D239" s="70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65"/>
      <c r="B240" s="65"/>
      <c r="C240" s="65"/>
      <c r="D240" s="70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65"/>
      <c r="B241" s="65"/>
      <c r="C241" s="65"/>
      <c r="D241" s="70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65"/>
      <c r="B242" s="65"/>
      <c r="C242" s="65"/>
      <c r="D242" s="70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65"/>
      <c r="B243" s="65"/>
      <c r="C243" s="65"/>
      <c r="D243" s="70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65"/>
      <c r="B244" s="65"/>
      <c r="C244" s="65"/>
      <c r="D244" s="70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65"/>
      <c r="B245" s="65"/>
      <c r="C245" s="65"/>
      <c r="D245" s="70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65"/>
      <c r="B246" s="65"/>
      <c r="C246" s="65"/>
      <c r="D246" s="70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65"/>
      <c r="B247" s="65"/>
      <c r="C247" s="65"/>
      <c r="D247" s="70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65"/>
      <c r="B248" s="65"/>
      <c r="C248" s="65"/>
      <c r="D248" s="70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65"/>
      <c r="B249" s="65"/>
      <c r="C249" s="65"/>
      <c r="D249" s="70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65"/>
      <c r="B250" s="65"/>
      <c r="C250" s="65"/>
      <c r="D250" s="70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65"/>
      <c r="B251" s="65"/>
      <c r="C251" s="65"/>
      <c r="D251" s="70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65"/>
      <c r="B252" s="65"/>
      <c r="C252" s="65"/>
      <c r="D252" s="70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65"/>
      <c r="B253" s="65"/>
      <c r="C253" s="65"/>
      <c r="D253" s="70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65"/>
      <c r="B254" s="65"/>
      <c r="C254" s="65"/>
      <c r="D254" s="70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65"/>
      <c r="B255" s="65"/>
      <c r="C255" s="65"/>
      <c r="D255" s="70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65"/>
      <c r="B256" s="65"/>
      <c r="C256" s="65"/>
      <c r="D256" s="70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65"/>
      <c r="B257" s="65"/>
      <c r="C257" s="65"/>
      <c r="D257" s="70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65"/>
      <c r="B258" s="65"/>
      <c r="C258" s="65"/>
      <c r="D258" s="70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65"/>
      <c r="B259" s="65"/>
      <c r="C259" s="65"/>
      <c r="D259" s="70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65"/>
      <c r="B260" s="65"/>
      <c r="C260" s="65"/>
      <c r="D260" s="70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65"/>
      <c r="B261" s="65"/>
      <c r="C261" s="65"/>
      <c r="D261" s="70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65"/>
      <c r="B262" s="65"/>
      <c r="C262" s="65"/>
      <c r="D262" s="70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65"/>
      <c r="B263" s="65"/>
      <c r="C263" s="65"/>
      <c r="D263" s="70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65"/>
      <c r="B264" s="65"/>
      <c r="C264" s="65"/>
      <c r="D264" s="70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65"/>
      <c r="B265" s="65"/>
      <c r="C265" s="65"/>
      <c r="D265" s="70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65"/>
      <c r="B266" s="65"/>
      <c r="C266" s="65"/>
      <c r="D266" s="70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65"/>
      <c r="B267" s="65"/>
      <c r="C267" s="65"/>
      <c r="D267" s="70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65"/>
      <c r="B268" s="65"/>
      <c r="C268" s="65"/>
      <c r="D268" s="70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65"/>
      <c r="B269" s="65"/>
      <c r="C269" s="65"/>
      <c r="D269" s="70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65"/>
      <c r="B270" s="65"/>
      <c r="C270" s="65"/>
      <c r="D270" s="70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65"/>
      <c r="B271" s="65"/>
      <c r="C271" s="65"/>
      <c r="D271" s="70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65"/>
      <c r="B272" s="65"/>
      <c r="C272" s="65"/>
      <c r="D272" s="70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65"/>
      <c r="B273" s="65"/>
      <c r="C273" s="65"/>
      <c r="D273" s="70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65"/>
      <c r="B274" s="65"/>
      <c r="C274" s="65"/>
      <c r="D274" s="70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65"/>
      <c r="B275" s="65"/>
      <c r="C275" s="65"/>
      <c r="D275" s="70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65"/>
      <c r="B276" s="65"/>
      <c r="C276" s="65"/>
      <c r="D276" s="70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65"/>
      <c r="B277" s="65"/>
      <c r="C277" s="65"/>
      <c r="D277" s="70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65"/>
      <c r="B278" s="65"/>
      <c r="C278" s="65"/>
      <c r="D278" s="70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65"/>
      <c r="B279" s="65"/>
      <c r="C279" s="65"/>
      <c r="D279" s="70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65"/>
      <c r="B280" s="65"/>
      <c r="C280" s="65"/>
      <c r="D280" s="70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65"/>
      <c r="B281" s="65"/>
      <c r="C281" s="65"/>
      <c r="D281" s="70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65"/>
      <c r="B282" s="65"/>
      <c r="C282" s="65"/>
      <c r="D282" s="70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65"/>
      <c r="B283" s="65"/>
      <c r="C283" s="65"/>
      <c r="D283" s="70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65"/>
      <c r="B284" s="65"/>
      <c r="C284" s="65"/>
      <c r="D284" s="70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65"/>
      <c r="B285" s="65"/>
      <c r="C285" s="65"/>
      <c r="D285" s="70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65"/>
      <c r="B286" s="65"/>
      <c r="C286" s="65"/>
      <c r="D286" s="70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65"/>
      <c r="B287" s="65"/>
      <c r="C287" s="65"/>
      <c r="D287" s="70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65"/>
      <c r="B288" s="65"/>
      <c r="C288" s="65"/>
      <c r="D288" s="70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65"/>
      <c r="B289" s="65"/>
      <c r="C289" s="65"/>
      <c r="D289" s="70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65"/>
      <c r="B290" s="65"/>
      <c r="C290" s="65"/>
      <c r="D290" s="70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65"/>
      <c r="B291" s="65"/>
      <c r="C291" s="65"/>
      <c r="D291" s="70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65"/>
      <c r="B292" s="65"/>
      <c r="C292" s="65"/>
      <c r="D292" s="70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65"/>
      <c r="B293" s="65"/>
      <c r="C293" s="65"/>
      <c r="D293" s="70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65"/>
      <c r="B294" s="65"/>
      <c r="C294" s="65"/>
      <c r="D294" s="70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65"/>
      <c r="B295" s="65"/>
      <c r="C295" s="65"/>
      <c r="D295" s="70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65"/>
      <c r="B296" s="65"/>
      <c r="C296" s="65"/>
      <c r="D296" s="70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65"/>
      <c r="B297" s="65"/>
      <c r="C297" s="65"/>
      <c r="D297" s="70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65"/>
      <c r="B298" s="65"/>
      <c r="C298" s="65"/>
      <c r="D298" s="70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65"/>
      <c r="B299" s="65"/>
      <c r="C299" s="65"/>
      <c r="D299" s="70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65"/>
      <c r="B300" s="65"/>
      <c r="C300" s="65"/>
      <c r="D300" s="70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65"/>
      <c r="B301" s="65"/>
      <c r="C301" s="65"/>
      <c r="D301" s="70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65"/>
      <c r="B302" s="65"/>
      <c r="C302" s="65"/>
      <c r="D302" s="70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65"/>
      <c r="B303" s="65"/>
      <c r="C303" s="65"/>
      <c r="D303" s="70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65"/>
      <c r="B304" s="65"/>
      <c r="C304" s="65"/>
      <c r="D304" s="70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65"/>
      <c r="B305" s="65"/>
      <c r="C305" s="65"/>
      <c r="D305" s="70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65"/>
      <c r="B306" s="65"/>
      <c r="C306" s="65"/>
      <c r="D306" s="70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65"/>
      <c r="B307" s="65"/>
      <c r="C307" s="65"/>
      <c r="D307" s="70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65"/>
      <c r="B308" s="65"/>
      <c r="C308" s="65"/>
      <c r="D308" s="70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65"/>
      <c r="B309" s="65"/>
      <c r="C309" s="65"/>
      <c r="D309" s="70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65"/>
      <c r="B310" s="65"/>
      <c r="C310" s="65"/>
      <c r="D310" s="70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65"/>
      <c r="B311" s="65"/>
      <c r="C311" s="65"/>
      <c r="D311" s="70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65"/>
      <c r="B312" s="65"/>
      <c r="C312" s="65"/>
      <c r="D312" s="70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65"/>
      <c r="B313" s="65"/>
      <c r="C313" s="65"/>
      <c r="D313" s="70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65"/>
      <c r="B314" s="65"/>
      <c r="C314" s="65"/>
      <c r="D314" s="70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65"/>
      <c r="B315" s="65"/>
      <c r="C315" s="65"/>
      <c r="D315" s="70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65"/>
      <c r="B316" s="65"/>
      <c r="C316" s="65"/>
      <c r="D316" s="70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65"/>
      <c r="B317" s="65"/>
      <c r="C317" s="65"/>
      <c r="D317" s="70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65"/>
      <c r="B318" s="65"/>
      <c r="C318" s="65"/>
      <c r="D318" s="70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65"/>
      <c r="B319" s="65"/>
      <c r="C319" s="65"/>
      <c r="D319" s="70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65"/>
      <c r="B320" s="65"/>
      <c r="C320" s="65"/>
      <c r="D320" s="70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65"/>
      <c r="B321" s="65"/>
      <c r="C321" s="65"/>
      <c r="D321" s="70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65"/>
      <c r="B322" s="65"/>
      <c r="C322" s="65"/>
      <c r="D322" s="70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65"/>
      <c r="B323" s="65"/>
      <c r="C323" s="65"/>
      <c r="D323" s="70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65"/>
      <c r="B324" s="65"/>
      <c r="C324" s="65"/>
      <c r="D324" s="70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65"/>
      <c r="B325" s="65"/>
      <c r="C325" s="65"/>
      <c r="D325" s="70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65"/>
      <c r="B326" s="65"/>
      <c r="C326" s="65"/>
      <c r="D326" s="70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65"/>
      <c r="B327" s="65"/>
      <c r="C327" s="65"/>
      <c r="D327" s="70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65"/>
      <c r="B328" s="65"/>
      <c r="C328" s="65"/>
      <c r="D328" s="70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65"/>
      <c r="B329" s="65"/>
      <c r="C329" s="65"/>
      <c r="D329" s="70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65"/>
      <c r="B330" s="65"/>
      <c r="C330" s="65"/>
      <c r="D330" s="70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65"/>
      <c r="B331" s="65"/>
      <c r="C331" s="65"/>
      <c r="D331" s="70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65"/>
      <c r="B332" s="65"/>
      <c r="C332" s="65"/>
      <c r="D332" s="70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65"/>
      <c r="B333" s="65"/>
      <c r="C333" s="65"/>
      <c r="D333" s="70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65"/>
      <c r="B334" s="65"/>
      <c r="C334" s="65"/>
      <c r="D334" s="70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65"/>
      <c r="B335" s="65"/>
      <c r="C335" s="65"/>
      <c r="D335" s="70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65"/>
      <c r="B336" s="65"/>
      <c r="C336" s="65"/>
      <c r="D336" s="70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65"/>
      <c r="B337" s="65"/>
      <c r="C337" s="65"/>
      <c r="D337" s="70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65"/>
      <c r="B338" s="65"/>
      <c r="C338" s="65"/>
      <c r="D338" s="70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65"/>
      <c r="B339" s="65"/>
      <c r="C339" s="65"/>
      <c r="D339" s="70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65"/>
      <c r="B340" s="65"/>
      <c r="C340" s="65"/>
      <c r="D340" s="70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65"/>
      <c r="B341" s="65"/>
      <c r="C341" s="65"/>
      <c r="D341" s="70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65"/>
      <c r="B342" s="65"/>
      <c r="C342" s="65"/>
      <c r="D342" s="70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65"/>
      <c r="B343" s="65"/>
      <c r="C343" s="65"/>
      <c r="D343" s="70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65"/>
      <c r="B344" s="65"/>
      <c r="C344" s="65"/>
      <c r="D344" s="70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65"/>
      <c r="B345" s="65"/>
      <c r="C345" s="65"/>
      <c r="D345" s="70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65"/>
      <c r="B346" s="65"/>
      <c r="C346" s="65"/>
      <c r="D346" s="70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65"/>
      <c r="B347" s="65"/>
      <c r="C347" s="65"/>
      <c r="D347" s="70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65"/>
      <c r="B348" s="65"/>
      <c r="C348" s="65"/>
      <c r="D348" s="70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65"/>
      <c r="B349" s="65"/>
      <c r="C349" s="65"/>
      <c r="D349" s="70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65"/>
      <c r="B350" s="65"/>
      <c r="C350" s="65"/>
      <c r="D350" s="70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65"/>
      <c r="B351" s="65"/>
      <c r="C351" s="65"/>
      <c r="D351" s="70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65"/>
      <c r="B352" s="65"/>
      <c r="C352" s="65"/>
      <c r="D352" s="70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65"/>
      <c r="B353" s="65"/>
      <c r="C353" s="65"/>
      <c r="D353" s="70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65"/>
      <c r="B354" s="65"/>
      <c r="C354" s="65"/>
      <c r="D354" s="70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65"/>
      <c r="B355" s="65"/>
      <c r="C355" s="65"/>
      <c r="D355" s="70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65"/>
      <c r="B356" s="65"/>
      <c r="C356" s="65"/>
      <c r="D356" s="70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65"/>
      <c r="B357" s="65"/>
      <c r="C357" s="65"/>
      <c r="D357" s="70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65"/>
      <c r="B358" s="65"/>
      <c r="C358" s="65"/>
      <c r="D358" s="70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65"/>
      <c r="B359" s="65"/>
      <c r="C359" s="65"/>
      <c r="D359" s="70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65"/>
      <c r="B360" s="65"/>
      <c r="C360" s="65"/>
      <c r="D360" s="70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65"/>
      <c r="B361" s="65"/>
      <c r="C361" s="65"/>
      <c r="D361" s="70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65"/>
      <c r="B362" s="65"/>
      <c r="C362" s="65"/>
      <c r="D362" s="70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65"/>
      <c r="B363" s="65"/>
      <c r="C363" s="65"/>
      <c r="D363" s="70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65"/>
      <c r="B364" s="65"/>
      <c r="C364" s="65"/>
      <c r="D364" s="70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65"/>
      <c r="B365" s="65"/>
      <c r="C365" s="65"/>
      <c r="D365" s="70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65"/>
      <c r="B366" s="65"/>
      <c r="C366" s="65"/>
      <c r="D366" s="70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65"/>
      <c r="B367" s="65"/>
      <c r="C367" s="65"/>
      <c r="D367" s="70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65"/>
      <c r="B368" s="65"/>
      <c r="C368" s="65"/>
      <c r="D368" s="70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65"/>
      <c r="B369" s="65"/>
      <c r="C369" s="65"/>
      <c r="D369" s="70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65"/>
      <c r="B370" s="65"/>
      <c r="C370" s="65"/>
      <c r="D370" s="70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65"/>
      <c r="B371" s="65"/>
      <c r="C371" s="65"/>
      <c r="D371" s="70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65"/>
      <c r="B372" s="65"/>
      <c r="C372" s="65"/>
      <c r="D372" s="70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65"/>
      <c r="B373" s="65"/>
      <c r="C373" s="65"/>
      <c r="D373" s="70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65"/>
      <c r="B374" s="65"/>
      <c r="C374" s="65"/>
      <c r="D374" s="70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65"/>
      <c r="B375" s="65"/>
      <c r="C375" s="65"/>
      <c r="D375" s="70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65"/>
      <c r="B376" s="65"/>
      <c r="C376" s="65"/>
      <c r="D376" s="70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65"/>
      <c r="B377" s="65"/>
      <c r="C377" s="65"/>
      <c r="D377" s="70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65"/>
      <c r="B378" s="65"/>
      <c r="C378" s="65"/>
      <c r="D378" s="70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65"/>
      <c r="B379" s="65"/>
      <c r="C379" s="65"/>
      <c r="D379" s="70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65"/>
      <c r="B380" s="65"/>
      <c r="C380" s="65"/>
      <c r="D380" s="70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65"/>
      <c r="B381" s="65"/>
      <c r="C381" s="65"/>
      <c r="D381" s="70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65"/>
      <c r="B382" s="65"/>
      <c r="C382" s="65"/>
      <c r="D382" s="70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65"/>
      <c r="B383" s="65"/>
      <c r="C383" s="65"/>
      <c r="D383" s="70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65"/>
      <c r="B384" s="65"/>
      <c r="C384" s="65"/>
      <c r="D384" s="70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65"/>
      <c r="B385" s="65"/>
      <c r="C385" s="65"/>
      <c r="D385" s="70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65"/>
      <c r="B386" s="65"/>
      <c r="C386" s="65"/>
      <c r="D386" s="70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65"/>
      <c r="B387" s="65"/>
      <c r="C387" s="65"/>
      <c r="D387" s="70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65"/>
      <c r="B388" s="65"/>
      <c r="C388" s="65"/>
      <c r="D388" s="70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65"/>
      <c r="B389" s="65"/>
      <c r="C389" s="65"/>
      <c r="D389" s="70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65"/>
      <c r="B390" s="65"/>
      <c r="C390" s="65"/>
      <c r="D390" s="70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65"/>
      <c r="B391" s="65"/>
      <c r="C391" s="65"/>
      <c r="D391" s="70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65"/>
      <c r="B392" s="65"/>
      <c r="C392" s="65"/>
      <c r="D392" s="70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65"/>
      <c r="B393" s="65"/>
      <c r="C393" s="65"/>
      <c r="D393" s="70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65"/>
      <c r="B394" s="65"/>
      <c r="C394" s="65"/>
      <c r="D394" s="70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65"/>
      <c r="B395" s="65"/>
      <c r="C395" s="65"/>
      <c r="D395" s="70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65"/>
      <c r="B396" s="65"/>
      <c r="C396" s="65"/>
      <c r="D396" s="70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65"/>
      <c r="B397" s="65"/>
      <c r="C397" s="65"/>
      <c r="D397" s="70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65"/>
      <c r="B398" s="65"/>
      <c r="C398" s="65"/>
      <c r="D398" s="70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65"/>
      <c r="B399" s="65"/>
      <c r="C399" s="65"/>
      <c r="D399" s="70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65"/>
      <c r="B400" s="65"/>
      <c r="C400" s="65"/>
      <c r="D400" s="70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65"/>
      <c r="B401" s="65"/>
      <c r="C401" s="65"/>
      <c r="D401" s="70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65"/>
      <c r="B402" s="65"/>
      <c r="C402" s="65"/>
      <c r="D402" s="70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65"/>
      <c r="B403" s="65"/>
      <c r="C403" s="65"/>
      <c r="D403" s="70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65"/>
      <c r="B404" s="65"/>
      <c r="C404" s="65"/>
      <c r="D404" s="70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65"/>
      <c r="B405" s="65"/>
      <c r="C405" s="65"/>
      <c r="D405" s="70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65"/>
      <c r="B406" s="65"/>
      <c r="C406" s="65"/>
      <c r="D406" s="70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65"/>
      <c r="B407" s="65"/>
      <c r="C407" s="65"/>
      <c r="D407" s="70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65"/>
      <c r="B408" s="65"/>
      <c r="C408" s="65"/>
      <c r="D408" s="70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65"/>
      <c r="B409" s="65"/>
      <c r="C409" s="65"/>
      <c r="D409" s="70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65"/>
      <c r="B410" s="65"/>
      <c r="C410" s="65"/>
      <c r="D410" s="70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65"/>
      <c r="B411" s="65"/>
      <c r="C411" s="65"/>
      <c r="D411" s="70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65"/>
      <c r="B412" s="65"/>
      <c r="C412" s="65"/>
      <c r="D412" s="70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65"/>
      <c r="B413" s="65"/>
      <c r="C413" s="65"/>
      <c r="D413" s="70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65"/>
      <c r="B414" s="65"/>
      <c r="C414" s="65"/>
      <c r="D414" s="70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65"/>
      <c r="B415" s="65"/>
      <c r="C415" s="65"/>
      <c r="D415" s="70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65"/>
      <c r="B416" s="65"/>
      <c r="C416" s="65"/>
      <c r="D416" s="70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65"/>
      <c r="B417" s="65"/>
      <c r="C417" s="65"/>
      <c r="D417" s="70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65"/>
      <c r="B418" s="65"/>
      <c r="C418" s="65"/>
      <c r="D418" s="70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65"/>
      <c r="B419" s="65"/>
      <c r="C419" s="65"/>
      <c r="D419" s="70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65"/>
      <c r="B420" s="65"/>
      <c r="C420" s="65"/>
      <c r="D420" s="70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65"/>
      <c r="B421" s="65"/>
      <c r="C421" s="65"/>
      <c r="D421" s="70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65"/>
      <c r="B422" s="65"/>
      <c r="C422" s="65"/>
      <c r="D422" s="70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65"/>
      <c r="B423" s="65"/>
      <c r="C423" s="65"/>
      <c r="D423" s="70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65"/>
      <c r="B424" s="65"/>
      <c r="C424" s="65"/>
      <c r="D424" s="70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65"/>
      <c r="B425" s="65"/>
      <c r="C425" s="65"/>
      <c r="D425" s="70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65"/>
      <c r="B426" s="65"/>
      <c r="C426" s="65"/>
      <c r="D426" s="70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65"/>
      <c r="B427" s="65"/>
      <c r="C427" s="65"/>
      <c r="D427" s="70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65"/>
      <c r="B428" s="65"/>
      <c r="C428" s="65"/>
      <c r="D428" s="70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65"/>
      <c r="B429" s="65"/>
      <c r="C429" s="65"/>
      <c r="D429" s="70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65"/>
      <c r="B430" s="65"/>
      <c r="C430" s="65"/>
      <c r="D430" s="70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65"/>
      <c r="B431" s="65"/>
      <c r="C431" s="65"/>
      <c r="D431" s="70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65"/>
      <c r="B432" s="65"/>
      <c r="C432" s="65"/>
      <c r="D432" s="70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65"/>
      <c r="B433" s="65"/>
      <c r="C433" s="65"/>
      <c r="D433" s="70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65"/>
      <c r="B434" s="65"/>
      <c r="C434" s="65"/>
      <c r="D434" s="70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65"/>
      <c r="B435" s="65"/>
      <c r="C435" s="65"/>
      <c r="D435" s="70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65"/>
      <c r="B436" s="65"/>
      <c r="C436" s="65"/>
      <c r="D436" s="70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65"/>
      <c r="B437" s="65"/>
      <c r="C437" s="65"/>
      <c r="D437" s="70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65"/>
      <c r="B438" s="65"/>
      <c r="C438" s="65"/>
      <c r="D438" s="70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65"/>
      <c r="B439" s="65"/>
      <c r="C439" s="65"/>
      <c r="D439" s="70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65"/>
      <c r="B440" s="65"/>
      <c r="C440" s="65"/>
      <c r="D440" s="70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65"/>
      <c r="B441" s="65"/>
      <c r="C441" s="65"/>
      <c r="D441" s="70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65"/>
      <c r="B442" s="65"/>
      <c r="C442" s="65"/>
      <c r="D442" s="70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65"/>
      <c r="B443" s="65"/>
      <c r="C443" s="65"/>
      <c r="D443" s="70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65"/>
      <c r="B444" s="65"/>
      <c r="C444" s="65"/>
      <c r="D444" s="70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65"/>
      <c r="B445" s="65"/>
      <c r="C445" s="65"/>
      <c r="D445" s="70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65"/>
      <c r="B446" s="65"/>
      <c r="C446" s="65"/>
      <c r="D446" s="70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65"/>
      <c r="B447" s="65"/>
      <c r="C447" s="65"/>
      <c r="D447" s="70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65"/>
      <c r="B448" s="65"/>
      <c r="C448" s="65"/>
      <c r="D448" s="70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65"/>
      <c r="B449" s="65"/>
      <c r="C449" s="65"/>
      <c r="D449" s="70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65"/>
      <c r="B450" s="65"/>
      <c r="C450" s="65"/>
      <c r="D450" s="70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65"/>
      <c r="B451" s="65"/>
      <c r="C451" s="65"/>
      <c r="D451" s="70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65"/>
      <c r="B452" s="65"/>
      <c r="C452" s="65"/>
      <c r="D452" s="70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65"/>
      <c r="B453" s="65"/>
      <c r="C453" s="65"/>
      <c r="D453" s="70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65"/>
      <c r="B454" s="65"/>
      <c r="C454" s="65"/>
      <c r="D454" s="70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65"/>
      <c r="B455" s="65"/>
      <c r="C455" s="65"/>
      <c r="D455" s="70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65"/>
      <c r="B456" s="65"/>
      <c r="C456" s="65"/>
      <c r="D456" s="70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65"/>
      <c r="B457" s="65"/>
      <c r="C457" s="65"/>
      <c r="D457" s="70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65"/>
      <c r="B458" s="65"/>
      <c r="C458" s="65"/>
      <c r="D458" s="70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65"/>
      <c r="B459" s="65"/>
      <c r="C459" s="65"/>
      <c r="D459" s="70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65"/>
      <c r="B460" s="65"/>
      <c r="C460" s="65"/>
      <c r="D460" s="70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65"/>
      <c r="B461" s="65"/>
      <c r="C461" s="65"/>
      <c r="D461" s="70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65"/>
      <c r="B462" s="65"/>
      <c r="C462" s="65"/>
      <c r="D462" s="70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65"/>
      <c r="B463" s="65"/>
      <c r="C463" s="65"/>
      <c r="D463" s="70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65"/>
      <c r="B464" s="65"/>
      <c r="C464" s="65"/>
      <c r="D464" s="70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65"/>
      <c r="B465" s="65"/>
      <c r="C465" s="65"/>
      <c r="D465" s="70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65"/>
      <c r="B466" s="65"/>
      <c r="C466" s="65"/>
      <c r="D466" s="70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65"/>
      <c r="B467" s="65"/>
      <c r="C467" s="65"/>
      <c r="D467" s="70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65"/>
      <c r="B468" s="65"/>
      <c r="C468" s="65"/>
      <c r="D468" s="70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65"/>
      <c r="B469" s="65"/>
      <c r="C469" s="65"/>
      <c r="D469" s="70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65"/>
      <c r="B470" s="65"/>
      <c r="C470" s="65"/>
      <c r="D470" s="70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65"/>
      <c r="B471" s="65"/>
      <c r="C471" s="65"/>
      <c r="D471" s="70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65"/>
      <c r="B472" s="65"/>
      <c r="C472" s="65"/>
      <c r="D472" s="70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65"/>
      <c r="B473" s="65"/>
      <c r="C473" s="65"/>
      <c r="D473" s="70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65"/>
      <c r="B474" s="65"/>
      <c r="C474" s="65"/>
      <c r="D474" s="70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65"/>
      <c r="B475" s="65"/>
      <c r="C475" s="65"/>
      <c r="D475" s="70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65"/>
      <c r="B476" s="65"/>
      <c r="C476" s="65"/>
      <c r="D476" s="70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65"/>
      <c r="B477" s="65"/>
      <c r="C477" s="65"/>
      <c r="D477" s="70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65"/>
      <c r="B478" s="65"/>
      <c r="C478" s="65"/>
      <c r="D478" s="70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65"/>
      <c r="B479" s="65"/>
      <c r="C479" s="65"/>
      <c r="D479" s="70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65"/>
      <c r="B480" s="65"/>
      <c r="C480" s="65"/>
      <c r="D480" s="70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65"/>
      <c r="B481" s="65"/>
      <c r="C481" s="65"/>
      <c r="D481" s="70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65"/>
      <c r="B482" s="65"/>
      <c r="C482" s="65"/>
      <c r="D482" s="70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65"/>
      <c r="B483" s="65"/>
      <c r="C483" s="65"/>
      <c r="D483" s="70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65"/>
      <c r="B484" s="65"/>
      <c r="C484" s="65"/>
      <c r="D484" s="70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65"/>
      <c r="B485" s="65"/>
      <c r="C485" s="65"/>
      <c r="D485" s="70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65"/>
      <c r="B486" s="65"/>
      <c r="C486" s="65"/>
      <c r="D486" s="70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65"/>
      <c r="B487" s="65"/>
      <c r="C487" s="65"/>
      <c r="D487" s="70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65"/>
      <c r="B488" s="65"/>
      <c r="C488" s="65"/>
      <c r="D488" s="70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65"/>
      <c r="B489" s="65"/>
      <c r="C489" s="65"/>
      <c r="D489" s="70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65"/>
      <c r="B490" s="65"/>
      <c r="C490" s="65"/>
      <c r="D490" s="70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65"/>
      <c r="B491" s="65"/>
      <c r="C491" s="65"/>
      <c r="D491" s="70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65"/>
      <c r="B492" s="65"/>
      <c r="C492" s="65"/>
      <c r="D492" s="70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65"/>
      <c r="B493" s="65"/>
      <c r="C493" s="65"/>
      <c r="D493" s="70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65"/>
      <c r="B494" s="65"/>
      <c r="C494" s="65"/>
      <c r="D494" s="70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65"/>
      <c r="B495" s="65"/>
      <c r="C495" s="65"/>
      <c r="D495" s="70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65"/>
      <c r="B496" s="65"/>
      <c r="C496" s="65"/>
      <c r="D496" s="70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65"/>
      <c r="B497" s="65"/>
      <c r="C497" s="65"/>
      <c r="D497" s="70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65"/>
      <c r="B498" s="65"/>
      <c r="C498" s="65"/>
      <c r="D498" s="70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65"/>
      <c r="B499" s="65"/>
      <c r="C499" s="65"/>
      <c r="D499" s="70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65"/>
      <c r="B500" s="65"/>
      <c r="C500" s="65"/>
      <c r="D500" s="70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65"/>
      <c r="B501" s="65"/>
      <c r="C501" s="65"/>
      <c r="D501" s="70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65"/>
      <c r="B502" s="65"/>
      <c r="C502" s="65"/>
      <c r="D502" s="70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65"/>
      <c r="B503" s="65"/>
      <c r="C503" s="65"/>
      <c r="D503" s="70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65"/>
      <c r="B504" s="65"/>
      <c r="C504" s="65"/>
      <c r="D504" s="70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65"/>
      <c r="B505" s="65"/>
      <c r="C505" s="65"/>
      <c r="D505" s="70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65"/>
      <c r="B506" s="65"/>
      <c r="C506" s="65"/>
      <c r="D506" s="70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65"/>
      <c r="B507" s="65"/>
      <c r="C507" s="65"/>
      <c r="D507" s="70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65"/>
      <c r="B508" s="65"/>
      <c r="C508" s="65"/>
      <c r="D508" s="70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65"/>
      <c r="B509" s="65"/>
      <c r="C509" s="65"/>
      <c r="D509" s="70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65"/>
      <c r="B510" s="65"/>
      <c r="C510" s="65"/>
      <c r="D510" s="70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65"/>
      <c r="B511" s="65"/>
      <c r="C511" s="65"/>
      <c r="D511" s="70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65"/>
      <c r="B512" s="65"/>
      <c r="C512" s="65"/>
      <c r="D512" s="70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65"/>
      <c r="B513" s="65"/>
      <c r="C513" s="65"/>
      <c r="D513" s="70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65"/>
      <c r="B514" s="65"/>
      <c r="C514" s="65"/>
      <c r="D514" s="70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65"/>
      <c r="B515" s="65"/>
      <c r="C515" s="65"/>
      <c r="D515" s="70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65"/>
      <c r="B516" s="65"/>
      <c r="C516" s="65"/>
      <c r="D516" s="70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65"/>
      <c r="B517" s="65"/>
      <c r="C517" s="65"/>
      <c r="D517" s="70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65"/>
      <c r="B518" s="65"/>
      <c r="C518" s="65"/>
      <c r="D518" s="70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65"/>
      <c r="B519" s="65"/>
      <c r="C519" s="65"/>
      <c r="D519" s="70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65"/>
      <c r="B520" s="65"/>
      <c r="C520" s="65"/>
      <c r="D520" s="70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65"/>
      <c r="B521" s="65"/>
      <c r="C521" s="65"/>
      <c r="D521" s="70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65"/>
      <c r="B522" s="65"/>
      <c r="C522" s="65"/>
      <c r="D522" s="70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65"/>
      <c r="B523" s="65"/>
      <c r="C523" s="65"/>
      <c r="D523" s="70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65"/>
      <c r="B524" s="65"/>
      <c r="C524" s="65"/>
      <c r="D524" s="70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65"/>
      <c r="B525" s="65"/>
      <c r="C525" s="65"/>
      <c r="D525" s="70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65"/>
      <c r="B526" s="65"/>
      <c r="C526" s="65"/>
      <c r="D526" s="70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65"/>
      <c r="B527" s="65"/>
      <c r="C527" s="65"/>
      <c r="D527" s="70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65"/>
      <c r="B528" s="65"/>
      <c r="C528" s="65"/>
      <c r="D528" s="70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65"/>
      <c r="B529" s="65"/>
      <c r="C529" s="65"/>
      <c r="D529" s="70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65"/>
      <c r="B530" s="65"/>
      <c r="C530" s="65"/>
      <c r="D530" s="70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65"/>
      <c r="B531" s="65"/>
      <c r="C531" s="65"/>
      <c r="D531" s="70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65"/>
      <c r="B532" s="65"/>
      <c r="C532" s="65"/>
      <c r="D532" s="70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65"/>
      <c r="B533" s="65"/>
      <c r="C533" s="65"/>
      <c r="D533" s="70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65"/>
      <c r="B534" s="65"/>
      <c r="C534" s="65"/>
      <c r="D534" s="70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65"/>
      <c r="B535" s="65"/>
      <c r="C535" s="65"/>
      <c r="D535" s="70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65"/>
      <c r="B536" s="65"/>
      <c r="C536" s="65"/>
      <c r="D536" s="70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65"/>
      <c r="B537" s="65"/>
      <c r="C537" s="65"/>
      <c r="D537" s="70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65"/>
      <c r="B538" s="65"/>
      <c r="C538" s="65"/>
      <c r="D538" s="70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65"/>
      <c r="B539" s="65"/>
      <c r="C539" s="65"/>
      <c r="D539" s="70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65"/>
      <c r="B540" s="65"/>
      <c r="C540" s="65"/>
      <c r="D540" s="70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65"/>
      <c r="B541" s="65"/>
      <c r="C541" s="65"/>
      <c r="D541" s="70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65"/>
      <c r="B542" s="65"/>
      <c r="C542" s="65"/>
      <c r="D542" s="70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65"/>
      <c r="B543" s="65"/>
      <c r="C543" s="65"/>
      <c r="D543" s="70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65"/>
      <c r="B544" s="65"/>
      <c r="C544" s="65"/>
      <c r="D544" s="70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65"/>
      <c r="B545" s="65"/>
      <c r="C545" s="65"/>
      <c r="D545" s="70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65"/>
      <c r="B546" s="65"/>
      <c r="C546" s="65"/>
      <c r="D546" s="70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65"/>
      <c r="B547" s="65"/>
      <c r="C547" s="65"/>
      <c r="D547" s="70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65"/>
      <c r="B548" s="65"/>
      <c r="C548" s="65"/>
      <c r="D548" s="70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65"/>
      <c r="B549" s="65"/>
      <c r="C549" s="65"/>
      <c r="D549" s="70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65"/>
      <c r="B550" s="65"/>
      <c r="C550" s="65"/>
      <c r="D550" s="70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65"/>
      <c r="B551" s="65"/>
      <c r="C551" s="65"/>
      <c r="D551" s="70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65"/>
      <c r="B552" s="65"/>
      <c r="C552" s="65"/>
      <c r="D552" s="70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65"/>
      <c r="B553" s="65"/>
      <c r="C553" s="65"/>
      <c r="D553" s="70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65"/>
      <c r="B554" s="65"/>
      <c r="C554" s="65"/>
      <c r="D554" s="70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65"/>
      <c r="B555" s="65"/>
      <c r="C555" s="65"/>
      <c r="D555" s="70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65"/>
      <c r="B556" s="65"/>
      <c r="C556" s="65"/>
      <c r="D556" s="70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65"/>
      <c r="B557" s="65"/>
      <c r="C557" s="65"/>
      <c r="D557" s="70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65"/>
      <c r="B558" s="65"/>
      <c r="C558" s="65"/>
      <c r="D558" s="70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65"/>
      <c r="B559" s="65"/>
      <c r="C559" s="65"/>
      <c r="D559" s="70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65"/>
      <c r="B560" s="65"/>
      <c r="C560" s="65"/>
      <c r="D560" s="70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65"/>
      <c r="B561" s="65"/>
      <c r="C561" s="65"/>
      <c r="D561" s="70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65"/>
      <c r="B562" s="65"/>
      <c r="C562" s="65"/>
      <c r="D562" s="70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65"/>
      <c r="B563" s="65"/>
      <c r="C563" s="65"/>
      <c r="D563" s="70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65"/>
      <c r="B564" s="65"/>
      <c r="C564" s="65"/>
      <c r="D564" s="70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65"/>
      <c r="B565" s="65"/>
      <c r="C565" s="65"/>
      <c r="D565" s="70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65"/>
      <c r="B566" s="65"/>
      <c r="C566" s="65"/>
      <c r="D566" s="70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65"/>
      <c r="B567" s="65"/>
      <c r="C567" s="65"/>
      <c r="D567" s="70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65"/>
      <c r="B568" s="65"/>
      <c r="C568" s="65"/>
      <c r="D568" s="70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65"/>
      <c r="B569" s="65"/>
      <c r="C569" s="65"/>
      <c r="D569" s="70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65"/>
      <c r="B570" s="65"/>
      <c r="C570" s="65"/>
      <c r="D570" s="70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65"/>
      <c r="B571" s="65"/>
      <c r="C571" s="65"/>
      <c r="D571" s="70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65"/>
      <c r="B572" s="65"/>
      <c r="C572" s="65"/>
      <c r="D572" s="70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65"/>
      <c r="B573" s="65"/>
      <c r="C573" s="65"/>
      <c r="D573" s="70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65"/>
      <c r="B574" s="65"/>
      <c r="C574" s="65"/>
      <c r="D574" s="70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65"/>
      <c r="B575" s="65"/>
      <c r="C575" s="65"/>
      <c r="D575" s="70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65"/>
      <c r="B576" s="65"/>
      <c r="C576" s="65"/>
      <c r="D576" s="70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65"/>
      <c r="B577" s="65"/>
      <c r="C577" s="65"/>
      <c r="D577" s="70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65"/>
      <c r="B578" s="65"/>
      <c r="C578" s="65"/>
      <c r="D578" s="70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65"/>
      <c r="B579" s="65"/>
      <c r="C579" s="65"/>
      <c r="D579" s="70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65"/>
      <c r="B580" s="65"/>
      <c r="C580" s="65"/>
      <c r="D580" s="70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65"/>
      <c r="B581" s="65"/>
      <c r="C581" s="65"/>
      <c r="D581" s="70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65"/>
      <c r="B582" s="65"/>
      <c r="C582" s="65"/>
      <c r="D582" s="70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65"/>
      <c r="B583" s="65"/>
      <c r="C583" s="65"/>
      <c r="D583" s="70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65"/>
      <c r="B584" s="65"/>
      <c r="C584" s="65"/>
      <c r="D584" s="70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65"/>
      <c r="B585" s="65"/>
      <c r="C585" s="65"/>
      <c r="D585" s="70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65"/>
      <c r="B586" s="65"/>
      <c r="C586" s="65"/>
      <c r="D586" s="70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65"/>
      <c r="B587" s="65"/>
      <c r="C587" s="65"/>
      <c r="D587" s="70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65"/>
      <c r="B588" s="65"/>
      <c r="C588" s="65"/>
      <c r="D588" s="70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65"/>
      <c r="B589" s="65"/>
      <c r="C589" s="65"/>
      <c r="D589" s="70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65"/>
      <c r="B590" s="65"/>
      <c r="C590" s="65"/>
      <c r="D590" s="70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65"/>
      <c r="B591" s="65"/>
      <c r="C591" s="65"/>
      <c r="D591" s="70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65"/>
      <c r="B592" s="65"/>
      <c r="C592" s="65"/>
      <c r="D592" s="70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65"/>
      <c r="B593" s="65"/>
      <c r="C593" s="65"/>
      <c r="D593" s="70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65"/>
      <c r="B594" s="65"/>
      <c r="C594" s="65"/>
      <c r="D594" s="70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65"/>
      <c r="B595" s="65"/>
      <c r="C595" s="65"/>
      <c r="D595" s="70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65"/>
      <c r="B596" s="65"/>
      <c r="C596" s="65"/>
      <c r="D596" s="70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65"/>
      <c r="B597" s="65"/>
      <c r="C597" s="65"/>
      <c r="D597" s="70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65"/>
      <c r="B598" s="65"/>
      <c r="C598" s="65"/>
      <c r="D598" s="70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65"/>
      <c r="B599" s="65"/>
      <c r="C599" s="65"/>
      <c r="D599" s="70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65"/>
      <c r="B600" s="65"/>
      <c r="C600" s="65"/>
      <c r="D600" s="70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65"/>
      <c r="B601" s="65"/>
      <c r="C601" s="65"/>
      <c r="D601" s="70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65"/>
      <c r="B602" s="65"/>
      <c r="C602" s="65"/>
      <c r="D602" s="70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65"/>
      <c r="B603" s="65"/>
      <c r="C603" s="65"/>
      <c r="D603" s="70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65"/>
      <c r="B604" s="65"/>
      <c r="C604" s="65"/>
      <c r="D604" s="70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65"/>
      <c r="B605" s="65"/>
      <c r="C605" s="65"/>
      <c r="D605" s="70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65"/>
      <c r="B606" s="65"/>
      <c r="C606" s="65"/>
      <c r="D606" s="70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65"/>
      <c r="B607" s="65"/>
      <c r="C607" s="65"/>
      <c r="D607" s="70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65"/>
      <c r="B608" s="65"/>
      <c r="C608" s="65"/>
      <c r="D608" s="70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65"/>
      <c r="B609" s="65"/>
      <c r="C609" s="65"/>
      <c r="D609" s="70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65"/>
      <c r="B610" s="65"/>
      <c r="C610" s="65"/>
      <c r="D610" s="70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65"/>
      <c r="B611" s="65"/>
      <c r="C611" s="65"/>
      <c r="D611" s="70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65"/>
      <c r="B612" s="65"/>
      <c r="C612" s="65"/>
      <c r="D612" s="70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65"/>
      <c r="B613" s="65"/>
      <c r="C613" s="65"/>
      <c r="D613" s="70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65"/>
      <c r="B614" s="65"/>
      <c r="C614" s="65"/>
      <c r="D614" s="70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65"/>
      <c r="B615" s="65"/>
      <c r="C615" s="65"/>
      <c r="D615" s="70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65"/>
      <c r="B616" s="65"/>
      <c r="C616" s="65"/>
      <c r="D616" s="70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65"/>
      <c r="B617" s="65"/>
      <c r="C617" s="65"/>
      <c r="D617" s="70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65"/>
      <c r="B618" s="65"/>
      <c r="C618" s="65"/>
      <c r="D618" s="70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65"/>
      <c r="B619" s="65"/>
      <c r="C619" s="65"/>
      <c r="D619" s="70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65"/>
      <c r="B620" s="65"/>
      <c r="C620" s="65"/>
      <c r="D620" s="70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65"/>
      <c r="B621" s="65"/>
      <c r="C621" s="65"/>
      <c r="D621" s="70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65"/>
      <c r="B622" s="65"/>
      <c r="C622" s="65"/>
      <c r="D622" s="70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65"/>
      <c r="B623" s="65"/>
      <c r="C623" s="65"/>
      <c r="D623" s="70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65"/>
      <c r="B624" s="65"/>
      <c r="C624" s="65"/>
      <c r="D624" s="70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65"/>
      <c r="B625" s="65"/>
      <c r="C625" s="65"/>
      <c r="D625" s="70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65"/>
      <c r="B626" s="65"/>
      <c r="C626" s="65"/>
      <c r="D626" s="70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65"/>
      <c r="B627" s="65"/>
      <c r="C627" s="65"/>
      <c r="D627" s="70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65"/>
      <c r="B628" s="65"/>
      <c r="C628" s="65"/>
      <c r="D628" s="70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65"/>
      <c r="B629" s="65"/>
      <c r="C629" s="65"/>
      <c r="D629" s="70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65"/>
      <c r="B630" s="65"/>
      <c r="C630" s="65"/>
      <c r="D630" s="70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65"/>
      <c r="B631" s="65"/>
      <c r="C631" s="65"/>
      <c r="D631" s="70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65"/>
      <c r="B632" s="65"/>
      <c r="C632" s="65"/>
      <c r="D632" s="70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65"/>
      <c r="B633" s="65"/>
      <c r="C633" s="65"/>
      <c r="D633" s="70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65"/>
      <c r="B634" s="65"/>
      <c r="C634" s="65"/>
      <c r="D634" s="70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65"/>
      <c r="B635" s="65"/>
      <c r="C635" s="65"/>
      <c r="D635" s="70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65"/>
      <c r="B636" s="65"/>
      <c r="C636" s="65"/>
      <c r="D636" s="70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65"/>
      <c r="B637" s="65"/>
      <c r="C637" s="65"/>
      <c r="D637" s="70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65"/>
      <c r="B638" s="65"/>
      <c r="C638" s="65"/>
      <c r="D638" s="70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65"/>
      <c r="B639" s="65"/>
      <c r="C639" s="65"/>
      <c r="D639" s="70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65"/>
      <c r="B640" s="65"/>
      <c r="C640" s="65"/>
      <c r="D640" s="70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65"/>
      <c r="B641" s="65"/>
      <c r="C641" s="65"/>
      <c r="D641" s="70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65"/>
      <c r="B642" s="65"/>
      <c r="C642" s="65"/>
      <c r="D642" s="70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65"/>
      <c r="B643" s="65"/>
      <c r="C643" s="65"/>
      <c r="D643" s="70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65"/>
      <c r="B644" s="65"/>
      <c r="C644" s="65"/>
      <c r="D644" s="70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65"/>
      <c r="B645" s="65"/>
      <c r="C645" s="65"/>
      <c r="D645" s="70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65"/>
      <c r="B646" s="65"/>
      <c r="C646" s="65"/>
      <c r="D646" s="70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65"/>
      <c r="B647" s="65"/>
      <c r="C647" s="65"/>
      <c r="D647" s="70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65"/>
      <c r="B648" s="65"/>
      <c r="C648" s="65"/>
      <c r="D648" s="70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65"/>
      <c r="B649" s="65"/>
      <c r="C649" s="65"/>
      <c r="D649" s="70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65"/>
      <c r="B650" s="65"/>
      <c r="C650" s="65"/>
      <c r="D650" s="70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65"/>
      <c r="B651" s="65"/>
      <c r="C651" s="65"/>
      <c r="D651" s="70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65"/>
      <c r="B652" s="65"/>
      <c r="C652" s="65"/>
      <c r="D652" s="70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65"/>
      <c r="B653" s="65"/>
      <c r="C653" s="65"/>
      <c r="D653" s="70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65"/>
      <c r="B654" s="65"/>
      <c r="C654" s="65"/>
      <c r="D654" s="70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65"/>
      <c r="B655" s="65"/>
      <c r="C655" s="65"/>
      <c r="D655" s="70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65"/>
      <c r="B656" s="65"/>
      <c r="C656" s="65"/>
      <c r="D656" s="70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65"/>
      <c r="B657" s="65"/>
      <c r="C657" s="65"/>
      <c r="D657" s="70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65"/>
      <c r="B658" s="65"/>
      <c r="C658" s="65"/>
      <c r="D658" s="70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65"/>
      <c r="B659" s="65"/>
      <c r="C659" s="65"/>
      <c r="D659" s="70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65"/>
      <c r="B660" s="65"/>
      <c r="C660" s="65"/>
      <c r="D660" s="70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65"/>
      <c r="B661" s="65"/>
      <c r="C661" s="65"/>
      <c r="D661" s="70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65"/>
      <c r="B662" s="65"/>
      <c r="C662" s="65"/>
      <c r="D662" s="70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65"/>
      <c r="B663" s="65"/>
      <c r="C663" s="65"/>
      <c r="D663" s="70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65"/>
      <c r="B664" s="65"/>
      <c r="C664" s="65"/>
      <c r="D664" s="70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65"/>
      <c r="B665" s="65"/>
      <c r="C665" s="65"/>
      <c r="D665" s="70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65"/>
      <c r="B666" s="65"/>
      <c r="C666" s="65"/>
      <c r="D666" s="70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65"/>
      <c r="B667" s="65"/>
      <c r="C667" s="65"/>
      <c r="D667" s="70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65"/>
      <c r="B668" s="65"/>
      <c r="C668" s="65"/>
      <c r="D668" s="70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65"/>
      <c r="B669" s="65"/>
      <c r="C669" s="65"/>
      <c r="D669" s="70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65"/>
      <c r="B670" s="65"/>
      <c r="C670" s="65"/>
      <c r="D670" s="70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65"/>
      <c r="B671" s="65"/>
      <c r="C671" s="65"/>
      <c r="D671" s="70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65"/>
      <c r="B672" s="65"/>
      <c r="C672" s="65"/>
      <c r="D672" s="70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65"/>
      <c r="B673" s="65"/>
      <c r="C673" s="65"/>
      <c r="D673" s="70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65"/>
      <c r="B674" s="65"/>
      <c r="C674" s="65"/>
      <c r="D674" s="70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65"/>
      <c r="B675" s="65"/>
      <c r="C675" s="65"/>
      <c r="D675" s="70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65"/>
      <c r="B676" s="65"/>
      <c r="C676" s="65"/>
      <c r="D676" s="70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65"/>
      <c r="B677" s="65"/>
      <c r="C677" s="65"/>
      <c r="D677" s="70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65"/>
      <c r="B678" s="65"/>
      <c r="C678" s="65"/>
      <c r="D678" s="70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65"/>
      <c r="B679" s="65"/>
      <c r="C679" s="65"/>
      <c r="D679" s="70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65"/>
      <c r="B680" s="65"/>
      <c r="C680" s="65"/>
      <c r="D680" s="70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65"/>
      <c r="B681" s="65"/>
      <c r="C681" s="65"/>
      <c r="D681" s="70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65"/>
      <c r="B682" s="65"/>
      <c r="C682" s="65"/>
      <c r="D682" s="70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65"/>
      <c r="B683" s="65"/>
      <c r="C683" s="65"/>
      <c r="D683" s="70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65"/>
      <c r="B684" s="65"/>
      <c r="C684" s="65"/>
      <c r="D684" s="70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65"/>
      <c r="B685" s="65"/>
      <c r="C685" s="65"/>
      <c r="D685" s="70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65"/>
      <c r="B686" s="65"/>
      <c r="C686" s="65"/>
      <c r="D686" s="70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65"/>
      <c r="B687" s="65"/>
      <c r="C687" s="65"/>
      <c r="D687" s="70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65"/>
      <c r="B688" s="65"/>
      <c r="C688" s="65"/>
      <c r="D688" s="70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65"/>
      <c r="B689" s="65"/>
      <c r="C689" s="65"/>
      <c r="D689" s="70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65"/>
      <c r="B690" s="65"/>
      <c r="C690" s="65"/>
      <c r="D690" s="70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65"/>
      <c r="B691" s="65"/>
      <c r="C691" s="65"/>
      <c r="D691" s="70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65"/>
      <c r="B692" s="65"/>
      <c r="C692" s="65"/>
      <c r="D692" s="70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65"/>
      <c r="B693" s="65"/>
      <c r="C693" s="65"/>
      <c r="D693" s="70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65"/>
      <c r="B694" s="65"/>
      <c r="C694" s="65"/>
      <c r="D694" s="70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65"/>
      <c r="B695" s="65"/>
      <c r="C695" s="65"/>
      <c r="D695" s="70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65"/>
      <c r="B696" s="65"/>
      <c r="C696" s="65"/>
      <c r="D696" s="70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65"/>
      <c r="B697" s="65"/>
      <c r="C697" s="65"/>
      <c r="D697" s="70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65"/>
      <c r="B698" s="65"/>
      <c r="C698" s="65"/>
      <c r="D698" s="70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65"/>
      <c r="B699" s="65"/>
      <c r="C699" s="65"/>
      <c r="D699" s="70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65"/>
      <c r="B700" s="65"/>
      <c r="C700" s="65"/>
      <c r="D700" s="70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65"/>
      <c r="B701" s="65"/>
      <c r="C701" s="65"/>
      <c r="D701" s="70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65"/>
      <c r="B702" s="65"/>
      <c r="C702" s="65"/>
      <c r="D702" s="70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65"/>
      <c r="B703" s="65"/>
      <c r="C703" s="65"/>
      <c r="D703" s="70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65"/>
      <c r="B704" s="65"/>
      <c r="C704" s="65"/>
      <c r="D704" s="70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65"/>
      <c r="B705" s="65"/>
      <c r="C705" s="65"/>
      <c r="D705" s="70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65"/>
      <c r="B706" s="65"/>
      <c r="C706" s="65"/>
      <c r="D706" s="70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65"/>
      <c r="B707" s="65"/>
      <c r="C707" s="65"/>
      <c r="D707" s="70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65"/>
      <c r="B708" s="65"/>
      <c r="C708" s="65"/>
      <c r="D708" s="70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65"/>
      <c r="B709" s="65"/>
      <c r="C709" s="65"/>
      <c r="D709" s="70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65"/>
      <c r="B710" s="65"/>
      <c r="C710" s="65"/>
      <c r="D710" s="70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65"/>
      <c r="B711" s="65"/>
      <c r="C711" s="65"/>
      <c r="D711" s="70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65"/>
      <c r="B712" s="65"/>
      <c r="C712" s="65"/>
      <c r="D712" s="70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65"/>
      <c r="B713" s="65"/>
      <c r="C713" s="65"/>
      <c r="D713" s="70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65"/>
      <c r="B714" s="65"/>
      <c r="C714" s="65"/>
      <c r="D714" s="70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65"/>
      <c r="B715" s="65"/>
      <c r="C715" s="65"/>
      <c r="D715" s="70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65"/>
      <c r="B716" s="65"/>
      <c r="C716" s="65"/>
      <c r="D716" s="70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65"/>
      <c r="B717" s="65"/>
      <c r="C717" s="65"/>
      <c r="D717" s="70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65"/>
      <c r="B718" s="65"/>
      <c r="C718" s="65"/>
      <c r="D718" s="70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65"/>
      <c r="B719" s="65"/>
      <c r="C719" s="65"/>
      <c r="D719" s="70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65"/>
      <c r="B720" s="65"/>
      <c r="C720" s="65"/>
      <c r="D720" s="70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65"/>
      <c r="B721" s="65"/>
      <c r="C721" s="65"/>
      <c r="D721" s="70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65"/>
      <c r="B722" s="65"/>
      <c r="C722" s="65"/>
      <c r="D722" s="70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65"/>
      <c r="B723" s="65"/>
      <c r="C723" s="65"/>
      <c r="D723" s="70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65"/>
      <c r="B724" s="65"/>
      <c r="C724" s="65"/>
      <c r="D724" s="70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65"/>
      <c r="B725" s="65"/>
      <c r="C725" s="65"/>
      <c r="D725" s="70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65"/>
      <c r="B726" s="65"/>
      <c r="C726" s="65"/>
      <c r="D726" s="70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65"/>
      <c r="B727" s="65"/>
      <c r="C727" s="65"/>
      <c r="D727" s="70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65"/>
      <c r="B728" s="65"/>
      <c r="C728" s="65"/>
      <c r="D728" s="70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65"/>
      <c r="B729" s="65"/>
      <c r="C729" s="65"/>
      <c r="D729" s="70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65"/>
      <c r="B730" s="65"/>
      <c r="C730" s="65"/>
      <c r="D730" s="70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65"/>
      <c r="B731" s="65"/>
      <c r="C731" s="65"/>
      <c r="D731" s="70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65"/>
      <c r="B732" s="65"/>
      <c r="C732" s="65"/>
      <c r="D732" s="70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65"/>
      <c r="B733" s="65"/>
      <c r="C733" s="65"/>
      <c r="D733" s="70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65"/>
      <c r="B734" s="65"/>
      <c r="C734" s="65"/>
      <c r="D734" s="70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65"/>
      <c r="B735" s="65"/>
      <c r="C735" s="65"/>
      <c r="D735" s="70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65"/>
      <c r="B736" s="65"/>
      <c r="C736" s="65"/>
      <c r="D736" s="70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65"/>
      <c r="B737" s="65"/>
      <c r="C737" s="65"/>
      <c r="D737" s="70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65"/>
      <c r="B738" s="65"/>
      <c r="C738" s="65"/>
      <c r="D738" s="70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65"/>
      <c r="B739" s="65"/>
      <c r="C739" s="65"/>
      <c r="D739" s="70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65"/>
      <c r="B740" s="65"/>
      <c r="C740" s="65"/>
      <c r="D740" s="70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65"/>
      <c r="B741" s="65"/>
      <c r="C741" s="65"/>
      <c r="D741" s="70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65"/>
      <c r="B742" s="65"/>
      <c r="C742" s="65"/>
      <c r="D742" s="70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65"/>
      <c r="B743" s="65"/>
      <c r="C743" s="65"/>
      <c r="D743" s="70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65"/>
      <c r="B744" s="65"/>
      <c r="C744" s="65"/>
      <c r="D744" s="70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65"/>
      <c r="B745" s="65"/>
      <c r="C745" s="65"/>
      <c r="D745" s="70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65"/>
      <c r="B746" s="65"/>
      <c r="C746" s="65"/>
      <c r="D746" s="70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65"/>
      <c r="B747" s="65"/>
      <c r="C747" s="65"/>
      <c r="D747" s="70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65"/>
      <c r="B748" s="65"/>
      <c r="C748" s="65"/>
      <c r="D748" s="70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65"/>
      <c r="B749" s="65"/>
      <c r="C749" s="65"/>
      <c r="D749" s="70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65"/>
      <c r="B750" s="65"/>
      <c r="C750" s="65"/>
      <c r="D750" s="70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65"/>
      <c r="B751" s="65"/>
      <c r="C751" s="65"/>
      <c r="D751" s="70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65"/>
      <c r="B752" s="65"/>
      <c r="C752" s="65"/>
      <c r="D752" s="70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65"/>
      <c r="B753" s="65"/>
      <c r="C753" s="65"/>
      <c r="D753" s="70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65"/>
      <c r="B754" s="65"/>
      <c r="C754" s="65"/>
      <c r="D754" s="70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65"/>
      <c r="B755" s="65"/>
      <c r="C755" s="65"/>
      <c r="D755" s="70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65"/>
      <c r="B756" s="65"/>
      <c r="C756" s="65"/>
      <c r="D756" s="70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65"/>
      <c r="B757" s="65"/>
      <c r="C757" s="65"/>
      <c r="D757" s="70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65"/>
      <c r="B758" s="65"/>
      <c r="C758" s="65"/>
      <c r="D758" s="70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65"/>
      <c r="B759" s="65"/>
      <c r="C759" s="65"/>
      <c r="D759" s="70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65"/>
      <c r="B760" s="65"/>
      <c r="C760" s="65"/>
      <c r="D760" s="70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65"/>
      <c r="B761" s="65"/>
      <c r="C761" s="65"/>
      <c r="D761" s="70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65"/>
      <c r="B762" s="65"/>
      <c r="C762" s="65"/>
      <c r="D762" s="70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65"/>
      <c r="B763" s="65"/>
      <c r="C763" s="65"/>
      <c r="D763" s="70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65"/>
      <c r="B764" s="65"/>
      <c r="C764" s="65"/>
      <c r="D764" s="70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65"/>
      <c r="B765" s="65"/>
      <c r="C765" s="65"/>
      <c r="D765" s="70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65"/>
      <c r="B766" s="65"/>
      <c r="C766" s="65"/>
      <c r="D766" s="70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65"/>
      <c r="B767" s="65"/>
      <c r="C767" s="65"/>
      <c r="D767" s="70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65"/>
      <c r="B768" s="65"/>
      <c r="C768" s="65"/>
      <c r="D768" s="70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65"/>
      <c r="B769" s="65"/>
      <c r="C769" s="65"/>
      <c r="D769" s="70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65"/>
      <c r="B770" s="65"/>
      <c r="C770" s="65"/>
      <c r="D770" s="70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65"/>
      <c r="B771" s="65"/>
      <c r="C771" s="65"/>
      <c r="D771" s="70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65"/>
      <c r="B772" s="65"/>
      <c r="C772" s="65"/>
      <c r="D772" s="70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65"/>
      <c r="B773" s="65"/>
      <c r="C773" s="65"/>
      <c r="D773" s="70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65"/>
      <c r="B774" s="65"/>
      <c r="C774" s="65"/>
      <c r="D774" s="70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65"/>
      <c r="B775" s="65"/>
      <c r="C775" s="65"/>
      <c r="D775" s="70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65"/>
      <c r="B776" s="65"/>
      <c r="C776" s="65"/>
      <c r="D776" s="70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65"/>
      <c r="B777" s="65"/>
      <c r="C777" s="65"/>
      <c r="D777" s="70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65"/>
      <c r="B778" s="65"/>
      <c r="C778" s="65"/>
      <c r="D778" s="70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65"/>
      <c r="B779" s="65"/>
      <c r="C779" s="65"/>
      <c r="D779" s="70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65"/>
      <c r="B780" s="65"/>
      <c r="C780" s="65"/>
      <c r="D780" s="70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65"/>
      <c r="B781" s="65"/>
      <c r="C781" s="65"/>
      <c r="D781" s="70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65"/>
      <c r="B782" s="65"/>
      <c r="C782" s="65"/>
      <c r="D782" s="70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65"/>
      <c r="B783" s="65"/>
      <c r="C783" s="65"/>
      <c r="D783" s="70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65"/>
      <c r="B784" s="65"/>
      <c r="C784" s="65"/>
      <c r="D784" s="70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65"/>
      <c r="B785" s="65"/>
      <c r="C785" s="65"/>
      <c r="D785" s="70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65"/>
      <c r="B786" s="65"/>
      <c r="C786" s="65"/>
      <c r="D786" s="70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65"/>
      <c r="B787" s="65"/>
      <c r="C787" s="65"/>
      <c r="D787" s="70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65"/>
      <c r="B788" s="65"/>
      <c r="C788" s="65"/>
      <c r="D788" s="70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65"/>
      <c r="B789" s="65"/>
      <c r="C789" s="65"/>
      <c r="D789" s="70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65"/>
      <c r="B790" s="65"/>
      <c r="C790" s="65"/>
      <c r="D790" s="70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65"/>
      <c r="B791" s="65"/>
      <c r="C791" s="65"/>
      <c r="D791" s="70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65"/>
      <c r="B792" s="65"/>
      <c r="C792" s="65"/>
      <c r="D792" s="70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65"/>
      <c r="B793" s="65"/>
      <c r="C793" s="65"/>
      <c r="D793" s="70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65"/>
      <c r="B794" s="65"/>
      <c r="C794" s="65"/>
      <c r="D794" s="70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65"/>
      <c r="B795" s="65"/>
      <c r="C795" s="65"/>
      <c r="D795" s="70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65"/>
      <c r="B796" s="65"/>
      <c r="C796" s="65"/>
      <c r="D796" s="70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65"/>
      <c r="B797" s="65"/>
      <c r="C797" s="65"/>
      <c r="D797" s="70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65"/>
      <c r="B798" s="65"/>
      <c r="C798" s="65"/>
      <c r="D798" s="70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65"/>
      <c r="B799" s="65"/>
      <c r="C799" s="65"/>
      <c r="D799" s="70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65"/>
      <c r="B800" s="65"/>
      <c r="C800" s="65"/>
      <c r="D800" s="70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65"/>
      <c r="B801" s="65"/>
      <c r="C801" s="65"/>
      <c r="D801" s="70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65"/>
      <c r="B802" s="65"/>
      <c r="C802" s="65"/>
      <c r="D802" s="70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65"/>
      <c r="B803" s="65"/>
      <c r="C803" s="65"/>
      <c r="D803" s="70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65"/>
      <c r="B804" s="65"/>
      <c r="C804" s="65"/>
      <c r="D804" s="70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65"/>
      <c r="B805" s="65"/>
      <c r="C805" s="65"/>
      <c r="D805" s="70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65"/>
      <c r="B806" s="65"/>
      <c r="C806" s="65"/>
      <c r="D806" s="70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65"/>
      <c r="B807" s="65"/>
      <c r="C807" s="65"/>
      <c r="D807" s="70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65"/>
      <c r="B808" s="65"/>
      <c r="C808" s="65"/>
      <c r="D808" s="70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65"/>
      <c r="B809" s="65"/>
      <c r="C809" s="65"/>
      <c r="D809" s="70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65"/>
      <c r="B810" s="65"/>
      <c r="C810" s="65"/>
      <c r="D810" s="70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65"/>
      <c r="B811" s="65"/>
      <c r="C811" s="65"/>
      <c r="D811" s="70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65"/>
      <c r="B812" s="65"/>
      <c r="C812" s="65"/>
      <c r="D812" s="70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65"/>
      <c r="B813" s="65"/>
      <c r="C813" s="65"/>
      <c r="D813" s="70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65"/>
      <c r="B814" s="65"/>
      <c r="C814" s="65"/>
      <c r="D814" s="70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65"/>
      <c r="B815" s="65"/>
      <c r="C815" s="65"/>
      <c r="D815" s="70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65"/>
      <c r="B816" s="65"/>
      <c r="C816" s="65"/>
      <c r="D816" s="70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65"/>
      <c r="B817" s="65"/>
      <c r="C817" s="65"/>
      <c r="D817" s="70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65"/>
      <c r="B818" s="65"/>
      <c r="C818" s="65"/>
      <c r="D818" s="70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65"/>
      <c r="B819" s="65"/>
      <c r="C819" s="65"/>
      <c r="D819" s="70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65"/>
      <c r="B820" s="65"/>
      <c r="C820" s="65"/>
      <c r="D820" s="70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65"/>
      <c r="B821" s="65"/>
      <c r="C821" s="65"/>
      <c r="D821" s="70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65"/>
      <c r="B822" s="65"/>
      <c r="C822" s="65"/>
      <c r="D822" s="70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65"/>
      <c r="B823" s="65"/>
      <c r="C823" s="65"/>
      <c r="D823" s="70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65"/>
      <c r="B824" s="65"/>
      <c r="C824" s="65"/>
      <c r="D824" s="70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65"/>
      <c r="B825" s="65"/>
      <c r="C825" s="65"/>
      <c r="D825" s="70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65"/>
      <c r="B826" s="65"/>
      <c r="C826" s="65"/>
      <c r="D826" s="70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65"/>
      <c r="B827" s="65"/>
      <c r="C827" s="65"/>
      <c r="D827" s="70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65"/>
      <c r="B828" s="65"/>
      <c r="C828" s="65"/>
      <c r="D828" s="70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65"/>
      <c r="B829" s="65"/>
      <c r="C829" s="65"/>
      <c r="D829" s="70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65"/>
      <c r="B830" s="65"/>
      <c r="C830" s="65"/>
      <c r="D830" s="70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65"/>
      <c r="B831" s="65"/>
      <c r="C831" s="65"/>
      <c r="D831" s="70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65"/>
      <c r="B832" s="65"/>
      <c r="C832" s="65"/>
      <c r="D832" s="70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65"/>
      <c r="B833" s="65"/>
      <c r="C833" s="65"/>
      <c r="D833" s="70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65"/>
      <c r="B834" s="65"/>
      <c r="C834" s="65"/>
      <c r="D834" s="70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65"/>
      <c r="B835" s="65"/>
      <c r="C835" s="65"/>
      <c r="D835" s="70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65"/>
      <c r="B836" s="65"/>
      <c r="C836" s="65"/>
      <c r="D836" s="70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65"/>
      <c r="B837" s="65"/>
      <c r="C837" s="65"/>
      <c r="D837" s="70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65"/>
      <c r="B838" s="65"/>
      <c r="C838" s="65"/>
      <c r="D838" s="70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65"/>
      <c r="B839" s="65"/>
      <c r="C839" s="65"/>
      <c r="D839" s="70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65"/>
      <c r="B840" s="65"/>
      <c r="C840" s="65"/>
      <c r="D840" s="70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65"/>
      <c r="B841" s="65"/>
      <c r="C841" s="65"/>
      <c r="D841" s="70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65"/>
      <c r="B842" s="65"/>
      <c r="C842" s="65"/>
      <c r="D842" s="70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65"/>
      <c r="B843" s="65"/>
      <c r="C843" s="65"/>
      <c r="D843" s="70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65"/>
      <c r="B844" s="65"/>
      <c r="C844" s="65"/>
      <c r="D844" s="70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65"/>
      <c r="B845" s="65"/>
      <c r="C845" s="65"/>
      <c r="D845" s="70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65"/>
      <c r="B846" s="65"/>
      <c r="C846" s="65"/>
      <c r="D846" s="70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65"/>
      <c r="B847" s="65"/>
      <c r="C847" s="65"/>
      <c r="D847" s="70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65"/>
      <c r="B848" s="65"/>
      <c r="C848" s="65"/>
      <c r="D848" s="70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65"/>
      <c r="B849" s="65"/>
      <c r="C849" s="65"/>
      <c r="D849" s="70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65"/>
      <c r="B850" s="65"/>
      <c r="C850" s="65"/>
      <c r="D850" s="70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65"/>
      <c r="B851" s="65"/>
      <c r="C851" s="65"/>
      <c r="D851" s="70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65"/>
      <c r="B852" s="65"/>
      <c r="C852" s="65"/>
      <c r="D852" s="70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65"/>
      <c r="B853" s="65"/>
      <c r="C853" s="65"/>
      <c r="D853" s="70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65"/>
      <c r="B854" s="65"/>
      <c r="C854" s="65"/>
      <c r="D854" s="70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65"/>
      <c r="B855" s="65"/>
      <c r="C855" s="65"/>
      <c r="D855" s="70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65"/>
      <c r="B856" s="65"/>
      <c r="C856" s="65"/>
      <c r="D856" s="70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65"/>
      <c r="B857" s="65"/>
      <c r="C857" s="65"/>
      <c r="D857" s="70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65"/>
      <c r="B858" s="65"/>
      <c r="C858" s="65"/>
      <c r="D858" s="70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65"/>
      <c r="B859" s="65"/>
      <c r="C859" s="65"/>
      <c r="D859" s="70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65"/>
      <c r="B860" s="65"/>
      <c r="C860" s="65"/>
      <c r="D860" s="70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65"/>
      <c r="B861" s="65"/>
      <c r="C861" s="65"/>
      <c r="D861" s="70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65"/>
      <c r="B862" s="65"/>
      <c r="C862" s="65"/>
      <c r="D862" s="70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65"/>
      <c r="B863" s="65"/>
      <c r="C863" s="65"/>
      <c r="D863" s="70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65"/>
      <c r="B864" s="65"/>
      <c r="C864" s="65"/>
      <c r="D864" s="70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65"/>
      <c r="B865" s="65"/>
      <c r="C865" s="65"/>
      <c r="D865" s="70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65"/>
      <c r="B866" s="65"/>
      <c r="C866" s="65"/>
      <c r="D866" s="70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65"/>
      <c r="B867" s="65"/>
      <c r="C867" s="65"/>
      <c r="D867" s="70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65"/>
      <c r="B868" s="65"/>
      <c r="C868" s="65"/>
      <c r="D868" s="70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65"/>
      <c r="B869" s="65"/>
      <c r="C869" s="65"/>
      <c r="D869" s="70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65"/>
      <c r="B870" s="65"/>
      <c r="C870" s="65"/>
      <c r="D870" s="70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65"/>
      <c r="B871" s="65"/>
      <c r="C871" s="65"/>
      <c r="D871" s="70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65"/>
      <c r="B872" s="65"/>
      <c r="C872" s="65"/>
      <c r="D872" s="70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65"/>
      <c r="B873" s="65"/>
      <c r="C873" s="65"/>
      <c r="D873" s="70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65"/>
      <c r="B874" s="65"/>
      <c r="C874" s="65"/>
      <c r="D874" s="70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65"/>
      <c r="B875" s="65"/>
      <c r="C875" s="65"/>
      <c r="D875" s="70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65"/>
      <c r="B876" s="65"/>
      <c r="C876" s="65"/>
      <c r="D876" s="70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65"/>
      <c r="B877" s="65"/>
      <c r="C877" s="65"/>
      <c r="D877" s="70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65"/>
      <c r="B878" s="65"/>
      <c r="C878" s="65"/>
      <c r="D878" s="70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65"/>
      <c r="B879" s="65"/>
      <c r="C879" s="65"/>
      <c r="D879" s="70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65"/>
      <c r="B880" s="65"/>
      <c r="C880" s="65"/>
      <c r="D880" s="70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65"/>
      <c r="B881" s="65"/>
      <c r="C881" s="65"/>
      <c r="D881" s="70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65"/>
      <c r="B882" s="65"/>
      <c r="C882" s="65"/>
      <c r="D882" s="70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65"/>
      <c r="B883" s="65"/>
      <c r="C883" s="65"/>
      <c r="D883" s="70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65"/>
      <c r="B884" s="65"/>
      <c r="C884" s="65"/>
      <c r="D884" s="70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65"/>
      <c r="B885" s="65"/>
      <c r="C885" s="65"/>
      <c r="D885" s="70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65"/>
      <c r="B886" s="65"/>
      <c r="C886" s="65"/>
      <c r="D886" s="70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65"/>
      <c r="B887" s="65"/>
      <c r="C887" s="65"/>
      <c r="D887" s="70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65"/>
      <c r="B888" s="65"/>
      <c r="C888" s="65"/>
      <c r="D888" s="70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65"/>
      <c r="B889" s="65"/>
      <c r="C889" s="65"/>
      <c r="D889" s="70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65"/>
      <c r="B890" s="65"/>
      <c r="C890" s="65"/>
      <c r="D890" s="70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65"/>
      <c r="B891" s="65"/>
      <c r="C891" s="65"/>
      <c r="D891" s="70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65"/>
      <c r="B892" s="65"/>
      <c r="C892" s="65"/>
      <c r="D892" s="70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65"/>
      <c r="B893" s="65"/>
      <c r="C893" s="65"/>
      <c r="D893" s="70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65"/>
      <c r="B894" s="65"/>
      <c r="C894" s="65"/>
      <c r="D894" s="70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65"/>
      <c r="B895" s="65"/>
      <c r="C895" s="65"/>
      <c r="D895" s="70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65"/>
      <c r="B896" s="65"/>
      <c r="C896" s="65"/>
      <c r="D896" s="70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65"/>
      <c r="B897" s="65"/>
      <c r="C897" s="65"/>
      <c r="D897" s="70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65"/>
      <c r="B898" s="65"/>
      <c r="C898" s="65"/>
      <c r="D898" s="70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65"/>
      <c r="B899" s="65"/>
      <c r="C899" s="65"/>
      <c r="D899" s="70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65"/>
      <c r="B900" s="65"/>
      <c r="C900" s="65"/>
      <c r="D900" s="70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65"/>
      <c r="B901" s="65"/>
      <c r="C901" s="65"/>
      <c r="D901" s="70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65"/>
      <c r="B902" s="65"/>
      <c r="C902" s="65"/>
      <c r="D902" s="70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65"/>
      <c r="B903" s="65"/>
      <c r="C903" s="65"/>
      <c r="D903" s="70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65"/>
      <c r="B904" s="65"/>
      <c r="C904" s="65"/>
      <c r="D904" s="70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65"/>
      <c r="B905" s="65"/>
      <c r="C905" s="65"/>
      <c r="D905" s="70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65"/>
      <c r="B906" s="65"/>
      <c r="C906" s="65"/>
      <c r="D906" s="70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65"/>
      <c r="B907" s="65"/>
      <c r="C907" s="65"/>
      <c r="D907" s="70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65"/>
      <c r="B908" s="65"/>
      <c r="C908" s="65"/>
      <c r="D908" s="70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65"/>
      <c r="B909" s="65"/>
      <c r="C909" s="65"/>
      <c r="D909" s="70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65"/>
      <c r="B910" s="65"/>
      <c r="C910" s="65"/>
      <c r="D910" s="70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65"/>
      <c r="B911" s="65"/>
      <c r="C911" s="65"/>
      <c r="D911" s="70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65"/>
      <c r="B912" s="65"/>
      <c r="C912" s="65"/>
      <c r="D912" s="70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65"/>
      <c r="B913" s="65"/>
      <c r="C913" s="65"/>
      <c r="D913" s="70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65"/>
      <c r="B914" s="65"/>
      <c r="C914" s="65"/>
      <c r="D914" s="70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65"/>
      <c r="B915" s="65"/>
      <c r="C915" s="65"/>
      <c r="D915" s="70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65"/>
      <c r="B916" s="65"/>
      <c r="C916" s="65"/>
      <c r="D916" s="70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65"/>
      <c r="B917" s="65"/>
      <c r="C917" s="65"/>
      <c r="D917" s="70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65"/>
      <c r="B918" s="65"/>
      <c r="C918" s="65"/>
      <c r="D918" s="70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65"/>
      <c r="B919" s="65"/>
      <c r="C919" s="65"/>
      <c r="D919" s="70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65"/>
      <c r="B920" s="65"/>
      <c r="C920" s="65"/>
      <c r="D920" s="70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65"/>
      <c r="B921" s="65"/>
      <c r="C921" s="65"/>
      <c r="D921" s="70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65"/>
      <c r="B922" s="65"/>
      <c r="C922" s="65"/>
      <c r="D922" s="70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65"/>
      <c r="B923" s="65"/>
      <c r="C923" s="65"/>
      <c r="D923" s="70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65"/>
      <c r="B924" s="65"/>
      <c r="C924" s="65"/>
      <c r="D924" s="70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65"/>
      <c r="B925" s="65"/>
      <c r="C925" s="65"/>
      <c r="D925" s="70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65"/>
      <c r="B926" s="65"/>
      <c r="C926" s="65"/>
      <c r="D926" s="70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65"/>
      <c r="B927" s="65"/>
      <c r="C927" s="65"/>
      <c r="D927" s="70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65"/>
      <c r="B928" s="65"/>
      <c r="C928" s="65"/>
      <c r="D928" s="70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65"/>
      <c r="B929" s="65"/>
      <c r="C929" s="65"/>
      <c r="D929" s="70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65"/>
      <c r="B930" s="65"/>
      <c r="C930" s="65"/>
      <c r="D930" s="70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65"/>
      <c r="B931" s="65"/>
      <c r="C931" s="65"/>
      <c r="D931" s="70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65"/>
      <c r="B932" s="65"/>
      <c r="C932" s="65"/>
      <c r="D932" s="70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65"/>
      <c r="B933" s="65"/>
      <c r="C933" s="65"/>
      <c r="D933" s="70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65"/>
      <c r="B934" s="65"/>
      <c r="C934" s="65"/>
      <c r="D934" s="70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65"/>
      <c r="B935" s="65"/>
      <c r="C935" s="65"/>
      <c r="D935" s="70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65"/>
      <c r="B936" s="65"/>
      <c r="C936" s="65"/>
      <c r="D936" s="70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65"/>
      <c r="B937" s="65"/>
      <c r="C937" s="65"/>
      <c r="D937" s="70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65"/>
      <c r="B938" s="65"/>
      <c r="C938" s="65"/>
      <c r="D938" s="70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65"/>
      <c r="B939" s="65"/>
      <c r="C939" s="65"/>
      <c r="D939" s="70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65"/>
      <c r="B940" s="65"/>
      <c r="C940" s="65"/>
      <c r="D940" s="70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65"/>
      <c r="B941" s="65"/>
      <c r="C941" s="65"/>
      <c r="D941" s="70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65"/>
      <c r="B942" s="65"/>
      <c r="C942" s="65"/>
      <c r="D942" s="70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65"/>
      <c r="B943" s="65"/>
      <c r="C943" s="65"/>
      <c r="D943" s="70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65"/>
      <c r="B944" s="65"/>
      <c r="C944" s="65"/>
      <c r="D944" s="70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65"/>
      <c r="B945" s="65"/>
      <c r="C945" s="65"/>
      <c r="D945" s="70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65"/>
      <c r="B946" s="65"/>
      <c r="C946" s="65"/>
      <c r="D946" s="70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65"/>
      <c r="B947" s="65"/>
      <c r="C947" s="65"/>
      <c r="D947" s="70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65"/>
      <c r="B948" s="65"/>
      <c r="C948" s="65"/>
      <c r="D948" s="70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65"/>
      <c r="B949" s="65"/>
      <c r="C949" s="65"/>
      <c r="D949" s="70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65"/>
      <c r="B950" s="65"/>
      <c r="C950" s="65"/>
      <c r="D950" s="70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65"/>
      <c r="B951" s="65"/>
      <c r="C951" s="65"/>
      <c r="D951" s="70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65"/>
      <c r="B952" s="65"/>
      <c r="C952" s="65"/>
      <c r="D952" s="70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65"/>
      <c r="B953" s="65"/>
      <c r="C953" s="65"/>
      <c r="D953" s="70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65"/>
      <c r="B954" s="65"/>
      <c r="C954" s="65"/>
      <c r="D954" s="70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65"/>
      <c r="B955" s="65"/>
      <c r="C955" s="65"/>
      <c r="D955" s="70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65"/>
      <c r="B956" s="65"/>
      <c r="C956" s="65"/>
      <c r="D956" s="70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65"/>
      <c r="B957" s="65"/>
      <c r="C957" s="65"/>
      <c r="D957" s="70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65"/>
      <c r="B958" s="65"/>
      <c r="C958" s="65"/>
      <c r="D958" s="70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65"/>
      <c r="B959" s="65"/>
      <c r="C959" s="65"/>
      <c r="D959" s="70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65"/>
      <c r="B960" s="65"/>
      <c r="C960" s="65"/>
      <c r="D960" s="70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65"/>
      <c r="B961" s="65"/>
      <c r="C961" s="65"/>
      <c r="D961" s="70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65"/>
      <c r="B962" s="65"/>
      <c r="C962" s="65"/>
      <c r="D962" s="70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65"/>
      <c r="B963" s="65"/>
      <c r="C963" s="65"/>
      <c r="D963" s="70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65"/>
      <c r="B964" s="65"/>
      <c r="C964" s="65"/>
      <c r="D964" s="70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65"/>
      <c r="B965" s="65"/>
      <c r="C965" s="65"/>
      <c r="D965" s="70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65"/>
      <c r="B966" s="65"/>
      <c r="C966" s="65"/>
      <c r="D966" s="70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65"/>
      <c r="B967" s="65"/>
      <c r="C967" s="65"/>
      <c r="D967" s="70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65"/>
      <c r="B968" s="65"/>
      <c r="C968" s="65"/>
      <c r="D968" s="70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65"/>
      <c r="B969" s="65"/>
      <c r="C969" s="65"/>
      <c r="D969" s="70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65"/>
      <c r="B970" s="65"/>
      <c r="C970" s="65"/>
      <c r="D970" s="70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65"/>
      <c r="B971" s="65"/>
      <c r="C971" s="65"/>
      <c r="D971" s="70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65"/>
      <c r="B972" s="65"/>
      <c r="C972" s="65"/>
      <c r="D972" s="70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65"/>
      <c r="B973" s="65"/>
      <c r="C973" s="65"/>
      <c r="D973" s="70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65"/>
      <c r="B974" s="65"/>
      <c r="C974" s="65"/>
      <c r="D974" s="70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65"/>
      <c r="B975" s="65"/>
      <c r="C975" s="65"/>
      <c r="D975" s="70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65"/>
      <c r="B976" s="65"/>
      <c r="C976" s="65"/>
      <c r="D976" s="70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65"/>
      <c r="B977" s="65"/>
      <c r="C977" s="65"/>
      <c r="D977" s="70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65"/>
      <c r="B978" s="65"/>
      <c r="C978" s="65"/>
      <c r="D978" s="70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65"/>
      <c r="B979" s="65"/>
      <c r="C979" s="65"/>
      <c r="D979" s="70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65"/>
      <c r="B980" s="65"/>
      <c r="C980" s="65"/>
      <c r="D980" s="70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65"/>
      <c r="B981" s="65"/>
      <c r="C981" s="65"/>
      <c r="D981" s="70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65"/>
      <c r="B982" s="65"/>
      <c r="C982" s="65"/>
      <c r="D982" s="70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65"/>
      <c r="B983" s="65"/>
      <c r="C983" s="65"/>
      <c r="D983" s="70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65"/>
      <c r="B984" s="65"/>
      <c r="C984" s="65"/>
      <c r="D984" s="70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65"/>
      <c r="B985" s="65"/>
      <c r="C985" s="65"/>
      <c r="D985" s="70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65"/>
      <c r="B986" s="65"/>
      <c r="C986" s="65"/>
      <c r="D986" s="70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65"/>
      <c r="B987" s="65"/>
      <c r="C987" s="65"/>
      <c r="D987" s="70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65"/>
      <c r="B988" s="65"/>
      <c r="C988" s="65"/>
      <c r="D988" s="70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65"/>
      <c r="B989" s="65"/>
      <c r="C989" s="65"/>
      <c r="D989" s="70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65"/>
      <c r="B990" s="65"/>
      <c r="C990" s="65"/>
      <c r="D990" s="70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65"/>
      <c r="B991" s="65"/>
      <c r="C991" s="65"/>
      <c r="D991" s="70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65"/>
      <c r="B992" s="65"/>
      <c r="C992" s="65"/>
      <c r="D992" s="70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65"/>
      <c r="B993" s="65"/>
      <c r="C993" s="65"/>
      <c r="D993" s="70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65"/>
      <c r="B994" s="65"/>
      <c r="C994" s="65"/>
      <c r="D994" s="70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65"/>
      <c r="B995" s="65"/>
      <c r="C995" s="65"/>
      <c r="D995" s="70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65"/>
      <c r="B996" s="65"/>
      <c r="C996" s="65"/>
      <c r="D996" s="70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65"/>
      <c r="B997" s="65"/>
      <c r="C997" s="65"/>
      <c r="D997" s="70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65"/>
      <c r="B998" s="65"/>
      <c r="C998" s="65"/>
      <c r="D998" s="70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65"/>
      <c r="B999" s="65"/>
      <c r="C999" s="65"/>
      <c r="D999" s="70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65"/>
      <c r="B1000" s="65"/>
      <c r="C1000" s="65"/>
      <c r="D1000" s="70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>
      <c r="A1001" s="65"/>
      <c r="B1001" s="65"/>
      <c r="C1001" s="65"/>
      <c r="D1001" s="70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>
      <c r="A1002" s="65"/>
      <c r="B1002" s="65"/>
      <c r="C1002" s="65"/>
      <c r="D1002" s="70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>
      <c r="A1003" s="65"/>
      <c r="B1003" s="65"/>
      <c r="C1003" s="65"/>
      <c r="D1003" s="70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>
      <c r="A1004" s="65"/>
      <c r="B1004" s="65"/>
      <c r="C1004" s="65"/>
      <c r="D1004" s="70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>
      <c r="A1005" s="65"/>
      <c r="B1005" s="65"/>
      <c r="C1005" s="65"/>
      <c r="D1005" s="70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  <row r="1006">
      <c r="A1006" s="65"/>
      <c r="B1006" s="65"/>
      <c r="C1006" s="65"/>
      <c r="D1006" s="70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</row>
    <row r="1007">
      <c r="A1007" s="65"/>
      <c r="B1007" s="65"/>
      <c r="C1007" s="65"/>
      <c r="D1007" s="70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</row>
    <row r="1008">
      <c r="A1008" s="65"/>
      <c r="B1008" s="65"/>
      <c r="C1008" s="65"/>
      <c r="D1008" s="70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</row>
    <row r="1009">
      <c r="A1009" s="65"/>
      <c r="B1009" s="65"/>
      <c r="C1009" s="65"/>
      <c r="D1009" s="70"/>
      <c r="E1009" s="65"/>
      <c r="F1009" s="65"/>
      <c r="G1009" s="65"/>
      <c r="H1009" s="65"/>
      <c r="I1009" s="65"/>
      <c r="J1009" s="65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</row>
    <row r="1010">
      <c r="A1010" s="65"/>
      <c r="B1010" s="65"/>
      <c r="C1010" s="65"/>
      <c r="D1010" s="70"/>
      <c r="E1010" s="65"/>
      <c r="F1010" s="65"/>
      <c r="G1010" s="65"/>
      <c r="H1010" s="65"/>
      <c r="I1010" s="65"/>
      <c r="J1010" s="65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</row>
    <row r="1011">
      <c r="A1011" s="65"/>
      <c r="B1011" s="65"/>
      <c r="C1011" s="65"/>
      <c r="D1011" s="70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</row>
    <row r="1012">
      <c r="A1012" s="65"/>
      <c r="B1012" s="65"/>
      <c r="C1012" s="65"/>
      <c r="D1012" s="70"/>
      <c r="E1012" s="65"/>
      <c r="F1012" s="65"/>
      <c r="G1012" s="65"/>
      <c r="H1012" s="65"/>
      <c r="I1012" s="65"/>
      <c r="J1012" s="65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</row>
    <row r="1013">
      <c r="A1013" s="65"/>
      <c r="B1013" s="65"/>
      <c r="C1013" s="65"/>
      <c r="D1013" s="70"/>
      <c r="E1013" s="65"/>
      <c r="F1013" s="65"/>
      <c r="G1013" s="65"/>
      <c r="H1013" s="65"/>
      <c r="I1013" s="65"/>
      <c r="J1013" s="65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</row>
    <row r="1014">
      <c r="A1014" s="65"/>
      <c r="B1014" s="65"/>
      <c r="C1014" s="65"/>
      <c r="D1014" s="70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</row>
    <row r="1015">
      <c r="A1015" s="65"/>
      <c r="B1015" s="65"/>
      <c r="C1015" s="65"/>
      <c r="D1015" s="70"/>
      <c r="E1015" s="65"/>
      <c r="F1015" s="65"/>
      <c r="G1015" s="65"/>
      <c r="H1015" s="65"/>
      <c r="I1015" s="65"/>
      <c r="J1015" s="65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</row>
    <row r="1016">
      <c r="A1016" s="65"/>
      <c r="B1016" s="65"/>
      <c r="C1016" s="65"/>
      <c r="D1016" s="70"/>
      <c r="E1016" s="65"/>
      <c r="F1016" s="65"/>
      <c r="G1016" s="65"/>
      <c r="H1016" s="65"/>
      <c r="I1016" s="65"/>
      <c r="J1016" s="65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</row>
    <row r="1017">
      <c r="A1017" s="65"/>
      <c r="B1017" s="65"/>
      <c r="C1017" s="65"/>
      <c r="D1017" s="70"/>
      <c r="E1017" s="65"/>
      <c r="F1017" s="65"/>
      <c r="G1017" s="65"/>
      <c r="H1017" s="65"/>
      <c r="I1017" s="65"/>
      <c r="J1017" s="65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</row>
    <row r="1018">
      <c r="A1018" s="65"/>
      <c r="B1018" s="65"/>
      <c r="C1018" s="65"/>
      <c r="D1018" s="70"/>
      <c r="E1018" s="65"/>
      <c r="F1018" s="65"/>
      <c r="G1018" s="65"/>
      <c r="H1018" s="65"/>
      <c r="I1018" s="65"/>
      <c r="J1018" s="65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</row>
    <row r="1019">
      <c r="A1019" s="65"/>
      <c r="B1019" s="65"/>
      <c r="C1019" s="65"/>
      <c r="D1019" s="70"/>
      <c r="E1019" s="65"/>
      <c r="F1019" s="65"/>
      <c r="G1019" s="65"/>
      <c r="H1019" s="65"/>
      <c r="I1019" s="65"/>
      <c r="J1019" s="65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</row>
    <row r="1020">
      <c r="A1020" s="65"/>
      <c r="B1020" s="65"/>
      <c r="C1020" s="65"/>
      <c r="D1020" s="70"/>
      <c r="E1020" s="65"/>
      <c r="F1020" s="65"/>
      <c r="G1020" s="65"/>
      <c r="H1020" s="65"/>
      <c r="I1020" s="65"/>
      <c r="J1020" s="65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</row>
    <row r="1021">
      <c r="A1021" s="65"/>
      <c r="B1021" s="65"/>
      <c r="C1021" s="65"/>
      <c r="D1021" s="70"/>
      <c r="E1021" s="65"/>
      <c r="F1021" s="65"/>
      <c r="G1021" s="65"/>
      <c r="H1021" s="65"/>
      <c r="I1021" s="65"/>
      <c r="J1021" s="65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</row>
    <row r="1022">
      <c r="A1022" s="65"/>
      <c r="B1022" s="65"/>
      <c r="C1022" s="65"/>
      <c r="D1022" s="70"/>
      <c r="E1022" s="65"/>
      <c r="F1022" s="65"/>
      <c r="G1022" s="65"/>
      <c r="H1022" s="65"/>
      <c r="I1022" s="65"/>
      <c r="J1022" s="65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</row>
    <row r="1023">
      <c r="A1023" s="65"/>
      <c r="B1023" s="65"/>
      <c r="C1023" s="65"/>
      <c r="D1023" s="70"/>
      <c r="E1023" s="65"/>
      <c r="F1023" s="65"/>
      <c r="G1023" s="65"/>
      <c r="H1023" s="65"/>
      <c r="I1023" s="65"/>
      <c r="J1023" s="65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</row>
    <row r="1024">
      <c r="A1024" s="65"/>
      <c r="B1024" s="65"/>
      <c r="C1024" s="65"/>
      <c r="D1024" s="70"/>
      <c r="E1024" s="65"/>
      <c r="F1024" s="65"/>
      <c r="G1024" s="65"/>
      <c r="H1024" s="65"/>
      <c r="I1024" s="65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</row>
    <row r="1025">
      <c r="A1025" s="65"/>
      <c r="B1025" s="65"/>
      <c r="C1025" s="65"/>
      <c r="D1025" s="70"/>
      <c r="E1025" s="65"/>
      <c r="F1025" s="65"/>
      <c r="G1025" s="65"/>
      <c r="H1025" s="65"/>
      <c r="I1025" s="65"/>
      <c r="J1025" s="65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</row>
    <row r="1026">
      <c r="A1026" s="65"/>
      <c r="B1026" s="65"/>
      <c r="C1026" s="65"/>
      <c r="D1026" s="70"/>
      <c r="E1026" s="65"/>
      <c r="F1026" s="65"/>
      <c r="G1026" s="65"/>
      <c r="H1026" s="65"/>
      <c r="I1026" s="65"/>
      <c r="J1026" s="65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</row>
    <row r="1027">
      <c r="A1027" s="65"/>
      <c r="B1027" s="65"/>
      <c r="C1027" s="65"/>
      <c r="D1027" s="70"/>
      <c r="E1027" s="65"/>
      <c r="F1027" s="65"/>
      <c r="G1027" s="65"/>
      <c r="H1027" s="65"/>
      <c r="I1027" s="65"/>
      <c r="J1027" s="65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</row>
    <row r="1028">
      <c r="A1028" s="65"/>
      <c r="B1028" s="65"/>
      <c r="C1028" s="65"/>
      <c r="D1028" s="70"/>
      <c r="E1028" s="65"/>
      <c r="F1028" s="65"/>
      <c r="G1028" s="65"/>
      <c r="H1028" s="65"/>
      <c r="I1028" s="65"/>
      <c r="J1028" s="65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  <c r="AA1028" s="65"/>
    </row>
    <row r="1029">
      <c r="A1029" s="65"/>
      <c r="B1029" s="65"/>
      <c r="C1029" s="65"/>
      <c r="D1029" s="70"/>
      <c r="E1029" s="65"/>
      <c r="F1029" s="65"/>
      <c r="G1029" s="65"/>
      <c r="H1029" s="65"/>
      <c r="I1029" s="65"/>
      <c r="J1029" s="65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</row>
    <row r="1030">
      <c r="A1030" s="65"/>
      <c r="B1030" s="65"/>
      <c r="C1030" s="65"/>
      <c r="D1030" s="70"/>
      <c r="E1030" s="65"/>
      <c r="F1030" s="65"/>
      <c r="G1030" s="65"/>
      <c r="H1030" s="65"/>
      <c r="I1030" s="65"/>
      <c r="J1030" s="65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</row>
    <row r="1031">
      <c r="A1031" s="65"/>
      <c r="B1031" s="65"/>
      <c r="C1031" s="65"/>
      <c r="D1031" s="70"/>
      <c r="E1031" s="65"/>
      <c r="F1031" s="65"/>
      <c r="G1031" s="65"/>
      <c r="H1031" s="65"/>
      <c r="I1031" s="65"/>
      <c r="J1031" s="65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  <c r="AA1031" s="65"/>
    </row>
    <row r="1032">
      <c r="A1032" s="65"/>
      <c r="B1032" s="65"/>
      <c r="C1032" s="65"/>
      <c r="D1032" s="70"/>
      <c r="E1032" s="65"/>
      <c r="F1032" s="65"/>
      <c r="G1032" s="65"/>
      <c r="H1032" s="65"/>
      <c r="I1032" s="65"/>
      <c r="J1032" s="65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  <c r="AA1032" s="65"/>
    </row>
    <row r="1033">
      <c r="A1033" s="65"/>
      <c r="B1033" s="65"/>
      <c r="C1033" s="65"/>
      <c r="D1033" s="70"/>
      <c r="E1033" s="65"/>
      <c r="F1033" s="65"/>
      <c r="G1033" s="65"/>
      <c r="H1033" s="65"/>
      <c r="I1033" s="65"/>
      <c r="J1033" s="65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</row>
    <row r="1034">
      <c r="A1034" s="65"/>
      <c r="B1034" s="65"/>
      <c r="C1034" s="65"/>
      <c r="D1034" s="70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</row>
    <row r="1035">
      <c r="A1035" s="65"/>
      <c r="B1035" s="65"/>
      <c r="C1035" s="65"/>
      <c r="D1035" s="70"/>
      <c r="E1035" s="65"/>
      <c r="F1035" s="65"/>
      <c r="G1035" s="65"/>
      <c r="H1035" s="65"/>
      <c r="I1035" s="65"/>
      <c r="J1035" s="65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  <c r="AA1035" s="65"/>
    </row>
    <row r="1036">
      <c r="A1036" s="65"/>
      <c r="B1036" s="65"/>
      <c r="C1036" s="65"/>
      <c r="D1036" s="70"/>
      <c r="E1036" s="65"/>
      <c r="F1036" s="65"/>
      <c r="G1036" s="65"/>
      <c r="H1036" s="65"/>
      <c r="I1036" s="65"/>
      <c r="J1036" s="65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  <c r="W1036" s="65"/>
      <c r="X1036" s="65"/>
      <c r="Y1036" s="65"/>
      <c r="Z1036" s="65"/>
      <c r="AA1036" s="65"/>
    </row>
    <row r="1037">
      <c r="A1037" s="65"/>
      <c r="B1037" s="65"/>
      <c r="C1037" s="65"/>
      <c r="D1037" s="70"/>
      <c r="E1037" s="65"/>
      <c r="F1037" s="65"/>
      <c r="G1037" s="65"/>
      <c r="H1037" s="65"/>
      <c r="I1037" s="65"/>
      <c r="J1037" s="65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  <c r="AA1037" s="65"/>
    </row>
    <row r="1038">
      <c r="A1038" s="65"/>
      <c r="B1038" s="65"/>
      <c r="C1038" s="65"/>
      <c r="D1038" s="70"/>
      <c r="E1038" s="65"/>
      <c r="F1038" s="65"/>
      <c r="G1038" s="65"/>
      <c r="H1038" s="65"/>
      <c r="I1038" s="65"/>
      <c r="J1038" s="65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  <c r="Y1038" s="65"/>
      <c r="Z1038" s="65"/>
      <c r="AA1038" s="65"/>
    </row>
    <row r="1039">
      <c r="A1039" s="65"/>
      <c r="B1039" s="65"/>
      <c r="C1039" s="65"/>
      <c r="D1039" s="70"/>
      <c r="E1039" s="65"/>
      <c r="F1039" s="65"/>
      <c r="G1039" s="65"/>
      <c r="H1039" s="65"/>
      <c r="I1039" s="65"/>
      <c r="J1039" s="65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  <c r="W1039" s="65"/>
      <c r="X1039" s="65"/>
      <c r="Y1039" s="65"/>
      <c r="Z1039" s="65"/>
      <c r="AA1039" s="65"/>
    </row>
    <row r="1040">
      <c r="A1040" s="65"/>
      <c r="B1040" s="65"/>
      <c r="C1040" s="65"/>
      <c r="D1040" s="70"/>
      <c r="E1040" s="65"/>
      <c r="F1040" s="65"/>
      <c r="G1040" s="65"/>
      <c r="H1040" s="65"/>
      <c r="I1040" s="65"/>
      <c r="J1040" s="65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  <c r="W1040" s="65"/>
      <c r="X1040" s="65"/>
      <c r="Y1040" s="65"/>
      <c r="Z1040" s="65"/>
      <c r="AA1040" s="65"/>
    </row>
    <row r="1041">
      <c r="A1041" s="65"/>
      <c r="B1041" s="65"/>
      <c r="C1041" s="65"/>
      <c r="D1041" s="70"/>
      <c r="E1041" s="65"/>
      <c r="F1041" s="65"/>
      <c r="G1041" s="65"/>
      <c r="H1041" s="65"/>
      <c r="I1041" s="65"/>
      <c r="J1041" s="65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  <c r="Y1041" s="65"/>
      <c r="Z1041" s="65"/>
      <c r="AA1041" s="65"/>
    </row>
    <row r="1042">
      <c r="A1042" s="65"/>
      <c r="B1042" s="65"/>
      <c r="C1042" s="65"/>
      <c r="D1042" s="70"/>
      <c r="E1042" s="65"/>
      <c r="F1042" s="65"/>
      <c r="G1042" s="65"/>
      <c r="H1042" s="65"/>
      <c r="I1042" s="65"/>
      <c r="J1042" s="65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  <c r="W1042" s="65"/>
      <c r="X1042" s="65"/>
      <c r="Y1042" s="65"/>
      <c r="Z1042" s="65"/>
      <c r="AA1042" s="65"/>
    </row>
    <row r="1043">
      <c r="A1043" s="65"/>
      <c r="B1043" s="65"/>
      <c r="C1043" s="65"/>
      <c r="D1043" s="70"/>
      <c r="E1043" s="65"/>
      <c r="F1043" s="65"/>
      <c r="G1043" s="65"/>
      <c r="H1043" s="65"/>
      <c r="I1043" s="65"/>
      <c r="J1043" s="65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65"/>
      <c r="AA1043" s="65"/>
    </row>
    <row r="1044">
      <c r="A1044" s="65"/>
      <c r="B1044" s="65"/>
      <c r="C1044" s="65"/>
      <c r="D1044" s="70"/>
      <c r="E1044" s="65"/>
      <c r="F1044" s="65"/>
      <c r="G1044" s="65"/>
      <c r="H1044" s="65"/>
      <c r="I1044" s="65"/>
      <c r="J1044" s="65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  <c r="W1044" s="65"/>
      <c r="X1044" s="65"/>
      <c r="Y1044" s="65"/>
      <c r="Z1044" s="65"/>
      <c r="AA1044" s="65"/>
    </row>
    <row r="1045">
      <c r="A1045" s="65"/>
      <c r="B1045" s="65"/>
      <c r="C1045" s="65"/>
      <c r="D1045" s="70"/>
      <c r="E1045" s="65"/>
      <c r="F1045" s="65"/>
      <c r="G1045" s="65"/>
      <c r="H1045" s="65"/>
      <c r="I1045" s="65"/>
      <c r="J1045" s="65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  <c r="W1045" s="65"/>
      <c r="X1045" s="65"/>
      <c r="Y1045" s="65"/>
      <c r="Z1045" s="65"/>
      <c r="AA1045" s="65"/>
    </row>
    <row r="1046">
      <c r="A1046" s="65"/>
      <c r="B1046" s="65"/>
      <c r="C1046" s="65"/>
      <c r="D1046" s="70"/>
      <c r="E1046" s="65"/>
      <c r="F1046" s="65"/>
      <c r="G1046" s="65"/>
      <c r="H1046" s="65"/>
      <c r="I1046" s="65"/>
      <c r="J1046" s="65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  <c r="W1046" s="65"/>
      <c r="X1046" s="65"/>
      <c r="Y1046" s="65"/>
      <c r="Z1046" s="65"/>
      <c r="AA1046" s="65"/>
    </row>
    <row r="1047">
      <c r="A1047" s="65"/>
      <c r="B1047" s="65"/>
      <c r="C1047" s="65"/>
      <c r="D1047" s="70"/>
      <c r="E1047" s="65"/>
      <c r="F1047" s="65"/>
      <c r="G1047" s="65"/>
      <c r="H1047" s="65"/>
      <c r="I1047" s="65"/>
      <c r="J1047" s="65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  <c r="W1047" s="65"/>
      <c r="X1047" s="65"/>
      <c r="Y1047" s="65"/>
      <c r="Z1047" s="65"/>
      <c r="AA1047" s="65"/>
    </row>
    <row r="1048">
      <c r="A1048" s="65"/>
      <c r="B1048" s="65"/>
      <c r="C1048" s="65"/>
      <c r="D1048" s="70"/>
      <c r="E1048" s="65"/>
      <c r="F1048" s="65"/>
      <c r="G1048" s="65"/>
      <c r="H1048" s="65"/>
      <c r="I1048" s="65"/>
      <c r="J1048" s="65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  <c r="W1048" s="65"/>
      <c r="X1048" s="65"/>
      <c r="Y1048" s="65"/>
      <c r="Z1048" s="65"/>
      <c r="AA1048" s="65"/>
    </row>
    <row r="1049">
      <c r="A1049" s="65"/>
      <c r="B1049" s="65"/>
      <c r="C1049" s="65"/>
      <c r="D1049" s="70"/>
      <c r="E1049" s="65"/>
      <c r="F1049" s="65"/>
      <c r="G1049" s="65"/>
      <c r="H1049" s="65"/>
      <c r="I1049" s="65"/>
      <c r="J1049" s="65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  <c r="W1049" s="65"/>
      <c r="X1049" s="65"/>
      <c r="Y1049" s="65"/>
      <c r="Z1049" s="65"/>
      <c r="AA1049" s="65"/>
    </row>
    <row r="1050">
      <c r="A1050" s="65"/>
      <c r="B1050" s="65"/>
      <c r="C1050" s="65"/>
      <c r="D1050" s="70"/>
      <c r="E1050" s="65"/>
      <c r="F1050" s="65"/>
      <c r="G1050" s="65"/>
      <c r="H1050" s="65"/>
      <c r="I1050" s="65"/>
      <c r="J1050" s="65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  <c r="W1050" s="65"/>
      <c r="X1050" s="65"/>
      <c r="Y1050" s="65"/>
      <c r="Z1050" s="65"/>
      <c r="AA1050" s="65"/>
    </row>
    <row r="1051">
      <c r="A1051" s="65"/>
      <c r="B1051" s="65"/>
      <c r="C1051" s="65"/>
      <c r="D1051" s="70"/>
      <c r="E1051" s="65"/>
      <c r="F1051" s="65"/>
      <c r="G1051" s="65"/>
      <c r="H1051" s="65"/>
      <c r="I1051" s="65"/>
      <c r="J1051" s="65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  <c r="W1051" s="65"/>
      <c r="X1051" s="65"/>
      <c r="Y1051" s="65"/>
      <c r="Z1051" s="65"/>
      <c r="AA1051" s="65"/>
    </row>
    <row r="1052">
      <c r="A1052" s="65"/>
      <c r="B1052" s="65"/>
      <c r="C1052" s="65"/>
      <c r="D1052" s="70"/>
      <c r="E1052" s="65"/>
      <c r="F1052" s="65"/>
      <c r="G1052" s="65"/>
      <c r="H1052" s="65"/>
      <c r="I1052" s="65"/>
      <c r="J1052" s="65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  <c r="W1052" s="65"/>
      <c r="X1052" s="65"/>
      <c r="Y1052" s="65"/>
      <c r="Z1052" s="65"/>
      <c r="AA1052" s="65"/>
    </row>
    <row r="1053">
      <c r="A1053" s="65"/>
      <c r="B1053" s="65"/>
      <c r="C1053" s="65"/>
      <c r="D1053" s="70"/>
      <c r="E1053" s="65"/>
      <c r="F1053" s="65"/>
      <c r="G1053" s="65"/>
      <c r="H1053" s="65"/>
      <c r="I1053" s="65"/>
      <c r="J1053" s="65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  <c r="W1053" s="65"/>
      <c r="X1053" s="65"/>
      <c r="Y1053" s="65"/>
      <c r="Z1053" s="65"/>
      <c r="AA1053" s="65"/>
    </row>
    <row r="1054">
      <c r="A1054" s="65"/>
      <c r="B1054" s="65"/>
      <c r="C1054" s="65"/>
      <c r="D1054" s="70"/>
      <c r="E1054" s="65"/>
      <c r="F1054" s="65"/>
      <c r="G1054" s="65"/>
      <c r="H1054" s="65"/>
      <c r="I1054" s="65"/>
      <c r="J1054" s="65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  <c r="W1054" s="65"/>
      <c r="X1054" s="65"/>
      <c r="Y1054" s="65"/>
      <c r="Z1054" s="65"/>
      <c r="AA1054" s="65"/>
    </row>
    <row r="1055">
      <c r="A1055" s="65"/>
      <c r="B1055" s="65"/>
      <c r="C1055" s="65"/>
      <c r="D1055" s="70"/>
      <c r="E1055" s="65"/>
      <c r="F1055" s="65"/>
      <c r="G1055" s="65"/>
      <c r="H1055" s="65"/>
      <c r="I1055" s="65"/>
      <c r="J1055" s="65"/>
      <c r="K1055" s="65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  <c r="W1055" s="65"/>
      <c r="X1055" s="65"/>
      <c r="Y1055" s="65"/>
      <c r="Z1055" s="65"/>
      <c r="AA1055" s="65"/>
    </row>
    <row r="1056">
      <c r="A1056" s="65"/>
      <c r="B1056" s="65"/>
      <c r="C1056" s="65"/>
      <c r="D1056" s="70"/>
      <c r="E1056" s="65"/>
      <c r="F1056" s="65"/>
      <c r="G1056" s="65"/>
      <c r="H1056" s="65"/>
      <c r="I1056" s="65"/>
      <c r="J1056" s="65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  <c r="W1056" s="65"/>
      <c r="X1056" s="65"/>
      <c r="Y1056" s="65"/>
      <c r="Z1056" s="65"/>
      <c r="AA1056" s="65"/>
    </row>
    <row r="1057">
      <c r="A1057" s="65"/>
      <c r="B1057" s="65"/>
      <c r="C1057" s="65"/>
      <c r="D1057" s="70"/>
      <c r="E1057" s="65"/>
      <c r="F1057" s="65"/>
      <c r="G1057" s="65"/>
      <c r="H1057" s="65"/>
      <c r="I1057" s="65"/>
      <c r="J1057" s="65"/>
      <c r="K1057" s="65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  <c r="W1057" s="65"/>
      <c r="X1057" s="65"/>
      <c r="Y1057" s="65"/>
      <c r="Z1057" s="65"/>
      <c r="AA1057" s="65"/>
    </row>
    <row r="1058">
      <c r="A1058" s="65"/>
      <c r="B1058" s="65"/>
      <c r="C1058" s="65"/>
      <c r="D1058" s="70"/>
      <c r="E1058" s="65"/>
      <c r="F1058" s="65"/>
      <c r="G1058" s="65"/>
      <c r="H1058" s="65"/>
      <c r="I1058" s="65"/>
      <c r="J1058" s="65"/>
      <c r="K1058" s="65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  <c r="W1058" s="65"/>
      <c r="X1058" s="65"/>
      <c r="Y1058" s="65"/>
      <c r="Z1058" s="65"/>
      <c r="AA1058" s="65"/>
    </row>
    <row r="1059">
      <c r="A1059" s="65"/>
      <c r="B1059" s="65"/>
      <c r="C1059" s="65"/>
      <c r="D1059" s="70"/>
      <c r="E1059" s="65"/>
      <c r="F1059" s="65"/>
      <c r="G1059" s="65"/>
      <c r="H1059" s="65"/>
      <c r="I1059" s="65"/>
      <c r="J1059" s="65"/>
      <c r="K1059" s="65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  <c r="W1059" s="65"/>
      <c r="X1059" s="65"/>
      <c r="Y1059" s="65"/>
      <c r="Z1059" s="65"/>
      <c r="AA1059" s="65"/>
    </row>
    <row r="1060">
      <c r="A1060" s="65"/>
      <c r="B1060" s="65"/>
      <c r="C1060" s="65"/>
      <c r="D1060" s="70"/>
      <c r="E1060" s="65"/>
      <c r="F1060" s="65"/>
      <c r="G1060" s="65"/>
      <c r="H1060" s="65"/>
      <c r="I1060" s="65"/>
      <c r="J1060" s="65"/>
      <c r="K1060" s="65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  <c r="W1060" s="65"/>
      <c r="X1060" s="65"/>
      <c r="Y1060" s="65"/>
      <c r="Z1060" s="65"/>
      <c r="AA1060" s="65"/>
    </row>
    <row r="1061">
      <c r="A1061" s="65"/>
      <c r="B1061" s="65"/>
      <c r="C1061" s="65"/>
      <c r="D1061" s="70"/>
      <c r="E1061" s="65"/>
      <c r="F1061" s="65"/>
      <c r="G1061" s="65"/>
      <c r="H1061" s="65"/>
      <c r="I1061" s="65"/>
      <c r="J1061" s="65"/>
      <c r="K1061" s="65"/>
      <c r="L1061" s="65"/>
      <c r="M1061" s="65"/>
      <c r="N1061" s="65"/>
      <c r="O1061" s="65"/>
      <c r="P1061" s="65"/>
      <c r="Q1061" s="65"/>
      <c r="R1061" s="65"/>
      <c r="S1061" s="65"/>
      <c r="T1061" s="65"/>
      <c r="U1061" s="65"/>
      <c r="V1061" s="65"/>
      <c r="W1061" s="65"/>
      <c r="X1061" s="65"/>
      <c r="Y1061" s="65"/>
      <c r="Z1061" s="65"/>
      <c r="AA1061" s="65"/>
    </row>
    <row r="1062">
      <c r="A1062" s="65"/>
      <c r="B1062" s="65"/>
      <c r="C1062" s="65"/>
      <c r="D1062" s="70"/>
      <c r="E1062" s="65"/>
      <c r="F1062" s="65"/>
      <c r="G1062" s="65"/>
      <c r="H1062" s="65"/>
      <c r="I1062" s="65"/>
      <c r="J1062" s="65"/>
      <c r="K1062" s="65"/>
      <c r="L1062" s="65"/>
      <c r="M1062" s="65"/>
      <c r="N1062" s="65"/>
      <c r="O1062" s="65"/>
      <c r="P1062" s="65"/>
      <c r="Q1062" s="65"/>
      <c r="R1062" s="65"/>
      <c r="S1062" s="65"/>
      <c r="T1062" s="65"/>
      <c r="U1062" s="65"/>
      <c r="V1062" s="65"/>
      <c r="W1062" s="65"/>
      <c r="X1062" s="65"/>
      <c r="Y1062" s="65"/>
      <c r="Z1062" s="65"/>
      <c r="AA1062" s="65"/>
    </row>
    <row r="1063">
      <c r="A1063" s="65"/>
      <c r="B1063" s="65"/>
      <c r="C1063" s="65"/>
      <c r="D1063" s="70"/>
      <c r="E1063" s="65"/>
      <c r="F1063" s="65"/>
      <c r="G1063" s="65"/>
      <c r="H1063" s="65"/>
      <c r="I1063" s="65"/>
      <c r="J1063" s="65"/>
      <c r="K1063" s="65"/>
      <c r="L1063" s="65"/>
      <c r="M1063" s="65"/>
      <c r="N1063" s="65"/>
      <c r="O1063" s="65"/>
      <c r="P1063" s="65"/>
      <c r="Q1063" s="65"/>
      <c r="R1063" s="65"/>
      <c r="S1063" s="65"/>
      <c r="T1063" s="65"/>
      <c r="U1063" s="65"/>
      <c r="V1063" s="65"/>
      <c r="W1063" s="65"/>
      <c r="X1063" s="65"/>
      <c r="Y1063" s="65"/>
      <c r="Z1063" s="65"/>
      <c r="AA1063" s="65"/>
    </row>
    <row r="1064">
      <c r="A1064" s="65"/>
      <c r="B1064" s="65"/>
      <c r="C1064" s="65"/>
      <c r="D1064" s="70"/>
      <c r="E1064" s="65"/>
      <c r="F1064" s="65"/>
      <c r="G1064" s="65"/>
      <c r="H1064" s="65"/>
      <c r="I1064" s="65"/>
      <c r="J1064" s="65"/>
      <c r="K1064" s="65"/>
      <c r="L1064" s="65"/>
      <c r="M1064" s="65"/>
      <c r="N1064" s="65"/>
      <c r="O1064" s="65"/>
      <c r="P1064" s="65"/>
      <c r="Q1064" s="65"/>
      <c r="R1064" s="65"/>
      <c r="S1064" s="65"/>
      <c r="T1064" s="65"/>
      <c r="U1064" s="65"/>
      <c r="V1064" s="65"/>
      <c r="W1064" s="65"/>
      <c r="X1064" s="65"/>
      <c r="Y1064" s="65"/>
      <c r="Z1064" s="65"/>
      <c r="AA1064" s="65"/>
    </row>
    <row r="1065">
      <c r="A1065" s="65"/>
      <c r="B1065" s="65"/>
      <c r="C1065" s="65"/>
      <c r="D1065" s="70"/>
      <c r="E1065" s="65"/>
      <c r="F1065" s="65"/>
      <c r="G1065" s="65"/>
      <c r="H1065" s="65"/>
      <c r="I1065" s="65"/>
      <c r="J1065" s="65"/>
      <c r="K1065" s="65"/>
      <c r="L1065" s="65"/>
      <c r="M1065" s="65"/>
      <c r="N1065" s="65"/>
      <c r="O1065" s="65"/>
      <c r="P1065" s="65"/>
      <c r="Q1065" s="65"/>
      <c r="R1065" s="65"/>
      <c r="S1065" s="65"/>
      <c r="T1065" s="65"/>
      <c r="U1065" s="65"/>
      <c r="V1065" s="65"/>
      <c r="W1065" s="65"/>
      <c r="X1065" s="65"/>
      <c r="Y1065" s="65"/>
      <c r="Z1065" s="65"/>
      <c r="AA1065" s="65"/>
    </row>
    <row r="1066">
      <c r="A1066" s="65"/>
      <c r="B1066" s="65"/>
      <c r="C1066" s="65"/>
      <c r="D1066" s="70"/>
      <c r="E1066" s="65"/>
      <c r="F1066" s="65"/>
      <c r="G1066" s="65"/>
      <c r="H1066" s="65"/>
      <c r="I1066" s="65"/>
      <c r="J1066" s="65"/>
      <c r="K1066" s="65"/>
      <c r="L1066" s="65"/>
      <c r="M1066" s="65"/>
      <c r="N1066" s="65"/>
      <c r="O1066" s="65"/>
      <c r="P1066" s="65"/>
      <c r="Q1066" s="65"/>
      <c r="R1066" s="65"/>
      <c r="S1066" s="65"/>
      <c r="T1066" s="65"/>
      <c r="U1066" s="65"/>
      <c r="V1066" s="65"/>
      <c r="W1066" s="65"/>
      <c r="X1066" s="65"/>
      <c r="Y1066" s="65"/>
      <c r="Z1066" s="65"/>
      <c r="AA1066" s="65"/>
    </row>
    <row r="1067">
      <c r="A1067" s="65"/>
      <c r="B1067" s="65"/>
      <c r="C1067" s="65"/>
      <c r="D1067" s="70"/>
      <c r="E1067" s="65"/>
      <c r="F1067" s="65"/>
      <c r="G1067" s="65"/>
      <c r="H1067" s="65"/>
      <c r="I1067" s="65"/>
      <c r="J1067" s="65"/>
      <c r="K1067" s="65"/>
      <c r="L1067" s="65"/>
      <c r="M1067" s="65"/>
      <c r="N1067" s="65"/>
      <c r="O1067" s="65"/>
      <c r="P1067" s="65"/>
      <c r="Q1067" s="65"/>
      <c r="R1067" s="65"/>
      <c r="S1067" s="65"/>
      <c r="T1067" s="65"/>
      <c r="U1067" s="65"/>
      <c r="V1067" s="65"/>
      <c r="W1067" s="65"/>
      <c r="X1067" s="65"/>
      <c r="Y1067" s="65"/>
      <c r="Z1067" s="65"/>
      <c r="AA1067" s="65"/>
    </row>
  </sheetData>
  <mergeCells count="1">
    <mergeCell ref="A1:E2"/>
  </mergeCells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3"/>
    <hyperlink r:id="rId9" ref="C14"/>
    <hyperlink r:id="rId10" ref="C15"/>
    <hyperlink r:id="rId11" ref="C16"/>
    <hyperlink r:id="rId12" ref="C17"/>
    <hyperlink r:id="rId13" ref="C18"/>
    <hyperlink r:id="rId14" ref="C20"/>
    <hyperlink r:id="rId15" ref="C21"/>
    <hyperlink r:id="rId16" ref="C22"/>
    <hyperlink r:id="rId17" ref="C23"/>
    <hyperlink r:id="rId18" ref="C25"/>
    <hyperlink r:id="rId19" ref="C26"/>
    <hyperlink r:id="rId20" ref="C27"/>
    <hyperlink r:id="rId21" ref="C29"/>
    <hyperlink r:id="rId22" ref="C30"/>
    <hyperlink r:id="rId23" ref="C31"/>
    <hyperlink r:id="rId24" ref="C33"/>
    <hyperlink r:id="rId25" ref="C34"/>
    <hyperlink r:id="rId26" ref="C35"/>
    <hyperlink r:id="rId27" ref="C36"/>
    <hyperlink r:id="rId28" ref="C37"/>
    <hyperlink r:id="rId29" ref="C38"/>
    <hyperlink r:id="rId30" ref="C39"/>
    <hyperlink r:id="rId31" ref="C40"/>
    <hyperlink r:id="rId32" ref="C42"/>
    <hyperlink r:id="rId33" ref="C43"/>
    <hyperlink r:id="rId34" ref="C44"/>
    <hyperlink r:id="rId35" ref="C45"/>
    <hyperlink r:id="rId36" ref="C46"/>
    <hyperlink r:id="rId37" ref="C48"/>
    <hyperlink r:id="rId38" ref="C49"/>
    <hyperlink r:id="rId39" ref="C50"/>
    <hyperlink r:id="rId40" ref="C52"/>
    <hyperlink r:id="rId41" ref="C53"/>
    <hyperlink r:id="rId42" ref="C55"/>
    <hyperlink r:id="rId43" ref="C56"/>
  </hyperlinks>
  <drawing r:id="rId4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4.5"/>
    <col customWidth="1" min="2" max="2" width="66.63"/>
    <col customWidth="1" min="3" max="3" width="27.75"/>
    <col customWidth="1" min="4" max="4" width="13.38"/>
    <col customWidth="1" min="5" max="5" width="13.13"/>
    <col customWidth="1" min="6" max="27" width="37.88"/>
  </cols>
  <sheetData>
    <row r="1" ht="23.25" customHeight="1">
      <c r="A1" s="27" t="s">
        <v>1699</v>
      </c>
      <c r="E1" s="28"/>
      <c r="F1" s="91"/>
      <c r="G1" s="91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0"/>
      <c r="E2" s="31"/>
      <c r="F2" s="91"/>
      <c r="G2" s="9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8.0" customHeight="1">
      <c r="A3" s="145" t="s">
        <v>1700</v>
      </c>
      <c r="B3" s="145" t="s">
        <v>20</v>
      </c>
      <c r="C3" s="145" t="s">
        <v>21</v>
      </c>
      <c r="D3" s="145" t="s">
        <v>1701</v>
      </c>
      <c r="E3" s="168" t="s">
        <v>274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166" t="s">
        <v>1702</v>
      </c>
      <c r="B4" s="291" t="s">
        <v>1703</v>
      </c>
      <c r="C4" s="234" t="s">
        <v>1704</v>
      </c>
      <c r="D4" s="162" t="s">
        <v>1705</v>
      </c>
      <c r="E4" s="160" t="s">
        <v>35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166" t="s">
        <v>1702</v>
      </c>
      <c r="B5" s="292" t="s">
        <v>1706</v>
      </c>
      <c r="C5" s="234" t="s">
        <v>1707</v>
      </c>
      <c r="D5" s="162" t="s">
        <v>1705</v>
      </c>
      <c r="E5" s="160" t="s">
        <v>35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150" t="s">
        <v>1708</v>
      </c>
      <c r="B6" s="65" t="s">
        <v>1709</v>
      </c>
      <c r="C6" s="234" t="s">
        <v>1710</v>
      </c>
      <c r="D6" s="162" t="s">
        <v>1711</v>
      </c>
      <c r="E6" s="160" t="s">
        <v>35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65" t="s">
        <v>1712</v>
      </c>
      <c r="B7" s="65" t="s">
        <v>1713</v>
      </c>
      <c r="C7" s="234" t="s">
        <v>1714</v>
      </c>
      <c r="D7" s="162" t="s">
        <v>1715</v>
      </c>
      <c r="E7" s="160" t="s">
        <v>35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150" t="s">
        <v>1716</v>
      </c>
      <c r="B8" s="65" t="s">
        <v>1717</v>
      </c>
      <c r="C8" s="234" t="s">
        <v>1718</v>
      </c>
      <c r="D8" s="162" t="s">
        <v>1715</v>
      </c>
      <c r="E8" s="160" t="s">
        <v>35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150" t="s">
        <v>1719</v>
      </c>
      <c r="B9" s="65" t="s">
        <v>1720</v>
      </c>
      <c r="C9" s="234" t="s">
        <v>1721</v>
      </c>
      <c r="D9" s="162" t="s">
        <v>1722</v>
      </c>
      <c r="E9" s="160" t="s">
        <v>35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65" t="s">
        <v>1723</v>
      </c>
      <c r="B10" s="65" t="s">
        <v>1724</v>
      </c>
      <c r="C10" s="234" t="s">
        <v>1725</v>
      </c>
      <c r="D10" s="162" t="s">
        <v>1726</v>
      </c>
      <c r="E10" s="160" t="s">
        <v>35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65" t="s">
        <v>1727</v>
      </c>
      <c r="B11" s="65" t="s">
        <v>1728</v>
      </c>
      <c r="C11" s="234" t="s">
        <v>1729</v>
      </c>
      <c r="D11" s="162" t="s">
        <v>1726</v>
      </c>
      <c r="E11" s="160" t="s">
        <v>35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150" t="s">
        <v>1730</v>
      </c>
      <c r="B12" s="65" t="s">
        <v>1731</v>
      </c>
      <c r="C12" s="234" t="s">
        <v>1732</v>
      </c>
      <c r="D12" s="162" t="s">
        <v>1726</v>
      </c>
      <c r="E12" s="160" t="s">
        <v>35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150" t="s">
        <v>1733</v>
      </c>
      <c r="B13" s="65" t="s">
        <v>1734</v>
      </c>
      <c r="C13" s="234" t="s">
        <v>1735</v>
      </c>
      <c r="D13" s="162" t="s">
        <v>1736</v>
      </c>
      <c r="E13" s="160" t="s">
        <v>35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150" t="s">
        <v>1737</v>
      </c>
      <c r="B14" s="65" t="s">
        <v>1738</v>
      </c>
      <c r="C14" s="234" t="s">
        <v>1739</v>
      </c>
      <c r="D14" s="162" t="s">
        <v>1736</v>
      </c>
      <c r="E14" s="160" t="s">
        <v>35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150" t="s">
        <v>1740</v>
      </c>
      <c r="B15" s="65" t="s">
        <v>1741</v>
      </c>
      <c r="C15" s="234" t="s">
        <v>1742</v>
      </c>
      <c r="D15" s="162" t="s">
        <v>1736</v>
      </c>
      <c r="E15" s="160" t="s">
        <v>35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150" t="s">
        <v>1716</v>
      </c>
      <c r="B16" s="35" t="s">
        <v>1743</v>
      </c>
      <c r="C16" s="234" t="s">
        <v>1744</v>
      </c>
      <c r="D16" s="162" t="s">
        <v>1745</v>
      </c>
      <c r="E16" s="160" t="s">
        <v>35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150"/>
      <c r="B17" s="35"/>
      <c r="C17" s="150"/>
      <c r="D17" s="150"/>
      <c r="E17" s="150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166" t="s">
        <v>1746</v>
      </c>
      <c r="B18" s="65" t="s">
        <v>1747</v>
      </c>
      <c r="C18" s="234" t="s">
        <v>1748</v>
      </c>
      <c r="D18" s="162" t="s">
        <v>1711</v>
      </c>
      <c r="E18" s="103" t="s">
        <v>38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65" t="s">
        <v>1749</v>
      </c>
      <c r="B19" s="65" t="s">
        <v>1750</v>
      </c>
      <c r="C19" s="234" t="s">
        <v>1751</v>
      </c>
      <c r="D19" s="162" t="s">
        <v>1711</v>
      </c>
      <c r="E19" s="103" t="s">
        <v>38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293" t="s">
        <v>1752</v>
      </c>
      <c r="B20" s="181" t="s">
        <v>1753</v>
      </c>
      <c r="C20" s="234" t="s">
        <v>1754</v>
      </c>
      <c r="D20" s="162" t="s">
        <v>1755</v>
      </c>
      <c r="E20" s="103" t="s">
        <v>38</v>
      </c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65" t="s">
        <v>1756</v>
      </c>
      <c r="B21" s="65" t="s">
        <v>1757</v>
      </c>
      <c r="C21" s="175" t="s">
        <v>1758</v>
      </c>
      <c r="D21" s="162" t="s">
        <v>1755</v>
      </c>
      <c r="E21" s="103" t="s">
        <v>38</v>
      </c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150" t="s">
        <v>1759</v>
      </c>
      <c r="B22" s="150" t="s">
        <v>1760</v>
      </c>
      <c r="C22" s="234" t="s">
        <v>1761</v>
      </c>
      <c r="D22" s="162" t="s">
        <v>1762</v>
      </c>
      <c r="E22" s="103" t="s">
        <v>38</v>
      </c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150" t="s">
        <v>1763</v>
      </c>
      <c r="B23" s="65" t="s">
        <v>1764</v>
      </c>
      <c r="C23" s="234" t="s">
        <v>1765</v>
      </c>
      <c r="D23" s="162" t="s">
        <v>1762</v>
      </c>
      <c r="E23" s="103" t="s">
        <v>38</v>
      </c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65" t="s">
        <v>1766</v>
      </c>
      <c r="B24" s="65" t="s">
        <v>1767</v>
      </c>
      <c r="C24" s="234" t="s">
        <v>1768</v>
      </c>
      <c r="D24" s="162" t="s">
        <v>1715</v>
      </c>
      <c r="E24" s="103" t="s">
        <v>38</v>
      </c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65" t="s">
        <v>1769</v>
      </c>
      <c r="B25" s="65" t="s">
        <v>1770</v>
      </c>
      <c r="C25" s="234" t="s">
        <v>1771</v>
      </c>
      <c r="D25" s="162" t="s">
        <v>1715</v>
      </c>
      <c r="E25" s="103" t="s">
        <v>38</v>
      </c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150" t="s">
        <v>1772</v>
      </c>
      <c r="B26" s="65" t="s">
        <v>1773</v>
      </c>
      <c r="C26" s="234" t="s">
        <v>1774</v>
      </c>
      <c r="D26" s="162" t="s">
        <v>1726</v>
      </c>
      <c r="E26" s="103" t="s">
        <v>38</v>
      </c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65" t="s">
        <v>1775</v>
      </c>
      <c r="B27" s="65" t="s">
        <v>1776</v>
      </c>
      <c r="C27" s="234" t="s">
        <v>1777</v>
      </c>
      <c r="D27" s="162" t="s">
        <v>1705</v>
      </c>
      <c r="E27" s="103" t="s">
        <v>38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150" t="s">
        <v>1778</v>
      </c>
      <c r="B28" s="65" t="s">
        <v>1779</v>
      </c>
      <c r="C28" s="234" t="s">
        <v>1780</v>
      </c>
      <c r="D28" s="162" t="s">
        <v>1781</v>
      </c>
      <c r="E28" s="103" t="s">
        <v>38</v>
      </c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150"/>
      <c r="B29" s="150"/>
      <c r="C29" s="150"/>
      <c r="D29" s="150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150" t="s">
        <v>1782</v>
      </c>
      <c r="B30" s="65" t="s">
        <v>1783</v>
      </c>
      <c r="C30" s="234" t="s">
        <v>1784</v>
      </c>
      <c r="D30" s="162" t="s">
        <v>1715</v>
      </c>
      <c r="E30" s="164" t="s">
        <v>1785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150" t="s">
        <v>1786</v>
      </c>
      <c r="B31" s="65" t="s">
        <v>1787</v>
      </c>
      <c r="C31" s="175" t="s">
        <v>1788</v>
      </c>
      <c r="D31" s="162" t="s">
        <v>1715</v>
      </c>
      <c r="E31" s="164" t="s">
        <v>1785</v>
      </c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150" t="s">
        <v>1789</v>
      </c>
      <c r="B32" s="65" t="s">
        <v>1790</v>
      </c>
      <c r="C32" s="175" t="s">
        <v>1791</v>
      </c>
      <c r="D32" s="162" t="s">
        <v>1715</v>
      </c>
      <c r="E32" s="164" t="s">
        <v>1785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150" t="s">
        <v>1792</v>
      </c>
      <c r="B33" s="65" t="s">
        <v>1793</v>
      </c>
      <c r="C33" s="234" t="s">
        <v>1794</v>
      </c>
      <c r="D33" s="162" t="s">
        <v>1795</v>
      </c>
      <c r="E33" s="164" t="s">
        <v>1785</v>
      </c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150" t="s">
        <v>1796</v>
      </c>
      <c r="B34" s="65" t="s">
        <v>1797</v>
      </c>
      <c r="C34" s="234" t="s">
        <v>1798</v>
      </c>
      <c r="D34" s="162" t="s">
        <v>1726</v>
      </c>
      <c r="E34" s="164" t="s">
        <v>1785</v>
      </c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150" t="s">
        <v>1799</v>
      </c>
      <c r="B35" s="65" t="s">
        <v>1800</v>
      </c>
      <c r="C35" s="234" t="s">
        <v>1801</v>
      </c>
      <c r="D35" s="162" t="s">
        <v>1736</v>
      </c>
      <c r="E35" s="164" t="s">
        <v>1785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150" t="s">
        <v>1802</v>
      </c>
      <c r="B36" s="65" t="s">
        <v>1803</v>
      </c>
      <c r="C36" s="234" t="s">
        <v>1804</v>
      </c>
      <c r="D36" s="162" t="s">
        <v>1745</v>
      </c>
      <c r="E36" s="164" t="s">
        <v>1785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150"/>
      <c r="B37" s="65"/>
      <c r="C37" s="150"/>
      <c r="D37" s="150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150" t="s">
        <v>1805</v>
      </c>
      <c r="B38" s="65" t="s">
        <v>1806</v>
      </c>
      <c r="C38" s="234" t="s">
        <v>1807</v>
      </c>
      <c r="D38" s="162" t="s">
        <v>1808</v>
      </c>
      <c r="E38" s="77" t="s">
        <v>186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65" t="s">
        <v>1809</v>
      </c>
      <c r="B39" s="65" t="s">
        <v>1810</v>
      </c>
      <c r="C39" s="234" t="s">
        <v>1811</v>
      </c>
      <c r="D39" s="162" t="s">
        <v>1715</v>
      </c>
      <c r="E39" s="77" t="s">
        <v>186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65" t="s">
        <v>1812</v>
      </c>
      <c r="B40" s="150" t="s">
        <v>1813</v>
      </c>
      <c r="C40" s="234" t="s">
        <v>1814</v>
      </c>
      <c r="D40" s="162" t="s">
        <v>1715</v>
      </c>
      <c r="E40" s="77" t="s">
        <v>186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150" t="s">
        <v>1815</v>
      </c>
      <c r="B41" s="65" t="s">
        <v>1816</v>
      </c>
      <c r="C41" s="234" t="s">
        <v>1817</v>
      </c>
      <c r="D41" s="162" t="s">
        <v>1715</v>
      </c>
      <c r="E41" s="77" t="s">
        <v>186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65" t="s">
        <v>1818</v>
      </c>
      <c r="B42" s="65" t="s">
        <v>1819</v>
      </c>
      <c r="C42" s="234" t="s">
        <v>1820</v>
      </c>
      <c r="D42" s="162" t="s">
        <v>1795</v>
      </c>
      <c r="E42" s="77" t="s">
        <v>186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65" t="s">
        <v>1821</v>
      </c>
      <c r="B43" s="65" t="s">
        <v>1822</v>
      </c>
      <c r="C43" s="175" t="s">
        <v>1823</v>
      </c>
      <c r="D43" s="162" t="s">
        <v>1795</v>
      </c>
      <c r="E43" s="77" t="s">
        <v>186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150"/>
      <c r="B44" s="150"/>
      <c r="C44" s="150"/>
      <c r="D44" s="150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150" t="s">
        <v>1824</v>
      </c>
      <c r="B45" s="65" t="s">
        <v>1825</v>
      </c>
      <c r="C45" s="175" t="s">
        <v>1826</v>
      </c>
      <c r="D45" s="162" t="s">
        <v>1808</v>
      </c>
      <c r="E45" s="84" t="s">
        <v>191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65" t="s">
        <v>1827</v>
      </c>
      <c r="B46" s="65" t="s">
        <v>1828</v>
      </c>
      <c r="C46" s="234" t="s">
        <v>1829</v>
      </c>
      <c r="D46" s="162" t="s">
        <v>1830</v>
      </c>
      <c r="E46" s="84" t="s">
        <v>191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65" t="s">
        <v>1831</v>
      </c>
      <c r="B47" s="65" t="s">
        <v>1832</v>
      </c>
      <c r="C47" s="234" t="s">
        <v>1833</v>
      </c>
      <c r="D47" s="162" t="s">
        <v>1745</v>
      </c>
      <c r="E47" s="84" t="s">
        <v>191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150"/>
      <c r="B48" s="150"/>
      <c r="C48" s="150"/>
      <c r="D48" s="150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150"/>
      <c r="B49" s="150"/>
      <c r="C49" s="150"/>
      <c r="D49" s="150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150"/>
      <c r="B50" s="150"/>
      <c r="C50" s="150"/>
      <c r="D50" s="150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150"/>
      <c r="B51" s="150"/>
      <c r="C51" s="150"/>
      <c r="D51" s="150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150"/>
      <c r="B52" s="150"/>
      <c r="C52" s="150"/>
      <c r="D52" s="150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150"/>
      <c r="B53" s="150"/>
      <c r="C53" s="150"/>
      <c r="D53" s="150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150"/>
      <c r="B54" s="150"/>
      <c r="C54" s="150"/>
      <c r="D54" s="150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150"/>
      <c r="B55" s="150"/>
      <c r="C55" s="150"/>
      <c r="D55" s="150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150"/>
      <c r="B56" s="150"/>
      <c r="C56" s="150"/>
      <c r="D56" s="150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150"/>
      <c r="B57" s="150"/>
      <c r="C57" s="150"/>
      <c r="D57" s="150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150"/>
      <c r="B58" s="150"/>
      <c r="C58" s="150"/>
      <c r="D58" s="150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150"/>
      <c r="B59" s="150"/>
      <c r="C59" s="150"/>
      <c r="D59" s="150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150"/>
      <c r="B60" s="150"/>
      <c r="C60" s="150"/>
      <c r="D60" s="150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150"/>
      <c r="B61" s="150"/>
      <c r="C61" s="150"/>
      <c r="D61" s="150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150"/>
      <c r="B62" s="150"/>
      <c r="C62" s="150"/>
      <c r="D62" s="150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150"/>
      <c r="B63" s="150"/>
      <c r="C63" s="150"/>
      <c r="D63" s="150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150"/>
      <c r="B64" s="150"/>
      <c r="C64" s="150"/>
      <c r="D64" s="150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150"/>
      <c r="B65" s="150"/>
      <c r="C65" s="150"/>
      <c r="D65" s="150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150"/>
      <c r="B66" s="150"/>
      <c r="C66" s="150"/>
      <c r="D66" s="150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150"/>
      <c r="B67" s="150"/>
      <c r="C67" s="150"/>
      <c r="D67" s="150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150"/>
      <c r="B68" s="150"/>
      <c r="C68" s="150"/>
      <c r="D68" s="150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150"/>
      <c r="B69" s="150"/>
      <c r="C69" s="150"/>
      <c r="D69" s="150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150"/>
      <c r="B70" s="150"/>
      <c r="C70" s="150"/>
      <c r="D70" s="150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150"/>
      <c r="B71" s="150"/>
      <c r="C71" s="150"/>
      <c r="D71" s="150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150"/>
      <c r="B72" s="150"/>
      <c r="C72" s="150"/>
      <c r="D72" s="150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150"/>
      <c r="B73" s="150"/>
      <c r="C73" s="150"/>
      <c r="D73" s="150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150"/>
      <c r="B74" s="150"/>
      <c r="C74" s="150"/>
      <c r="D74" s="150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150"/>
      <c r="B75" s="150"/>
      <c r="C75" s="150"/>
      <c r="D75" s="150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150"/>
      <c r="B76" s="150"/>
      <c r="C76" s="150"/>
      <c r="D76" s="150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150"/>
      <c r="B77" s="150"/>
      <c r="C77" s="150"/>
      <c r="D77" s="150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150"/>
      <c r="B78" s="150"/>
      <c r="C78" s="150"/>
      <c r="D78" s="150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150"/>
      <c r="B79" s="150"/>
      <c r="C79" s="150"/>
      <c r="D79" s="150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150"/>
      <c r="B80" s="150"/>
      <c r="C80" s="150"/>
      <c r="D80" s="150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150"/>
      <c r="B81" s="150"/>
      <c r="C81" s="150"/>
      <c r="D81" s="150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150"/>
      <c r="B82" s="150"/>
      <c r="C82" s="150"/>
      <c r="D82" s="150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150"/>
      <c r="B83" s="150"/>
      <c r="C83" s="150"/>
      <c r="D83" s="150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150"/>
      <c r="B84" s="150"/>
      <c r="C84" s="150"/>
      <c r="D84" s="150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150"/>
      <c r="B85" s="150"/>
      <c r="C85" s="150"/>
      <c r="D85" s="150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150"/>
      <c r="B86" s="150"/>
      <c r="C86" s="150"/>
      <c r="D86" s="150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150"/>
      <c r="B87" s="150"/>
      <c r="C87" s="150"/>
      <c r="D87" s="150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150"/>
      <c r="B88" s="150"/>
      <c r="C88" s="150"/>
      <c r="D88" s="150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150"/>
      <c r="B89" s="150"/>
      <c r="C89" s="150"/>
      <c r="D89" s="150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150"/>
      <c r="B90" s="150"/>
      <c r="C90" s="150"/>
      <c r="D90" s="150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150"/>
      <c r="B91" s="150"/>
      <c r="C91" s="150"/>
      <c r="D91" s="150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150"/>
      <c r="B92" s="150"/>
      <c r="C92" s="150"/>
      <c r="D92" s="150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150"/>
      <c r="B93" s="150"/>
      <c r="C93" s="150"/>
      <c r="D93" s="150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150"/>
      <c r="B94" s="150"/>
      <c r="C94" s="150"/>
      <c r="D94" s="150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150"/>
      <c r="B95" s="150"/>
      <c r="C95" s="150"/>
      <c r="D95" s="150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150"/>
      <c r="B96" s="150"/>
      <c r="C96" s="150"/>
      <c r="D96" s="150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150"/>
      <c r="B97" s="150"/>
      <c r="C97" s="150"/>
      <c r="D97" s="150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150"/>
      <c r="B98" s="150"/>
      <c r="C98" s="150"/>
      <c r="D98" s="150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150"/>
      <c r="B99" s="150"/>
      <c r="C99" s="150"/>
      <c r="D99" s="150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150"/>
      <c r="B100" s="150"/>
      <c r="C100" s="150"/>
      <c r="D100" s="150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150"/>
      <c r="B101" s="150"/>
      <c r="C101" s="150"/>
      <c r="D101" s="150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150"/>
      <c r="B102" s="150"/>
      <c r="C102" s="150"/>
      <c r="D102" s="150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150"/>
      <c r="B103" s="150"/>
      <c r="C103" s="150"/>
      <c r="D103" s="150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150"/>
      <c r="B104" s="150"/>
      <c r="C104" s="150"/>
      <c r="D104" s="150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150"/>
      <c r="B105" s="150"/>
      <c r="C105" s="150"/>
      <c r="D105" s="150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150"/>
      <c r="B106" s="150"/>
      <c r="C106" s="150"/>
      <c r="D106" s="150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150"/>
      <c r="B107" s="150"/>
      <c r="C107" s="150"/>
      <c r="D107" s="150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150"/>
      <c r="B108" s="150"/>
      <c r="C108" s="150"/>
      <c r="D108" s="150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150"/>
      <c r="B109" s="150"/>
      <c r="C109" s="150"/>
      <c r="D109" s="150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150"/>
      <c r="B110" s="150"/>
      <c r="C110" s="150"/>
      <c r="D110" s="150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150"/>
      <c r="B111" s="150"/>
      <c r="C111" s="150"/>
      <c r="D111" s="150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150"/>
      <c r="B112" s="150"/>
      <c r="C112" s="150"/>
      <c r="D112" s="150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150"/>
      <c r="B113" s="150"/>
      <c r="C113" s="150"/>
      <c r="D113" s="150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150"/>
      <c r="B114" s="150"/>
      <c r="C114" s="150"/>
      <c r="D114" s="150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150"/>
      <c r="B115" s="150"/>
      <c r="C115" s="150"/>
      <c r="D115" s="150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150"/>
      <c r="B116" s="150"/>
      <c r="C116" s="150"/>
      <c r="D116" s="150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150"/>
      <c r="B117" s="150"/>
      <c r="C117" s="150"/>
      <c r="D117" s="150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150"/>
      <c r="B118" s="150"/>
      <c r="C118" s="150"/>
      <c r="D118" s="150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150"/>
      <c r="B119" s="150"/>
      <c r="C119" s="150"/>
      <c r="D119" s="150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150"/>
      <c r="B120" s="150"/>
      <c r="C120" s="150"/>
      <c r="D120" s="150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150"/>
      <c r="B121" s="150"/>
      <c r="C121" s="150"/>
      <c r="D121" s="150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150"/>
      <c r="B122" s="150"/>
      <c r="C122" s="150"/>
      <c r="D122" s="150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150"/>
      <c r="B123" s="150"/>
      <c r="C123" s="150"/>
      <c r="D123" s="150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150"/>
      <c r="B124" s="150"/>
      <c r="C124" s="150"/>
      <c r="D124" s="150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150"/>
      <c r="B125" s="150"/>
      <c r="C125" s="150"/>
      <c r="D125" s="150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150"/>
      <c r="B126" s="150"/>
      <c r="C126" s="150"/>
      <c r="D126" s="150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150"/>
      <c r="B127" s="150"/>
      <c r="C127" s="150"/>
      <c r="D127" s="150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150"/>
      <c r="B128" s="150"/>
      <c r="C128" s="150"/>
      <c r="D128" s="150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150"/>
      <c r="B129" s="150"/>
      <c r="C129" s="150"/>
      <c r="D129" s="150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150"/>
      <c r="B130" s="150"/>
      <c r="C130" s="150"/>
      <c r="D130" s="150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150"/>
      <c r="B131" s="150"/>
      <c r="C131" s="150"/>
      <c r="D131" s="150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150"/>
      <c r="B132" s="150"/>
      <c r="C132" s="150"/>
      <c r="D132" s="150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150"/>
      <c r="B133" s="150"/>
      <c r="C133" s="150"/>
      <c r="D133" s="150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150"/>
      <c r="B134" s="150"/>
      <c r="C134" s="150"/>
      <c r="D134" s="150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150"/>
      <c r="B135" s="150"/>
      <c r="C135" s="150"/>
      <c r="D135" s="150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150"/>
      <c r="B136" s="150"/>
      <c r="C136" s="150"/>
      <c r="D136" s="150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150"/>
      <c r="B137" s="150"/>
      <c r="C137" s="150"/>
      <c r="D137" s="150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150"/>
      <c r="B138" s="150"/>
      <c r="C138" s="150"/>
      <c r="D138" s="150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150"/>
      <c r="B139" s="150"/>
      <c r="C139" s="150"/>
      <c r="D139" s="150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150"/>
      <c r="B140" s="150"/>
      <c r="C140" s="150"/>
      <c r="D140" s="150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150"/>
      <c r="B141" s="150"/>
      <c r="C141" s="150"/>
      <c r="D141" s="150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150"/>
      <c r="B142" s="150"/>
      <c r="C142" s="150"/>
      <c r="D142" s="150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150"/>
      <c r="B143" s="150"/>
      <c r="C143" s="150"/>
      <c r="D143" s="150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150"/>
      <c r="B144" s="150"/>
      <c r="C144" s="150"/>
      <c r="D144" s="150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150"/>
      <c r="B145" s="150"/>
      <c r="C145" s="150"/>
      <c r="D145" s="150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150"/>
      <c r="B146" s="150"/>
      <c r="C146" s="150"/>
      <c r="D146" s="150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150"/>
      <c r="B147" s="150"/>
      <c r="C147" s="150"/>
      <c r="D147" s="150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150"/>
      <c r="B148" s="150"/>
      <c r="C148" s="150"/>
      <c r="D148" s="150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150"/>
      <c r="B149" s="150"/>
      <c r="C149" s="150"/>
      <c r="D149" s="150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150"/>
      <c r="B150" s="150"/>
      <c r="C150" s="150"/>
      <c r="D150" s="150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150"/>
      <c r="B151" s="150"/>
      <c r="C151" s="150"/>
      <c r="D151" s="150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150"/>
      <c r="B152" s="150"/>
      <c r="C152" s="150"/>
      <c r="D152" s="150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150"/>
      <c r="B153" s="150"/>
      <c r="C153" s="150"/>
      <c r="D153" s="150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150"/>
      <c r="B154" s="150"/>
      <c r="C154" s="150"/>
      <c r="D154" s="150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150"/>
      <c r="B155" s="150"/>
      <c r="C155" s="150"/>
      <c r="D155" s="150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150"/>
      <c r="B156" s="150"/>
      <c r="C156" s="150"/>
      <c r="D156" s="150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150"/>
      <c r="B157" s="150"/>
      <c r="C157" s="150"/>
      <c r="D157" s="150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150"/>
      <c r="B158" s="150"/>
      <c r="C158" s="150"/>
      <c r="D158" s="150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150"/>
      <c r="B159" s="150"/>
      <c r="C159" s="150"/>
      <c r="D159" s="150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150"/>
      <c r="B160" s="150"/>
      <c r="C160" s="150"/>
      <c r="D160" s="150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150"/>
      <c r="B161" s="150"/>
      <c r="C161" s="150"/>
      <c r="D161" s="150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150"/>
      <c r="B162" s="150"/>
      <c r="C162" s="150"/>
      <c r="D162" s="150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150"/>
      <c r="B163" s="150"/>
      <c r="C163" s="150"/>
      <c r="D163" s="150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150"/>
      <c r="B164" s="150"/>
      <c r="C164" s="150"/>
      <c r="D164" s="150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150"/>
      <c r="B165" s="150"/>
      <c r="C165" s="150"/>
      <c r="D165" s="150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150"/>
      <c r="B166" s="150"/>
      <c r="C166" s="150"/>
      <c r="D166" s="150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150"/>
      <c r="B167" s="150"/>
      <c r="C167" s="150"/>
      <c r="D167" s="150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150"/>
      <c r="B168" s="150"/>
      <c r="C168" s="150"/>
      <c r="D168" s="150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150"/>
      <c r="B169" s="150"/>
      <c r="C169" s="150"/>
      <c r="D169" s="150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150"/>
      <c r="B170" s="150"/>
      <c r="C170" s="150"/>
      <c r="D170" s="150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150"/>
      <c r="B171" s="150"/>
      <c r="C171" s="150"/>
      <c r="D171" s="150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150"/>
      <c r="B172" s="150"/>
      <c r="C172" s="150"/>
      <c r="D172" s="150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150"/>
      <c r="B173" s="150"/>
      <c r="C173" s="150"/>
      <c r="D173" s="150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150"/>
      <c r="B174" s="150"/>
      <c r="C174" s="150"/>
      <c r="D174" s="150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150"/>
      <c r="B175" s="150"/>
      <c r="C175" s="150"/>
      <c r="D175" s="150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150"/>
      <c r="B176" s="150"/>
      <c r="C176" s="150"/>
      <c r="D176" s="150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150"/>
      <c r="B177" s="150"/>
      <c r="C177" s="150"/>
      <c r="D177" s="150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150"/>
      <c r="B178" s="150"/>
      <c r="C178" s="150"/>
      <c r="D178" s="150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150"/>
      <c r="B179" s="150"/>
      <c r="C179" s="150"/>
      <c r="D179" s="150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150"/>
      <c r="B180" s="150"/>
      <c r="C180" s="150"/>
      <c r="D180" s="150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150"/>
      <c r="B181" s="150"/>
      <c r="C181" s="150"/>
      <c r="D181" s="150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150"/>
      <c r="B182" s="150"/>
      <c r="C182" s="150"/>
      <c r="D182" s="150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150"/>
      <c r="B183" s="150"/>
      <c r="C183" s="150"/>
      <c r="D183" s="150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150"/>
      <c r="B184" s="150"/>
      <c r="C184" s="150"/>
      <c r="D184" s="150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150"/>
      <c r="B185" s="150"/>
      <c r="C185" s="150"/>
      <c r="D185" s="150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150"/>
      <c r="B186" s="150"/>
      <c r="C186" s="150"/>
      <c r="D186" s="150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150"/>
      <c r="B187" s="150"/>
      <c r="C187" s="150"/>
      <c r="D187" s="150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150"/>
      <c r="B188" s="150"/>
      <c r="C188" s="150"/>
      <c r="D188" s="150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150"/>
      <c r="B189" s="150"/>
      <c r="C189" s="150"/>
      <c r="D189" s="150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150"/>
      <c r="B190" s="150"/>
      <c r="C190" s="150"/>
      <c r="D190" s="150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150"/>
      <c r="B191" s="150"/>
      <c r="C191" s="150"/>
      <c r="D191" s="150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150"/>
      <c r="B192" s="150"/>
      <c r="C192" s="150"/>
      <c r="D192" s="150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150"/>
      <c r="B193" s="150"/>
      <c r="C193" s="150"/>
      <c r="D193" s="150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150"/>
      <c r="B194" s="150"/>
      <c r="C194" s="150"/>
      <c r="D194" s="150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150"/>
      <c r="B195" s="150"/>
      <c r="C195" s="150"/>
      <c r="D195" s="150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150"/>
      <c r="B196" s="150"/>
      <c r="C196" s="150"/>
      <c r="D196" s="150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150"/>
      <c r="B197" s="150"/>
      <c r="C197" s="150"/>
      <c r="D197" s="150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150"/>
      <c r="B198" s="150"/>
      <c r="C198" s="150"/>
      <c r="D198" s="150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150"/>
      <c r="B199" s="150"/>
      <c r="C199" s="150"/>
      <c r="D199" s="150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150"/>
      <c r="B200" s="150"/>
      <c r="C200" s="150"/>
      <c r="D200" s="150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150"/>
      <c r="B201" s="150"/>
      <c r="C201" s="150"/>
      <c r="D201" s="150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150"/>
      <c r="B202" s="150"/>
      <c r="C202" s="150"/>
      <c r="D202" s="150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150"/>
      <c r="B203" s="150"/>
      <c r="C203" s="150"/>
      <c r="D203" s="150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150"/>
      <c r="B204" s="150"/>
      <c r="C204" s="150"/>
      <c r="D204" s="150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150"/>
      <c r="B205" s="150"/>
      <c r="C205" s="150"/>
      <c r="D205" s="150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150"/>
      <c r="B206" s="150"/>
      <c r="C206" s="150"/>
      <c r="D206" s="150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150"/>
      <c r="B207" s="150"/>
      <c r="C207" s="150"/>
      <c r="D207" s="150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150"/>
      <c r="B208" s="150"/>
      <c r="C208" s="150"/>
      <c r="D208" s="150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150"/>
      <c r="B209" s="150"/>
      <c r="C209" s="150"/>
      <c r="D209" s="150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150"/>
      <c r="B210" s="150"/>
      <c r="C210" s="150"/>
      <c r="D210" s="150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150"/>
      <c r="B211" s="150"/>
      <c r="C211" s="150"/>
      <c r="D211" s="150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150"/>
      <c r="B212" s="150"/>
      <c r="C212" s="150"/>
      <c r="D212" s="150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150"/>
      <c r="B213" s="150"/>
      <c r="C213" s="150"/>
      <c r="D213" s="150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150"/>
      <c r="B214" s="150"/>
      <c r="C214" s="150"/>
      <c r="D214" s="150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150"/>
      <c r="B215" s="150"/>
      <c r="C215" s="150"/>
      <c r="D215" s="150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150"/>
      <c r="B216" s="150"/>
      <c r="C216" s="150"/>
      <c r="D216" s="150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150"/>
      <c r="B217" s="150"/>
      <c r="C217" s="150"/>
      <c r="D217" s="150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150"/>
      <c r="B218" s="150"/>
      <c r="C218" s="150"/>
      <c r="D218" s="150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150"/>
      <c r="B219" s="150"/>
      <c r="C219" s="150"/>
      <c r="D219" s="150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150"/>
      <c r="B220" s="150"/>
      <c r="C220" s="150"/>
      <c r="D220" s="150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150"/>
      <c r="B221" s="150"/>
      <c r="C221" s="150"/>
      <c r="D221" s="150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150"/>
      <c r="B222" s="150"/>
      <c r="C222" s="150"/>
      <c r="D222" s="150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150"/>
      <c r="B223" s="150"/>
      <c r="C223" s="150"/>
      <c r="D223" s="150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150"/>
      <c r="B224" s="150"/>
      <c r="C224" s="150"/>
      <c r="D224" s="150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150"/>
      <c r="B225" s="150"/>
      <c r="C225" s="150"/>
      <c r="D225" s="150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150"/>
      <c r="B226" s="150"/>
      <c r="C226" s="150"/>
      <c r="D226" s="150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150"/>
      <c r="B227" s="150"/>
      <c r="C227" s="150"/>
      <c r="D227" s="150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150"/>
      <c r="B228" s="150"/>
      <c r="C228" s="150"/>
      <c r="D228" s="150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150"/>
      <c r="B229" s="150"/>
      <c r="C229" s="150"/>
      <c r="D229" s="150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150"/>
      <c r="B230" s="150"/>
      <c r="C230" s="150"/>
      <c r="D230" s="150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150"/>
      <c r="B231" s="150"/>
      <c r="C231" s="150"/>
      <c r="D231" s="150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150"/>
      <c r="B232" s="150"/>
      <c r="C232" s="150"/>
      <c r="D232" s="150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150"/>
      <c r="B233" s="150"/>
      <c r="C233" s="150"/>
      <c r="D233" s="150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150"/>
      <c r="B234" s="150"/>
      <c r="C234" s="150"/>
      <c r="D234" s="150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150"/>
      <c r="B235" s="150"/>
      <c r="C235" s="150"/>
      <c r="D235" s="150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150"/>
      <c r="B236" s="150"/>
      <c r="C236" s="150"/>
      <c r="D236" s="150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150"/>
      <c r="B237" s="150"/>
      <c r="C237" s="150"/>
      <c r="D237" s="150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150"/>
      <c r="B238" s="150"/>
      <c r="C238" s="150"/>
      <c r="D238" s="150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150"/>
      <c r="B239" s="150"/>
      <c r="C239" s="150"/>
      <c r="D239" s="150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150"/>
      <c r="B240" s="150"/>
      <c r="C240" s="150"/>
      <c r="D240" s="150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150"/>
      <c r="B241" s="150"/>
      <c r="C241" s="150"/>
      <c r="D241" s="150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150"/>
      <c r="B242" s="150"/>
      <c r="C242" s="150"/>
      <c r="D242" s="150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150"/>
      <c r="B243" s="150"/>
      <c r="C243" s="150"/>
      <c r="D243" s="150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150"/>
      <c r="B244" s="150"/>
      <c r="C244" s="150"/>
      <c r="D244" s="150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150"/>
      <c r="B245" s="150"/>
      <c r="C245" s="150"/>
      <c r="D245" s="150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150"/>
      <c r="B246" s="150"/>
      <c r="C246" s="150"/>
      <c r="D246" s="150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150"/>
      <c r="B247" s="150"/>
      <c r="C247" s="150"/>
      <c r="D247" s="150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150"/>
      <c r="B248" s="150"/>
      <c r="C248" s="150"/>
      <c r="D248" s="150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150"/>
      <c r="B249" s="150"/>
      <c r="C249" s="150"/>
      <c r="D249" s="150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150"/>
      <c r="B250" s="150"/>
      <c r="C250" s="150"/>
      <c r="D250" s="150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150"/>
      <c r="B251" s="150"/>
      <c r="C251" s="150"/>
      <c r="D251" s="150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150"/>
      <c r="B252" s="150"/>
      <c r="C252" s="150"/>
      <c r="D252" s="150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150"/>
      <c r="B253" s="150"/>
      <c r="C253" s="150"/>
      <c r="D253" s="150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150"/>
      <c r="B254" s="150"/>
      <c r="C254" s="150"/>
      <c r="D254" s="150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150"/>
      <c r="B255" s="150"/>
      <c r="C255" s="150"/>
      <c r="D255" s="150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150"/>
      <c r="B256" s="150"/>
      <c r="C256" s="150"/>
      <c r="D256" s="150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150"/>
      <c r="B257" s="150"/>
      <c r="C257" s="150"/>
      <c r="D257" s="150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150"/>
      <c r="B258" s="150"/>
      <c r="C258" s="150"/>
      <c r="D258" s="150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150"/>
      <c r="B259" s="150"/>
      <c r="C259" s="150"/>
      <c r="D259" s="150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150"/>
      <c r="B260" s="150"/>
      <c r="C260" s="150"/>
      <c r="D260" s="150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150"/>
      <c r="B261" s="150"/>
      <c r="C261" s="150"/>
      <c r="D261" s="150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150"/>
      <c r="B262" s="150"/>
      <c r="C262" s="150"/>
      <c r="D262" s="150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150"/>
      <c r="B263" s="150"/>
      <c r="C263" s="150"/>
      <c r="D263" s="150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150"/>
      <c r="B264" s="150"/>
      <c r="C264" s="150"/>
      <c r="D264" s="150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150"/>
      <c r="B265" s="150"/>
      <c r="C265" s="150"/>
      <c r="D265" s="150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150"/>
      <c r="B266" s="150"/>
      <c r="C266" s="150"/>
      <c r="D266" s="150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150"/>
      <c r="B267" s="150"/>
      <c r="C267" s="150"/>
      <c r="D267" s="150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150"/>
      <c r="B268" s="150"/>
      <c r="C268" s="150"/>
      <c r="D268" s="150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150"/>
      <c r="B269" s="150"/>
      <c r="C269" s="150"/>
      <c r="D269" s="150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150"/>
      <c r="B270" s="150"/>
      <c r="C270" s="150"/>
      <c r="D270" s="150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150"/>
      <c r="B271" s="150"/>
      <c r="C271" s="150"/>
      <c r="D271" s="150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150"/>
      <c r="B272" s="150"/>
      <c r="C272" s="150"/>
      <c r="D272" s="150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150"/>
      <c r="B273" s="150"/>
      <c r="C273" s="150"/>
      <c r="D273" s="150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150"/>
      <c r="B274" s="150"/>
      <c r="C274" s="150"/>
      <c r="D274" s="150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150"/>
      <c r="B275" s="150"/>
      <c r="C275" s="150"/>
      <c r="D275" s="150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150"/>
      <c r="B276" s="150"/>
      <c r="C276" s="150"/>
      <c r="D276" s="150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150"/>
      <c r="B277" s="150"/>
      <c r="C277" s="150"/>
      <c r="D277" s="150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150"/>
      <c r="B278" s="150"/>
      <c r="C278" s="150"/>
      <c r="D278" s="150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150"/>
      <c r="B279" s="150"/>
      <c r="C279" s="150"/>
      <c r="D279" s="150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150"/>
      <c r="B280" s="150"/>
      <c r="C280" s="150"/>
      <c r="D280" s="150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150"/>
      <c r="B281" s="150"/>
      <c r="C281" s="150"/>
      <c r="D281" s="150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150"/>
      <c r="B282" s="150"/>
      <c r="C282" s="150"/>
      <c r="D282" s="150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150"/>
      <c r="B283" s="150"/>
      <c r="C283" s="150"/>
      <c r="D283" s="150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150"/>
      <c r="B284" s="150"/>
      <c r="C284" s="150"/>
      <c r="D284" s="150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150"/>
      <c r="B285" s="150"/>
      <c r="C285" s="150"/>
      <c r="D285" s="150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150"/>
      <c r="B286" s="150"/>
      <c r="C286" s="150"/>
      <c r="D286" s="150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150"/>
      <c r="B287" s="150"/>
      <c r="C287" s="150"/>
      <c r="D287" s="150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150"/>
      <c r="B288" s="150"/>
      <c r="C288" s="150"/>
      <c r="D288" s="150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150"/>
      <c r="B289" s="150"/>
      <c r="C289" s="150"/>
      <c r="D289" s="150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150"/>
      <c r="B290" s="150"/>
      <c r="C290" s="150"/>
      <c r="D290" s="150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150"/>
      <c r="B291" s="150"/>
      <c r="C291" s="150"/>
      <c r="D291" s="150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150"/>
      <c r="B292" s="150"/>
      <c r="C292" s="150"/>
      <c r="D292" s="150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150"/>
      <c r="B293" s="150"/>
      <c r="C293" s="150"/>
      <c r="D293" s="150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150"/>
      <c r="B294" s="150"/>
      <c r="C294" s="150"/>
      <c r="D294" s="150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150"/>
      <c r="B295" s="150"/>
      <c r="C295" s="150"/>
      <c r="D295" s="150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150"/>
      <c r="B296" s="150"/>
      <c r="C296" s="150"/>
      <c r="D296" s="150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150"/>
      <c r="B297" s="150"/>
      <c r="C297" s="150"/>
      <c r="D297" s="150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150"/>
      <c r="B298" s="150"/>
      <c r="C298" s="150"/>
      <c r="D298" s="150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150"/>
      <c r="B299" s="150"/>
      <c r="C299" s="150"/>
      <c r="D299" s="150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150"/>
      <c r="B300" s="150"/>
      <c r="C300" s="150"/>
      <c r="D300" s="150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150"/>
      <c r="B301" s="150"/>
      <c r="C301" s="150"/>
      <c r="D301" s="150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150"/>
      <c r="B302" s="150"/>
      <c r="C302" s="150"/>
      <c r="D302" s="150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150"/>
      <c r="B303" s="150"/>
      <c r="C303" s="150"/>
      <c r="D303" s="150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150"/>
      <c r="B304" s="150"/>
      <c r="C304" s="150"/>
      <c r="D304" s="150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150"/>
      <c r="B305" s="150"/>
      <c r="C305" s="150"/>
      <c r="D305" s="150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150"/>
      <c r="B306" s="150"/>
      <c r="C306" s="150"/>
      <c r="D306" s="150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150"/>
      <c r="B307" s="150"/>
      <c r="C307" s="150"/>
      <c r="D307" s="150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150"/>
      <c r="B308" s="150"/>
      <c r="C308" s="150"/>
      <c r="D308" s="150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150"/>
      <c r="B309" s="150"/>
      <c r="C309" s="150"/>
      <c r="D309" s="150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150"/>
      <c r="B310" s="150"/>
      <c r="C310" s="150"/>
      <c r="D310" s="150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150"/>
      <c r="B311" s="150"/>
      <c r="C311" s="150"/>
      <c r="D311" s="150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150"/>
      <c r="B312" s="150"/>
      <c r="C312" s="150"/>
      <c r="D312" s="150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150"/>
      <c r="B313" s="150"/>
      <c r="C313" s="150"/>
      <c r="D313" s="150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150"/>
      <c r="B314" s="150"/>
      <c r="C314" s="150"/>
      <c r="D314" s="150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150"/>
      <c r="B315" s="150"/>
      <c r="C315" s="150"/>
      <c r="D315" s="150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150"/>
      <c r="B316" s="150"/>
      <c r="C316" s="150"/>
      <c r="D316" s="150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150"/>
      <c r="B317" s="150"/>
      <c r="C317" s="150"/>
      <c r="D317" s="150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150"/>
      <c r="B318" s="150"/>
      <c r="C318" s="150"/>
      <c r="D318" s="150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150"/>
      <c r="B319" s="150"/>
      <c r="C319" s="150"/>
      <c r="D319" s="150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150"/>
      <c r="B320" s="150"/>
      <c r="C320" s="150"/>
      <c r="D320" s="150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150"/>
      <c r="B321" s="150"/>
      <c r="C321" s="150"/>
      <c r="D321" s="150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150"/>
      <c r="B322" s="150"/>
      <c r="C322" s="150"/>
      <c r="D322" s="150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150"/>
      <c r="B323" s="150"/>
      <c r="C323" s="150"/>
      <c r="D323" s="150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150"/>
      <c r="B324" s="150"/>
      <c r="C324" s="150"/>
      <c r="D324" s="150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150"/>
      <c r="B325" s="150"/>
      <c r="C325" s="150"/>
      <c r="D325" s="150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150"/>
      <c r="B326" s="150"/>
      <c r="C326" s="150"/>
      <c r="D326" s="150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150"/>
      <c r="B327" s="150"/>
      <c r="C327" s="150"/>
      <c r="D327" s="150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150"/>
      <c r="B328" s="150"/>
      <c r="C328" s="150"/>
      <c r="D328" s="150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150"/>
      <c r="B329" s="150"/>
      <c r="C329" s="150"/>
      <c r="D329" s="150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150"/>
      <c r="B330" s="150"/>
      <c r="C330" s="150"/>
      <c r="D330" s="150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150"/>
      <c r="B331" s="150"/>
      <c r="C331" s="150"/>
      <c r="D331" s="150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150"/>
      <c r="B332" s="150"/>
      <c r="C332" s="150"/>
      <c r="D332" s="150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150"/>
      <c r="B333" s="150"/>
      <c r="C333" s="150"/>
      <c r="D333" s="150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150"/>
      <c r="B334" s="150"/>
      <c r="C334" s="150"/>
      <c r="D334" s="150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150"/>
      <c r="B335" s="150"/>
      <c r="C335" s="150"/>
      <c r="D335" s="150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150"/>
      <c r="B336" s="150"/>
      <c r="C336" s="150"/>
      <c r="D336" s="150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150"/>
      <c r="B337" s="150"/>
      <c r="C337" s="150"/>
      <c r="D337" s="150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150"/>
      <c r="B338" s="150"/>
      <c r="C338" s="150"/>
      <c r="D338" s="150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150"/>
      <c r="B339" s="150"/>
      <c r="C339" s="150"/>
      <c r="D339" s="150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150"/>
      <c r="B340" s="150"/>
      <c r="C340" s="150"/>
      <c r="D340" s="150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150"/>
      <c r="B341" s="150"/>
      <c r="C341" s="150"/>
      <c r="D341" s="150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150"/>
      <c r="B342" s="150"/>
      <c r="C342" s="150"/>
      <c r="D342" s="150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150"/>
      <c r="B343" s="150"/>
      <c r="C343" s="150"/>
      <c r="D343" s="150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150"/>
      <c r="B344" s="150"/>
      <c r="C344" s="150"/>
      <c r="D344" s="150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150"/>
      <c r="B345" s="150"/>
      <c r="C345" s="150"/>
      <c r="D345" s="150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150"/>
      <c r="B346" s="150"/>
      <c r="C346" s="150"/>
      <c r="D346" s="150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150"/>
      <c r="B347" s="150"/>
      <c r="C347" s="150"/>
      <c r="D347" s="150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150"/>
      <c r="B348" s="150"/>
      <c r="C348" s="150"/>
      <c r="D348" s="150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150"/>
      <c r="B349" s="150"/>
      <c r="C349" s="150"/>
      <c r="D349" s="150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150"/>
      <c r="B350" s="150"/>
      <c r="C350" s="150"/>
      <c r="D350" s="150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150"/>
      <c r="B351" s="150"/>
      <c r="C351" s="150"/>
      <c r="D351" s="150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150"/>
      <c r="B352" s="150"/>
      <c r="C352" s="150"/>
      <c r="D352" s="150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150"/>
      <c r="B353" s="150"/>
      <c r="C353" s="150"/>
      <c r="D353" s="150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150"/>
      <c r="B354" s="150"/>
      <c r="C354" s="150"/>
      <c r="D354" s="150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150"/>
      <c r="B355" s="150"/>
      <c r="C355" s="150"/>
      <c r="D355" s="150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150"/>
      <c r="B356" s="150"/>
      <c r="C356" s="150"/>
      <c r="D356" s="150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150"/>
      <c r="B357" s="150"/>
      <c r="C357" s="150"/>
      <c r="D357" s="150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150"/>
      <c r="B358" s="150"/>
      <c r="C358" s="150"/>
      <c r="D358" s="150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150"/>
      <c r="B359" s="150"/>
      <c r="C359" s="150"/>
      <c r="D359" s="150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150"/>
      <c r="B360" s="150"/>
      <c r="C360" s="150"/>
      <c r="D360" s="150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150"/>
      <c r="B361" s="150"/>
      <c r="C361" s="150"/>
      <c r="D361" s="150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150"/>
      <c r="B362" s="150"/>
      <c r="C362" s="150"/>
      <c r="D362" s="150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150"/>
      <c r="B363" s="150"/>
      <c r="C363" s="150"/>
      <c r="D363" s="150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150"/>
      <c r="B364" s="150"/>
      <c r="C364" s="150"/>
      <c r="D364" s="150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150"/>
      <c r="B365" s="150"/>
      <c r="C365" s="150"/>
      <c r="D365" s="150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150"/>
      <c r="B366" s="150"/>
      <c r="C366" s="150"/>
      <c r="D366" s="150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150"/>
      <c r="B367" s="150"/>
      <c r="C367" s="150"/>
      <c r="D367" s="150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150"/>
      <c r="B368" s="150"/>
      <c r="C368" s="150"/>
      <c r="D368" s="150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150"/>
      <c r="B369" s="150"/>
      <c r="C369" s="150"/>
      <c r="D369" s="150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150"/>
      <c r="B370" s="150"/>
      <c r="C370" s="150"/>
      <c r="D370" s="150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150"/>
      <c r="B371" s="150"/>
      <c r="C371" s="150"/>
      <c r="D371" s="150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150"/>
      <c r="B372" s="150"/>
      <c r="C372" s="150"/>
      <c r="D372" s="150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150"/>
      <c r="B373" s="150"/>
      <c r="C373" s="150"/>
      <c r="D373" s="150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150"/>
      <c r="B374" s="150"/>
      <c r="C374" s="150"/>
      <c r="D374" s="150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150"/>
      <c r="B375" s="150"/>
      <c r="C375" s="150"/>
      <c r="D375" s="150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150"/>
      <c r="B376" s="150"/>
      <c r="C376" s="150"/>
      <c r="D376" s="150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150"/>
      <c r="B377" s="150"/>
      <c r="C377" s="150"/>
      <c r="D377" s="150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150"/>
      <c r="B378" s="150"/>
      <c r="C378" s="150"/>
      <c r="D378" s="150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150"/>
      <c r="B379" s="150"/>
      <c r="C379" s="150"/>
      <c r="D379" s="150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150"/>
      <c r="B380" s="150"/>
      <c r="C380" s="150"/>
      <c r="D380" s="150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150"/>
      <c r="B381" s="150"/>
      <c r="C381" s="150"/>
      <c r="D381" s="150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150"/>
      <c r="B382" s="150"/>
      <c r="C382" s="150"/>
      <c r="D382" s="150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150"/>
      <c r="B383" s="150"/>
      <c r="C383" s="150"/>
      <c r="D383" s="150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150"/>
      <c r="B384" s="150"/>
      <c r="C384" s="150"/>
      <c r="D384" s="150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150"/>
      <c r="B385" s="150"/>
      <c r="C385" s="150"/>
      <c r="D385" s="150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150"/>
      <c r="B386" s="150"/>
      <c r="C386" s="150"/>
      <c r="D386" s="150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150"/>
      <c r="B387" s="150"/>
      <c r="C387" s="150"/>
      <c r="D387" s="150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150"/>
      <c r="B388" s="150"/>
      <c r="C388" s="150"/>
      <c r="D388" s="150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150"/>
      <c r="B389" s="150"/>
      <c r="C389" s="150"/>
      <c r="D389" s="150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150"/>
      <c r="B390" s="150"/>
      <c r="C390" s="150"/>
      <c r="D390" s="150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150"/>
      <c r="B391" s="150"/>
      <c r="C391" s="150"/>
      <c r="D391" s="150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150"/>
      <c r="B392" s="150"/>
      <c r="C392" s="150"/>
      <c r="D392" s="150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150"/>
      <c r="B393" s="150"/>
      <c r="C393" s="150"/>
      <c r="D393" s="150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150"/>
      <c r="B394" s="150"/>
      <c r="C394" s="150"/>
      <c r="D394" s="150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150"/>
      <c r="B395" s="150"/>
      <c r="C395" s="150"/>
      <c r="D395" s="150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150"/>
      <c r="B396" s="150"/>
      <c r="C396" s="150"/>
      <c r="D396" s="150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150"/>
      <c r="B397" s="150"/>
      <c r="C397" s="150"/>
      <c r="D397" s="150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150"/>
      <c r="B398" s="150"/>
      <c r="C398" s="150"/>
      <c r="D398" s="150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150"/>
      <c r="B399" s="150"/>
      <c r="C399" s="150"/>
      <c r="D399" s="150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150"/>
      <c r="B400" s="150"/>
      <c r="C400" s="150"/>
      <c r="D400" s="150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150"/>
      <c r="B401" s="150"/>
      <c r="C401" s="150"/>
      <c r="D401" s="150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150"/>
      <c r="B402" s="150"/>
      <c r="C402" s="150"/>
      <c r="D402" s="150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150"/>
      <c r="B403" s="150"/>
      <c r="C403" s="150"/>
      <c r="D403" s="150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150"/>
      <c r="B404" s="150"/>
      <c r="C404" s="150"/>
      <c r="D404" s="150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150"/>
      <c r="B405" s="150"/>
      <c r="C405" s="150"/>
      <c r="D405" s="150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150"/>
      <c r="B406" s="150"/>
      <c r="C406" s="150"/>
      <c r="D406" s="150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150"/>
      <c r="B407" s="150"/>
      <c r="C407" s="150"/>
      <c r="D407" s="150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150"/>
      <c r="B408" s="150"/>
      <c r="C408" s="150"/>
      <c r="D408" s="150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150"/>
      <c r="B409" s="150"/>
      <c r="C409" s="150"/>
      <c r="D409" s="150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150"/>
      <c r="B410" s="150"/>
      <c r="C410" s="150"/>
      <c r="D410" s="150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150"/>
      <c r="B411" s="150"/>
      <c r="C411" s="150"/>
      <c r="D411" s="150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150"/>
      <c r="B412" s="150"/>
      <c r="C412" s="150"/>
      <c r="D412" s="150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150"/>
      <c r="B413" s="150"/>
      <c r="C413" s="150"/>
      <c r="D413" s="150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150"/>
      <c r="B414" s="150"/>
      <c r="C414" s="150"/>
      <c r="D414" s="150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150"/>
      <c r="B415" s="150"/>
      <c r="C415" s="150"/>
      <c r="D415" s="150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150"/>
      <c r="B416" s="150"/>
      <c r="C416" s="150"/>
      <c r="D416" s="150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150"/>
      <c r="B417" s="150"/>
      <c r="C417" s="150"/>
      <c r="D417" s="150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150"/>
      <c r="B418" s="150"/>
      <c r="C418" s="150"/>
      <c r="D418" s="150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150"/>
      <c r="B419" s="150"/>
      <c r="C419" s="150"/>
      <c r="D419" s="150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150"/>
      <c r="B420" s="150"/>
      <c r="C420" s="150"/>
      <c r="D420" s="150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150"/>
      <c r="B421" s="150"/>
      <c r="C421" s="150"/>
      <c r="D421" s="150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150"/>
      <c r="B422" s="150"/>
      <c r="C422" s="150"/>
      <c r="D422" s="150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150"/>
      <c r="B423" s="150"/>
      <c r="C423" s="150"/>
      <c r="D423" s="150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150"/>
      <c r="B424" s="150"/>
      <c r="C424" s="150"/>
      <c r="D424" s="150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150"/>
      <c r="B425" s="150"/>
      <c r="C425" s="150"/>
      <c r="D425" s="150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150"/>
      <c r="B426" s="150"/>
      <c r="C426" s="150"/>
      <c r="D426" s="150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150"/>
      <c r="B427" s="150"/>
      <c r="C427" s="150"/>
      <c r="D427" s="150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150"/>
      <c r="B428" s="150"/>
      <c r="C428" s="150"/>
      <c r="D428" s="150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150"/>
      <c r="B429" s="150"/>
      <c r="C429" s="150"/>
      <c r="D429" s="150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150"/>
      <c r="B430" s="150"/>
      <c r="C430" s="150"/>
      <c r="D430" s="150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150"/>
      <c r="B431" s="150"/>
      <c r="C431" s="150"/>
      <c r="D431" s="150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150"/>
      <c r="B432" s="150"/>
      <c r="C432" s="150"/>
      <c r="D432" s="150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150"/>
      <c r="B433" s="150"/>
      <c r="C433" s="150"/>
      <c r="D433" s="150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150"/>
      <c r="B434" s="150"/>
      <c r="C434" s="150"/>
      <c r="D434" s="150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150"/>
      <c r="B435" s="150"/>
      <c r="C435" s="150"/>
      <c r="D435" s="150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150"/>
      <c r="B436" s="150"/>
      <c r="C436" s="150"/>
      <c r="D436" s="150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150"/>
      <c r="B437" s="150"/>
      <c r="C437" s="150"/>
      <c r="D437" s="150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150"/>
      <c r="B438" s="150"/>
      <c r="C438" s="150"/>
      <c r="D438" s="150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150"/>
      <c r="B439" s="150"/>
      <c r="C439" s="150"/>
      <c r="D439" s="150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150"/>
      <c r="B440" s="150"/>
      <c r="C440" s="150"/>
      <c r="D440" s="150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150"/>
      <c r="B441" s="150"/>
      <c r="C441" s="150"/>
      <c r="D441" s="150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150"/>
      <c r="B442" s="150"/>
      <c r="C442" s="150"/>
      <c r="D442" s="150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150"/>
      <c r="B443" s="150"/>
      <c r="C443" s="150"/>
      <c r="D443" s="150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150"/>
      <c r="B444" s="150"/>
      <c r="C444" s="150"/>
      <c r="D444" s="150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150"/>
      <c r="B445" s="150"/>
      <c r="C445" s="150"/>
      <c r="D445" s="150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150"/>
      <c r="B446" s="150"/>
      <c r="C446" s="150"/>
      <c r="D446" s="150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150"/>
      <c r="B447" s="150"/>
      <c r="C447" s="150"/>
      <c r="D447" s="150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150"/>
      <c r="B448" s="150"/>
      <c r="C448" s="150"/>
      <c r="D448" s="150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150"/>
      <c r="B449" s="150"/>
      <c r="C449" s="150"/>
      <c r="D449" s="150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150"/>
      <c r="B450" s="150"/>
      <c r="C450" s="150"/>
      <c r="D450" s="150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150"/>
      <c r="B451" s="150"/>
      <c r="C451" s="150"/>
      <c r="D451" s="150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150"/>
      <c r="B452" s="150"/>
      <c r="C452" s="150"/>
      <c r="D452" s="150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150"/>
      <c r="B453" s="150"/>
      <c r="C453" s="150"/>
      <c r="D453" s="150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150"/>
      <c r="B454" s="150"/>
      <c r="C454" s="150"/>
      <c r="D454" s="150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150"/>
      <c r="B455" s="150"/>
      <c r="C455" s="150"/>
      <c r="D455" s="150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150"/>
      <c r="B456" s="150"/>
      <c r="C456" s="150"/>
      <c r="D456" s="150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150"/>
      <c r="B457" s="150"/>
      <c r="C457" s="150"/>
      <c r="D457" s="150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150"/>
      <c r="B458" s="150"/>
      <c r="C458" s="150"/>
      <c r="D458" s="150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150"/>
      <c r="B459" s="150"/>
      <c r="C459" s="150"/>
      <c r="D459" s="150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150"/>
      <c r="B460" s="150"/>
      <c r="C460" s="150"/>
      <c r="D460" s="150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150"/>
      <c r="B461" s="150"/>
      <c r="C461" s="150"/>
      <c r="D461" s="150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150"/>
      <c r="B462" s="150"/>
      <c r="C462" s="150"/>
      <c r="D462" s="150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150"/>
      <c r="B463" s="150"/>
      <c r="C463" s="150"/>
      <c r="D463" s="150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150"/>
      <c r="B464" s="150"/>
      <c r="C464" s="150"/>
      <c r="D464" s="150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150"/>
      <c r="B465" s="150"/>
      <c r="C465" s="150"/>
      <c r="D465" s="150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150"/>
      <c r="B466" s="150"/>
      <c r="C466" s="150"/>
      <c r="D466" s="150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150"/>
      <c r="B467" s="150"/>
      <c r="C467" s="150"/>
      <c r="D467" s="150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150"/>
      <c r="B468" s="150"/>
      <c r="C468" s="150"/>
      <c r="D468" s="150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150"/>
      <c r="B469" s="150"/>
      <c r="C469" s="150"/>
      <c r="D469" s="150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150"/>
      <c r="B470" s="150"/>
      <c r="C470" s="150"/>
      <c r="D470" s="150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150"/>
      <c r="B471" s="150"/>
      <c r="C471" s="150"/>
      <c r="D471" s="150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150"/>
      <c r="B472" s="150"/>
      <c r="C472" s="150"/>
      <c r="D472" s="150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150"/>
      <c r="B473" s="150"/>
      <c r="C473" s="150"/>
      <c r="D473" s="150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150"/>
      <c r="B474" s="150"/>
      <c r="C474" s="150"/>
      <c r="D474" s="150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150"/>
      <c r="B475" s="150"/>
      <c r="C475" s="150"/>
      <c r="D475" s="150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150"/>
      <c r="B476" s="150"/>
      <c r="C476" s="150"/>
      <c r="D476" s="150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150"/>
      <c r="B477" s="150"/>
      <c r="C477" s="150"/>
      <c r="D477" s="150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150"/>
      <c r="B478" s="150"/>
      <c r="C478" s="150"/>
      <c r="D478" s="150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150"/>
      <c r="B479" s="150"/>
      <c r="C479" s="150"/>
      <c r="D479" s="150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150"/>
      <c r="B480" s="150"/>
      <c r="C480" s="150"/>
      <c r="D480" s="150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150"/>
      <c r="B481" s="150"/>
      <c r="C481" s="150"/>
      <c r="D481" s="150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150"/>
      <c r="B482" s="150"/>
      <c r="C482" s="150"/>
      <c r="D482" s="150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150"/>
      <c r="B483" s="150"/>
      <c r="C483" s="150"/>
      <c r="D483" s="150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150"/>
      <c r="B484" s="150"/>
      <c r="C484" s="150"/>
      <c r="D484" s="150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150"/>
      <c r="B485" s="150"/>
      <c r="C485" s="150"/>
      <c r="D485" s="150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150"/>
      <c r="B486" s="150"/>
      <c r="C486" s="150"/>
      <c r="D486" s="150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150"/>
      <c r="B487" s="150"/>
      <c r="C487" s="150"/>
      <c r="D487" s="150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150"/>
      <c r="B488" s="150"/>
      <c r="C488" s="150"/>
      <c r="D488" s="150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150"/>
      <c r="B489" s="150"/>
      <c r="C489" s="150"/>
      <c r="D489" s="150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150"/>
      <c r="B490" s="150"/>
      <c r="C490" s="150"/>
      <c r="D490" s="150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150"/>
      <c r="B491" s="150"/>
      <c r="C491" s="150"/>
      <c r="D491" s="150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150"/>
      <c r="B492" s="150"/>
      <c r="C492" s="150"/>
      <c r="D492" s="150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150"/>
      <c r="B493" s="150"/>
      <c r="C493" s="150"/>
      <c r="D493" s="150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150"/>
      <c r="B494" s="150"/>
      <c r="C494" s="150"/>
      <c r="D494" s="150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150"/>
      <c r="B495" s="150"/>
      <c r="C495" s="150"/>
      <c r="D495" s="150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150"/>
      <c r="B496" s="150"/>
      <c r="C496" s="150"/>
      <c r="D496" s="150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150"/>
      <c r="B497" s="150"/>
      <c r="C497" s="150"/>
      <c r="D497" s="150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150"/>
      <c r="B498" s="150"/>
      <c r="C498" s="150"/>
      <c r="D498" s="150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150"/>
      <c r="B499" s="150"/>
      <c r="C499" s="150"/>
      <c r="D499" s="150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150"/>
      <c r="B500" s="150"/>
      <c r="C500" s="150"/>
      <c r="D500" s="150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150"/>
      <c r="B501" s="150"/>
      <c r="C501" s="150"/>
      <c r="D501" s="150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150"/>
      <c r="B502" s="150"/>
      <c r="C502" s="150"/>
      <c r="D502" s="150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150"/>
      <c r="B503" s="150"/>
      <c r="C503" s="150"/>
      <c r="D503" s="150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150"/>
      <c r="B504" s="150"/>
      <c r="C504" s="150"/>
      <c r="D504" s="150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150"/>
      <c r="B505" s="150"/>
      <c r="C505" s="150"/>
      <c r="D505" s="150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150"/>
      <c r="B506" s="150"/>
      <c r="C506" s="150"/>
      <c r="D506" s="150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150"/>
      <c r="B507" s="150"/>
      <c r="C507" s="150"/>
      <c r="D507" s="150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150"/>
      <c r="B508" s="150"/>
      <c r="C508" s="150"/>
      <c r="D508" s="150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150"/>
      <c r="B509" s="150"/>
      <c r="C509" s="150"/>
      <c r="D509" s="150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150"/>
      <c r="B510" s="150"/>
      <c r="C510" s="150"/>
      <c r="D510" s="150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150"/>
      <c r="B511" s="150"/>
      <c r="C511" s="150"/>
      <c r="D511" s="150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150"/>
      <c r="B512" s="150"/>
      <c r="C512" s="150"/>
      <c r="D512" s="150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150"/>
      <c r="B513" s="150"/>
      <c r="C513" s="150"/>
      <c r="D513" s="150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150"/>
      <c r="B514" s="150"/>
      <c r="C514" s="150"/>
      <c r="D514" s="150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150"/>
      <c r="B515" s="150"/>
      <c r="C515" s="150"/>
      <c r="D515" s="150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150"/>
      <c r="B516" s="150"/>
      <c r="C516" s="150"/>
      <c r="D516" s="150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150"/>
      <c r="B517" s="150"/>
      <c r="C517" s="150"/>
      <c r="D517" s="150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150"/>
      <c r="B518" s="150"/>
      <c r="C518" s="150"/>
      <c r="D518" s="150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150"/>
      <c r="B519" s="150"/>
      <c r="C519" s="150"/>
      <c r="D519" s="150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150"/>
      <c r="B520" s="150"/>
      <c r="C520" s="150"/>
      <c r="D520" s="150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150"/>
      <c r="B521" s="150"/>
      <c r="C521" s="150"/>
      <c r="D521" s="150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150"/>
      <c r="B522" s="150"/>
      <c r="C522" s="150"/>
      <c r="D522" s="150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150"/>
      <c r="B523" s="150"/>
      <c r="C523" s="150"/>
      <c r="D523" s="150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150"/>
      <c r="B524" s="150"/>
      <c r="C524" s="150"/>
      <c r="D524" s="150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150"/>
      <c r="B525" s="150"/>
      <c r="C525" s="150"/>
      <c r="D525" s="150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150"/>
      <c r="B526" s="150"/>
      <c r="C526" s="150"/>
      <c r="D526" s="150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150"/>
      <c r="B527" s="150"/>
      <c r="C527" s="150"/>
      <c r="D527" s="150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150"/>
      <c r="B528" s="150"/>
      <c r="C528" s="150"/>
      <c r="D528" s="150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150"/>
      <c r="B529" s="150"/>
      <c r="C529" s="150"/>
      <c r="D529" s="150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150"/>
      <c r="B530" s="150"/>
      <c r="C530" s="150"/>
      <c r="D530" s="150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150"/>
      <c r="B531" s="150"/>
      <c r="C531" s="150"/>
      <c r="D531" s="150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150"/>
      <c r="B532" s="150"/>
      <c r="C532" s="150"/>
      <c r="D532" s="150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150"/>
      <c r="B533" s="150"/>
      <c r="C533" s="150"/>
      <c r="D533" s="150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150"/>
      <c r="B534" s="150"/>
      <c r="C534" s="150"/>
      <c r="D534" s="150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150"/>
      <c r="B535" s="150"/>
      <c r="C535" s="150"/>
      <c r="D535" s="150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150"/>
      <c r="B536" s="150"/>
      <c r="C536" s="150"/>
      <c r="D536" s="150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150"/>
      <c r="B537" s="150"/>
      <c r="C537" s="150"/>
      <c r="D537" s="150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150"/>
      <c r="B538" s="150"/>
      <c r="C538" s="150"/>
      <c r="D538" s="150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150"/>
      <c r="B539" s="150"/>
      <c r="C539" s="150"/>
      <c r="D539" s="150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150"/>
      <c r="B540" s="150"/>
      <c r="C540" s="150"/>
      <c r="D540" s="150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150"/>
      <c r="B541" s="150"/>
      <c r="C541" s="150"/>
      <c r="D541" s="150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150"/>
      <c r="B542" s="150"/>
      <c r="C542" s="150"/>
      <c r="D542" s="150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150"/>
      <c r="B543" s="150"/>
      <c r="C543" s="150"/>
      <c r="D543" s="150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150"/>
      <c r="B544" s="150"/>
      <c r="C544" s="150"/>
      <c r="D544" s="150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150"/>
      <c r="B545" s="150"/>
      <c r="C545" s="150"/>
      <c r="D545" s="150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150"/>
      <c r="B546" s="150"/>
      <c r="C546" s="150"/>
      <c r="D546" s="150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150"/>
      <c r="B547" s="150"/>
      <c r="C547" s="150"/>
      <c r="D547" s="150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150"/>
      <c r="B548" s="150"/>
      <c r="C548" s="150"/>
      <c r="D548" s="150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150"/>
      <c r="B549" s="150"/>
      <c r="C549" s="150"/>
      <c r="D549" s="150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150"/>
      <c r="B550" s="150"/>
      <c r="C550" s="150"/>
      <c r="D550" s="150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150"/>
      <c r="B551" s="150"/>
      <c r="C551" s="150"/>
      <c r="D551" s="150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150"/>
      <c r="B552" s="150"/>
      <c r="C552" s="150"/>
      <c r="D552" s="150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150"/>
      <c r="B553" s="150"/>
      <c r="C553" s="150"/>
      <c r="D553" s="150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150"/>
      <c r="B554" s="150"/>
      <c r="C554" s="150"/>
      <c r="D554" s="150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150"/>
      <c r="B555" s="150"/>
      <c r="C555" s="150"/>
      <c r="D555" s="150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150"/>
      <c r="B556" s="150"/>
      <c r="C556" s="150"/>
      <c r="D556" s="150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150"/>
      <c r="B557" s="150"/>
      <c r="C557" s="150"/>
      <c r="D557" s="150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150"/>
      <c r="B558" s="150"/>
      <c r="C558" s="150"/>
      <c r="D558" s="150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150"/>
      <c r="B559" s="150"/>
      <c r="C559" s="150"/>
      <c r="D559" s="150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150"/>
      <c r="B560" s="150"/>
      <c r="C560" s="150"/>
      <c r="D560" s="150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150"/>
      <c r="B561" s="150"/>
      <c r="C561" s="150"/>
      <c r="D561" s="150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150"/>
      <c r="B562" s="150"/>
      <c r="C562" s="150"/>
      <c r="D562" s="150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150"/>
      <c r="B563" s="150"/>
      <c r="C563" s="150"/>
      <c r="D563" s="150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150"/>
      <c r="B564" s="150"/>
      <c r="C564" s="150"/>
      <c r="D564" s="150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150"/>
      <c r="B565" s="150"/>
      <c r="C565" s="150"/>
      <c r="D565" s="150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150"/>
      <c r="B566" s="150"/>
      <c r="C566" s="150"/>
      <c r="D566" s="150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150"/>
      <c r="B567" s="150"/>
      <c r="C567" s="150"/>
      <c r="D567" s="150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150"/>
      <c r="B568" s="150"/>
      <c r="C568" s="150"/>
      <c r="D568" s="150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150"/>
      <c r="B569" s="150"/>
      <c r="C569" s="150"/>
      <c r="D569" s="150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150"/>
      <c r="B570" s="150"/>
      <c r="C570" s="150"/>
      <c r="D570" s="150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150"/>
      <c r="B571" s="150"/>
      <c r="C571" s="150"/>
      <c r="D571" s="150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150"/>
      <c r="B572" s="150"/>
      <c r="C572" s="150"/>
      <c r="D572" s="150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150"/>
      <c r="B573" s="150"/>
      <c r="C573" s="150"/>
      <c r="D573" s="150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150"/>
      <c r="B574" s="150"/>
      <c r="C574" s="150"/>
      <c r="D574" s="150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150"/>
      <c r="B575" s="150"/>
      <c r="C575" s="150"/>
      <c r="D575" s="150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150"/>
      <c r="B576" s="150"/>
      <c r="C576" s="150"/>
      <c r="D576" s="150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150"/>
      <c r="B577" s="150"/>
      <c r="C577" s="150"/>
      <c r="D577" s="150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150"/>
      <c r="B578" s="150"/>
      <c r="C578" s="150"/>
      <c r="D578" s="150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150"/>
      <c r="B579" s="150"/>
      <c r="C579" s="150"/>
      <c r="D579" s="150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150"/>
      <c r="B580" s="150"/>
      <c r="C580" s="150"/>
      <c r="D580" s="150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150"/>
      <c r="B581" s="150"/>
      <c r="C581" s="150"/>
      <c r="D581" s="150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150"/>
      <c r="B582" s="150"/>
      <c r="C582" s="150"/>
      <c r="D582" s="150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150"/>
      <c r="B583" s="150"/>
      <c r="C583" s="150"/>
      <c r="D583" s="150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150"/>
      <c r="B584" s="150"/>
      <c r="C584" s="150"/>
      <c r="D584" s="150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150"/>
      <c r="B585" s="150"/>
      <c r="C585" s="150"/>
      <c r="D585" s="150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150"/>
      <c r="B586" s="150"/>
      <c r="C586" s="150"/>
      <c r="D586" s="150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150"/>
      <c r="B587" s="150"/>
      <c r="C587" s="150"/>
      <c r="D587" s="150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150"/>
      <c r="B588" s="150"/>
      <c r="C588" s="150"/>
      <c r="D588" s="150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150"/>
      <c r="B589" s="150"/>
      <c r="C589" s="150"/>
      <c r="D589" s="150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150"/>
      <c r="B590" s="150"/>
      <c r="C590" s="150"/>
      <c r="D590" s="150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150"/>
      <c r="B591" s="150"/>
      <c r="C591" s="150"/>
      <c r="D591" s="150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150"/>
      <c r="B592" s="150"/>
      <c r="C592" s="150"/>
      <c r="D592" s="150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150"/>
      <c r="B593" s="150"/>
      <c r="C593" s="150"/>
      <c r="D593" s="150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150"/>
      <c r="B594" s="150"/>
      <c r="C594" s="150"/>
      <c r="D594" s="150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150"/>
      <c r="B595" s="150"/>
      <c r="C595" s="150"/>
      <c r="D595" s="150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150"/>
      <c r="B596" s="150"/>
      <c r="C596" s="150"/>
      <c r="D596" s="150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150"/>
      <c r="B597" s="150"/>
      <c r="C597" s="150"/>
      <c r="D597" s="150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150"/>
      <c r="B598" s="150"/>
      <c r="C598" s="150"/>
      <c r="D598" s="150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150"/>
      <c r="B599" s="150"/>
      <c r="C599" s="150"/>
      <c r="D599" s="150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150"/>
      <c r="B600" s="150"/>
      <c r="C600" s="150"/>
      <c r="D600" s="150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150"/>
      <c r="B601" s="150"/>
      <c r="C601" s="150"/>
      <c r="D601" s="150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150"/>
      <c r="B602" s="150"/>
      <c r="C602" s="150"/>
      <c r="D602" s="150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150"/>
      <c r="B603" s="150"/>
      <c r="C603" s="150"/>
      <c r="D603" s="150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150"/>
      <c r="B604" s="150"/>
      <c r="C604" s="150"/>
      <c r="D604" s="150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150"/>
      <c r="B605" s="150"/>
      <c r="C605" s="150"/>
      <c r="D605" s="150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150"/>
      <c r="B606" s="150"/>
      <c r="C606" s="150"/>
      <c r="D606" s="150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150"/>
      <c r="B607" s="150"/>
      <c r="C607" s="150"/>
      <c r="D607" s="150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150"/>
      <c r="B608" s="150"/>
      <c r="C608" s="150"/>
      <c r="D608" s="150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150"/>
      <c r="B609" s="150"/>
      <c r="C609" s="150"/>
      <c r="D609" s="150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150"/>
      <c r="B610" s="150"/>
      <c r="C610" s="150"/>
      <c r="D610" s="150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150"/>
      <c r="B611" s="150"/>
      <c r="C611" s="150"/>
      <c r="D611" s="150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150"/>
      <c r="B612" s="150"/>
      <c r="C612" s="150"/>
      <c r="D612" s="150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150"/>
      <c r="B613" s="150"/>
      <c r="C613" s="150"/>
      <c r="D613" s="150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150"/>
      <c r="B614" s="150"/>
      <c r="C614" s="150"/>
      <c r="D614" s="150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150"/>
      <c r="B615" s="150"/>
      <c r="C615" s="150"/>
      <c r="D615" s="150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150"/>
      <c r="B616" s="150"/>
      <c r="C616" s="150"/>
      <c r="D616" s="150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150"/>
      <c r="B617" s="150"/>
      <c r="C617" s="150"/>
      <c r="D617" s="150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150"/>
      <c r="B618" s="150"/>
      <c r="C618" s="150"/>
      <c r="D618" s="150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150"/>
      <c r="B619" s="150"/>
      <c r="C619" s="150"/>
      <c r="D619" s="150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150"/>
      <c r="B620" s="150"/>
      <c r="C620" s="150"/>
      <c r="D620" s="150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150"/>
      <c r="B621" s="150"/>
      <c r="C621" s="150"/>
      <c r="D621" s="150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150"/>
      <c r="B622" s="150"/>
      <c r="C622" s="150"/>
      <c r="D622" s="150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150"/>
      <c r="B623" s="150"/>
      <c r="C623" s="150"/>
      <c r="D623" s="150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150"/>
      <c r="B624" s="150"/>
      <c r="C624" s="150"/>
      <c r="D624" s="150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150"/>
      <c r="B625" s="150"/>
      <c r="C625" s="150"/>
      <c r="D625" s="150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150"/>
      <c r="B626" s="150"/>
      <c r="C626" s="150"/>
      <c r="D626" s="150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150"/>
      <c r="B627" s="150"/>
      <c r="C627" s="150"/>
      <c r="D627" s="150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150"/>
      <c r="B628" s="150"/>
      <c r="C628" s="150"/>
      <c r="D628" s="150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150"/>
      <c r="B629" s="150"/>
      <c r="C629" s="150"/>
      <c r="D629" s="150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150"/>
      <c r="B630" s="150"/>
      <c r="C630" s="150"/>
      <c r="D630" s="150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150"/>
      <c r="B631" s="150"/>
      <c r="C631" s="150"/>
      <c r="D631" s="150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150"/>
      <c r="B632" s="150"/>
      <c r="C632" s="150"/>
      <c r="D632" s="150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150"/>
      <c r="B633" s="150"/>
      <c r="C633" s="150"/>
      <c r="D633" s="150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150"/>
      <c r="B634" s="150"/>
      <c r="C634" s="150"/>
      <c r="D634" s="150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150"/>
      <c r="B635" s="150"/>
      <c r="C635" s="150"/>
      <c r="D635" s="150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150"/>
      <c r="B636" s="150"/>
      <c r="C636" s="150"/>
      <c r="D636" s="150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150"/>
      <c r="B637" s="150"/>
      <c r="C637" s="150"/>
      <c r="D637" s="150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150"/>
      <c r="B638" s="150"/>
      <c r="C638" s="150"/>
      <c r="D638" s="150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150"/>
      <c r="B639" s="150"/>
      <c r="C639" s="150"/>
      <c r="D639" s="150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150"/>
      <c r="B640" s="150"/>
      <c r="C640" s="150"/>
      <c r="D640" s="150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150"/>
      <c r="B641" s="150"/>
      <c r="C641" s="150"/>
      <c r="D641" s="150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150"/>
      <c r="B642" s="150"/>
      <c r="C642" s="150"/>
      <c r="D642" s="150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150"/>
      <c r="B643" s="150"/>
      <c r="C643" s="150"/>
      <c r="D643" s="150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150"/>
      <c r="B644" s="150"/>
      <c r="C644" s="150"/>
      <c r="D644" s="150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150"/>
      <c r="B645" s="150"/>
      <c r="C645" s="150"/>
      <c r="D645" s="150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150"/>
      <c r="B646" s="150"/>
      <c r="C646" s="150"/>
      <c r="D646" s="150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150"/>
      <c r="B647" s="150"/>
      <c r="C647" s="150"/>
      <c r="D647" s="150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150"/>
      <c r="B648" s="150"/>
      <c r="C648" s="150"/>
      <c r="D648" s="150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150"/>
      <c r="B649" s="150"/>
      <c r="C649" s="150"/>
      <c r="D649" s="150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150"/>
      <c r="B650" s="150"/>
      <c r="C650" s="150"/>
      <c r="D650" s="150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150"/>
      <c r="B651" s="150"/>
      <c r="C651" s="150"/>
      <c r="D651" s="150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150"/>
      <c r="B652" s="150"/>
      <c r="C652" s="150"/>
      <c r="D652" s="150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150"/>
      <c r="B653" s="150"/>
      <c r="C653" s="150"/>
      <c r="D653" s="150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150"/>
      <c r="B654" s="150"/>
      <c r="C654" s="150"/>
      <c r="D654" s="150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150"/>
      <c r="B655" s="150"/>
      <c r="C655" s="150"/>
      <c r="D655" s="150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150"/>
      <c r="B656" s="150"/>
      <c r="C656" s="150"/>
      <c r="D656" s="150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150"/>
      <c r="B657" s="150"/>
      <c r="C657" s="150"/>
      <c r="D657" s="150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150"/>
      <c r="B658" s="150"/>
      <c r="C658" s="150"/>
      <c r="D658" s="150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150"/>
      <c r="B659" s="150"/>
      <c r="C659" s="150"/>
      <c r="D659" s="150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150"/>
      <c r="B660" s="150"/>
      <c r="C660" s="150"/>
      <c r="D660" s="150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150"/>
      <c r="B661" s="150"/>
      <c r="C661" s="150"/>
      <c r="D661" s="150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150"/>
      <c r="B662" s="150"/>
      <c r="C662" s="150"/>
      <c r="D662" s="150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150"/>
      <c r="B663" s="150"/>
      <c r="C663" s="150"/>
      <c r="D663" s="150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150"/>
      <c r="B664" s="150"/>
      <c r="C664" s="150"/>
      <c r="D664" s="150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150"/>
      <c r="B665" s="150"/>
      <c r="C665" s="150"/>
      <c r="D665" s="150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150"/>
      <c r="B666" s="150"/>
      <c r="C666" s="150"/>
      <c r="D666" s="150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150"/>
      <c r="B667" s="150"/>
      <c r="C667" s="150"/>
      <c r="D667" s="150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150"/>
      <c r="B668" s="150"/>
      <c r="C668" s="150"/>
      <c r="D668" s="150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150"/>
      <c r="B669" s="150"/>
      <c r="C669" s="150"/>
      <c r="D669" s="150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150"/>
      <c r="B670" s="150"/>
      <c r="C670" s="150"/>
      <c r="D670" s="150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150"/>
      <c r="B671" s="150"/>
      <c r="C671" s="150"/>
      <c r="D671" s="150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150"/>
      <c r="B672" s="150"/>
      <c r="C672" s="150"/>
      <c r="D672" s="150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150"/>
      <c r="B673" s="150"/>
      <c r="C673" s="150"/>
      <c r="D673" s="150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150"/>
      <c r="B674" s="150"/>
      <c r="C674" s="150"/>
      <c r="D674" s="150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150"/>
      <c r="B675" s="150"/>
      <c r="C675" s="150"/>
      <c r="D675" s="150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150"/>
      <c r="B676" s="150"/>
      <c r="C676" s="150"/>
      <c r="D676" s="150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150"/>
      <c r="B677" s="150"/>
      <c r="C677" s="150"/>
      <c r="D677" s="150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150"/>
      <c r="B678" s="150"/>
      <c r="C678" s="150"/>
      <c r="D678" s="150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150"/>
      <c r="B679" s="150"/>
      <c r="C679" s="150"/>
      <c r="D679" s="150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150"/>
      <c r="B680" s="150"/>
      <c r="C680" s="150"/>
      <c r="D680" s="150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150"/>
      <c r="B681" s="150"/>
      <c r="C681" s="150"/>
      <c r="D681" s="150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150"/>
      <c r="B682" s="150"/>
      <c r="C682" s="150"/>
      <c r="D682" s="150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150"/>
      <c r="B683" s="150"/>
      <c r="C683" s="150"/>
      <c r="D683" s="150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150"/>
      <c r="B684" s="150"/>
      <c r="C684" s="150"/>
      <c r="D684" s="150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150"/>
      <c r="B685" s="150"/>
      <c r="C685" s="150"/>
      <c r="D685" s="150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150"/>
      <c r="B686" s="150"/>
      <c r="C686" s="150"/>
      <c r="D686" s="150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150"/>
      <c r="B687" s="150"/>
      <c r="C687" s="150"/>
      <c r="D687" s="150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150"/>
      <c r="B688" s="150"/>
      <c r="C688" s="150"/>
      <c r="D688" s="150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150"/>
      <c r="B689" s="150"/>
      <c r="C689" s="150"/>
      <c r="D689" s="150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150"/>
      <c r="B690" s="150"/>
      <c r="C690" s="150"/>
      <c r="D690" s="150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150"/>
      <c r="B691" s="150"/>
      <c r="C691" s="150"/>
      <c r="D691" s="150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150"/>
      <c r="B692" s="150"/>
      <c r="C692" s="150"/>
      <c r="D692" s="150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150"/>
      <c r="B693" s="150"/>
      <c r="C693" s="150"/>
      <c r="D693" s="150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150"/>
      <c r="B694" s="150"/>
      <c r="C694" s="150"/>
      <c r="D694" s="150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150"/>
      <c r="B695" s="150"/>
      <c r="C695" s="150"/>
      <c r="D695" s="150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150"/>
      <c r="B696" s="150"/>
      <c r="C696" s="150"/>
      <c r="D696" s="150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150"/>
      <c r="B697" s="150"/>
      <c r="C697" s="150"/>
      <c r="D697" s="150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150"/>
      <c r="B698" s="150"/>
      <c r="C698" s="150"/>
      <c r="D698" s="150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150"/>
      <c r="B699" s="150"/>
      <c r="C699" s="150"/>
      <c r="D699" s="150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150"/>
      <c r="B700" s="150"/>
      <c r="C700" s="150"/>
      <c r="D700" s="150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150"/>
      <c r="B701" s="150"/>
      <c r="C701" s="150"/>
      <c r="D701" s="150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150"/>
      <c r="B702" s="150"/>
      <c r="C702" s="150"/>
      <c r="D702" s="150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150"/>
      <c r="B703" s="150"/>
      <c r="C703" s="150"/>
      <c r="D703" s="150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150"/>
      <c r="B704" s="150"/>
      <c r="C704" s="150"/>
      <c r="D704" s="150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150"/>
      <c r="B705" s="150"/>
      <c r="C705" s="150"/>
      <c r="D705" s="150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150"/>
      <c r="B706" s="150"/>
      <c r="C706" s="150"/>
      <c r="D706" s="150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150"/>
      <c r="B707" s="150"/>
      <c r="C707" s="150"/>
      <c r="D707" s="150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150"/>
      <c r="B708" s="150"/>
      <c r="C708" s="150"/>
      <c r="D708" s="150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150"/>
      <c r="B709" s="150"/>
      <c r="C709" s="150"/>
      <c r="D709" s="150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150"/>
      <c r="B710" s="150"/>
      <c r="C710" s="150"/>
      <c r="D710" s="150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150"/>
      <c r="B711" s="150"/>
      <c r="C711" s="150"/>
      <c r="D711" s="150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150"/>
      <c r="B712" s="150"/>
      <c r="C712" s="150"/>
      <c r="D712" s="150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150"/>
      <c r="B713" s="150"/>
      <c r="C713" s="150"/>
      <c r="D713" s="150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150"/>
      <c r="B714" s="150"/>
      <c r="C714" s="150"/>
      <c r="D714" s="150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150"/>
      <c r="B715" s="150"/>
      <c r="C715" s="150"/>
      <c r="D715" s="150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150"/>
      <c r="B716" s="150"/>
      <c r="C716" s="150"/>
      <c r="D716" s="150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150"/>
      <c r="B717" s="150"/>
      <c r="C717" s="150"/>
      <c r="D717" s="150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150"/>
      <c r="B718" s="150"/>
      <c r="C718" s="150"/>
      <c r="D718" s="150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150"/>
      <c r="B719" s="150"/>
      <c r="C719" s="150"/>
      <c r="D719" s="150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150"/>
      <c r="B720" s="150"/>
      <c r="C720" s="150"/>
      <c r="D720" s="150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150"/>
      <c r="B721" s="150"/>
      <c r="C721" s="150"/>
      <c r="D721" s="150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150"/>
      <c r="B722" s="150"/>
      <c r="C722" s="150"/>
      <c r="D722" s="150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150"/>
      <c r="B723" s="150"/>
      <c r="C723" s="150"/>
      <c r="D723" s="150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150"/>
      <c r="B724" s="150"/>
      <c r="C724" s="150"/>
      <c r="D724" s="150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150"/>
      <c r="B725" s="150"/>
      <c r="C725" s="150"/>
      <c r="D725" s="150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150"/>
      <c r="B726" s="150"/>
      <c r="C726" s="150"/>
      <c r="D726" s="150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150"/>
      <c r="B727" s="150"/>
      <c r="C727" s="150"/>
      <c r="D727" s="150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150"/>
      <c r="B728" s="150"/>
      <c r="C728" s="150"/>
      <c r="D728" s="150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150"/>
      <c r="B729" s="150"/>
      <c r="C729" s="150"/>
      <c r="D729" s="150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150"/>
      <c r="B730" s="150"/>
      <c r="C730" s="150"/>
      <c r="D730" s="150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150"/>
      <c r="B731" s="150"/>
      <c r="C731" s="150"/>
      <c r="D731" s="150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150"/>
      <c r="B732" s="150"/>
      <c r="C732" s="150"/>
      <c r="D732" s="150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150"/>
      <c r="B733" s="150"/>
      <c r="C733" s="150"/>
      <c r="D733" s="150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150"/>
      <c r="B734" s="150"/>
      <c r="C734" s="150"/>
      <c r="D734" s="150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150"/>
      <c r="B735" s="150"/>
      <c r="C735" s="150"/>
      <c r="D735" s="150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150"/>
      <c r="B736" s="150"/>
      <c r="C736" s="150"/>
      <c r="D736" s="150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150"/>
      <c r="B737" s="150"/>
      <c r="C737" s="150"/>
      <c r="D737" s="150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150"/>
      <c r="B738" s="150"/>
      <c r="C738" s="150"/>
      <c r="D738" s="150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150"/>
      <c r="B739" s="150"/>
      <c r="C739" s="150"/>
      <c r="D739" s="150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150"/>
      <c r="B740" s="150"/>
      <c r="C740" s="150"/>
      <c r="D740" s="150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150"/>
      <c r="B741" s="150"/>
      <c r="C741" s="150"/>
      <c r="D741" s="150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150"/>
      <c r="B742" s="150"/>
      <c r="C742" s="150"/>
      <c r="D742" s="150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150"/>
      <c r="B743" s="150"/>
      <c r="C743" s="150"/>
      <c r="D743" s="150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150"/>
      <c r="B744" s="150"/>
      <c r="C744" s="150"/>
      <c r="D744" s="150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150"/>
      <c r="B745" s="150"/>
      <c r="C745" s="150"/>
      <c r="D745" s="150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150"/>
      <c r="B746" s="150"/>
      <c r="C746" s="150"/>
      <c r="D746" s="150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150"/>
      <c r="B747" s="150"/>
      <c r="C747" s="150"/>
      <c r="D747" s="150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150"/>
      <c r="B748" s="150"/>
      <c r="C748" s="150"/>
      <c r="D748" s="150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150"/>
      <c r="B749" s="150"/>
      <c r="C749" s="150"/>
      <c r="D749" s="150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150"/>
      <c r="B750" s="150"/>
      <c r="C750" s="150"/>
      <c r="D750" s="150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150"/>
      <c r="B751" s="150"/>
      <c r="C751" s="150"/>
      <c r="D751" s="150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150"/>
      <c r="B752" s="150"/>
      <c r="C752" s="150"/>
      <c r="D752" s="150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150"/>
      <c r="B753" s="150"/>
      <c r="C753" s="150"/>
      <c r="D753" s="150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150"/>
      <c r="B754" s="150"/>
      <c r="C754" s="150"/>
      <c r="D754" s="150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150"/>
      <c r="B755" s="150"/>
      <c r="C755" s="150"/>
      <c r="D755" s="150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150"/>
      <c r="B756" s="150"/>
      <c r="C756" s="150"/>
      <c r="D756" s="150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150"/>
      <c r="B757" s="150"/>
      <c r="C757" s="150"/>
      <c r="D757" s="150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150"/>
      <c r="B758" s="150"/>
      <c r="C758" s="150"/>
      <c r="D758" s="150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150"/>
      <c r="B759" s="150"/>
      <c r="C759" s="150"/>
      <c r="D759" s="150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150"/>
      <c r="B760" s="150"/>
      <c r="C760" s="150"/>
      <c r="D760" s="150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150"/>
      <c r="B761" s="150"/>
      <c r="C761" s="150"/>
      <c r="D761" s="150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150"/>
      <c r="B762" s="150"/>
      <c r="C762" s="150"/>
      <c r="D762" s="150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150"/>
      <c r="B763" s="150"/>
      <c r="C763" s="150"/>
      <c r="D763" s="150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150"/>
      <c r="B764" s="150"/>
      <c r="C764" s="150"/>
      <c r="D764" s="150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150"/>
      <c r="B765" s="150"/>
      <c r="C765" s="150"/>
      <c r="D765" s="150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150"/>
      <c r="B766" s="150"/>
      <c r="C766" s="150"/>
      <c r="D766" s="150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150"/>
      <c r="B767" s="150"/>
      <c r="C767" s="150"/>
      <c r="D767" s="150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150"/>
      <c r="B768" s="150"/>
      <c r="C768" s="150"/>
      <c r="D768" s="150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150"/>
      <c r="B769" s="150"/>
      <c r="C769" s="150"/>
      <c r="D769" s="150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150"/>
      <c r="B770" s="150"/>
      <c r="C770" s="150"/>
      <c r="D770" s="150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150"/>
      <c r="B771" s="150"/>
      <c r="C771" s="150"/>
      <c r="D771" s="150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150"/>
      <c r="B772" s="150"/>
      <c r="C772" s="150"/>
      <c r="D772" s="150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150"/>
      <c r="B773" s="150"/>
      <c r="C773" s="150"/>
      <c r="D773" s="150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150"/>
      <c r="B774" s="150"/>
      <c r="C774" s="150"/>
      <c r="D774" s="150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150"/>
      <c r="B775" s="150"/>
      <c r="C775" s="150"/>
      <c r="D775" s="150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150"/>
      <c r="B776" s="150"/>
      <c r="C776" s="150"/>
      <c r="D776" s="150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150"/>
      <c r="B777" s="150"/>
      <c r="C777" s="150"/>
      <c r="D777" s="150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150"/>
      <c r="B778" s="150"/>
      <c r="C778" s="150"/>
      <c r="D778" s="150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150"/>
      <c r="B779" s="150"/>
      <c r="C779" s="150"/>
      <c r="D779" s="150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150"/>
      <c r="B780" s="150"/>
      <c r="C780" s="150"/>
      <c r="D780" s="150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150"/>
      <c r="B781" s="150"/>
      <c r="C781" s="150"/>
      <c r="D781" s="150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150"/>
      <c r="B782" s="150"/>
      <c r="C782" s="150"/>
      <c r="D782" s="150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150"/>
      <c r="B783" s="150"/>
      <c r="C783" s="150"/>
      <c r="D783" s="150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150"/>
      <c r="B784" s="150"/>
      <c r="C784" s="150"/>
      <c r="D784" s="150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150"/>
      <c r="B785" s="150"/>
      <c r="C785" s="150"/>
      <c r="D785" s="150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150"/>
      <c r="B786" s="150"/>
      <c r="C786" s="150"/>
      <c r="D786" s="150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150"/>
      <c r="B787" s="150"/>
      <c r="C787" s="150"/>
      <c r="D787" s="150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150"/>
      <c r="B788" s="150"/>
      <c r="C788" s="150"/>
      <c r="D788" s="150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150"/>
      <c r="B789" s="150"/>
      <c r="C789" s="150"/>
      <c r="D789" s="150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150"/>
      <c r="B790" s="150"/>
      <c r="C790" s="150"/>
      <c r="D790" s="150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150"/>
      <c r="B791" s="150"/>
      <c r="C791" s="150"/>
      <c r="D791" s="150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150"/>
      <c r="B792" s="150"/>
      <c r="C792" s="150"/>
      <c r="D792" s="150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150"/>
      <c r="B793" s="150"/>
      <c r="C793" s="150"/>
      <c r="D793" s="150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150"/>
      <c r="B794" s="150"/>
      <c r="C794" s="150"/>
      <c r="D794" s="150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150"/>
      <c r="B795" s="150"/>
      <c r="C795" s="150"/>
      <c r="D795" s="150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150"/>
      <c r="B796" s="150"/>
      <c r="C796" s="150"/>
      <c r="D796" s="150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150"/>
      <c r="B797" s="150"/>
      <c r="C797" s="150"/>
      <c r="D797" s="150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150"/>
      <c r="B798" s="150"/>
      <c r="C798" s="150"/>
      <c r="D798" s="150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150"/>
      <c r="B799" s="150"/>
      <c r="C799" s="150"/>
      <c r="D799" s="150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150"/>
      <c r="B800" s="150"/>
      <c r="C800" s="150"/>
      <c r="D800" s="150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150"/>
      <c r="B801" s="150"/>
      <c r="C801" s="150"/>
      <c r="D801" s="150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150"/>
      <c r="B802" s="150"/>
      <c r="C802" s="150"/>
      <c r="D802" s="150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150"/>
      <c r="B803" s="150"/>
      <c r="C803" s="150"/>
      <c r="D803" s="150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150"/>
      <c r="B804" s="150"/>
      <c r="C804" s="150"/>
      <c r="D804" s="150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150"/>
      <c r="B805" s="150"/>
      <c r="C805" s="150"/>
      <c r="D805" s="150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150"/>
      <c r="B806" s="150"/>
      <c r="C806" s="150"/>
      <c r="D806" s="150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150"/>
      <c r="B807" s="150"/>
      <c r="C807" s="150"/>
      <c r="D807" s="150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150"/>
      <c r="B808" s="150"/>
      <c r="C808" s="150"/>
      <c r="D808" s="150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150"/>
      <c r="B809" s="150"/>
      <c r="C809" s="150"/>
      <c r="D809" s="150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150"/>
      <c r="B810" s="150"/>
      <c r="C810" s="150"/>
      <c r="D810" s="150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150"/>
      <c r="B811" s="150"/>
      <c r="C811" s="150"/>
      <c r="D811" s="150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150"/>
      <c r="B812" s="150"/>
      <c r="C812" s="150"/>
      <c r="D812" s="150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150"/>
      <c r="B813" s="150"/>
      <c r="C813" s="150"/>
      <c r="D813" s="150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150"/>
      <c r="B814" s="150"/>
      <c r="C814" s="150"/>
      <c r="D814" s="150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150"/>
      <c r="B815" s="150"/>
      <c r="C815" s="150"/>
      <c r="D815" s="150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150"/>
      <c r="B816" s="150"/>
      <c r="C816" s="150"/>
      <c r="D816" s="150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150"/>
      <c r="B817" s="150"/>
      <c r="C817" s="150"/>
      <c r="D817" s="150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150"/>
      <c r="B818" s="150"/>
      <c r="C818" s="150"/>
      <c r="D818" s="150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150"/>
      <c r="B819" s="150"/>
      <c r="C819" s="150"/>
      <c r="D819" s="150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150"/>
      <c r="B820" s="150"/>
      <c r="C820" s="150"/>
      <c r="D820" s="150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150"/>
      <c r="B821" s="150"/>
      <c r="C821" s="150"/>
      <c r="D821" s="150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150"/>
      <c r="B822" s="150"/>
      <c r="C822" s="150"/>
      <c r="D822" s="150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150"/>
      <c r="B823" s="150"/>
      <c r="C823" s="150"/>
      <c r="D823" s="150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150"/>
      <c r="B824" s="150"/>
      <c r="C824" s="150"/>
      <c r="D824" s="150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150"/>
      <c r="B825" s="150"/>
      <c r="C825" s="150"/>
      <c r="D825" s="150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150"/>
      <c r="B826" s="150"/>
      <c r="C826" s="150"/>
      <c r="D826" s="150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150"/>
      <c r="B827" s="150"/>
      <c r="C827" s="150"/>
      <c r="D827" s="150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150"/>
      <c r="B828" s="150"/>
      <c r="C828" s="150"/>
      <c r="D828" s="150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150"/>
      <c r="B829" s="150"/>
      <c r="C829" s="150"/>
      <c r="D829" s="150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150"/>
      <c r="B830" s="150"/>
      <c r="C830" s="150"/>
      <c r="D830" s="150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150"/>
      <c r="B831" s="150"/>
      <c r="C831" s="150"/>
      <c r="D831" s="150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150"/>
      <c r="B832" s="150"/>
      <c r="C832" s="150"/>
      <c r="D832" s="150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150"/>
      <c r="B833" s="150"/>
      <c r="C833" s="150"/>
      <c r="D833" s="150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150"/>
      <c r="B834" s="150"/>
      <c r="C834" s="150"/>
      <c r="D834" s="150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150"/>
      <c r="B835" s="150"/>
      <c r="C835" s="150"/>
      <c r="D835" s="150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150"/>
      <c r="B836" s="150"/>
      <c r="C836" s="150"/>
      <c r="D836" s="150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150"/>
      <c r="B837" s="150"/>
      <c r="C837" s="150"/>
      <c r="D837" s="150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150"/>
      <c r="B838" s="150"/>
      <c r="C838" s="150"/>
      <c r="D838" s="150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150"/>
      <c r="B839" s="150"/>
      <c r="C839" s="150"/>
      <c r="D839" s="150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150"/>
      <c r="B840" s="150"/>
      <c r="C840" s="150"/>
      <c r="D840" s="150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150"/>
      <c r="B841" s="150"/>
      <c r="C841" s="150"/>
      <c r="D841" s="150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150"/>
      <c r="B842" s="150"/>
      <c r="C842" s="150"/>
      <c r="D842" s="150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150"/>
      <c r="B843" s="150"/>
      <c r="C843" s="150"/>
      <c r="D843" s="150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150"/>
      <c r="B844" s="150"/>
      <c r="C844" s="150"/>
      <c r="D844" s="150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150"/>
      <c r="B845" s="150"/>
      <c r="C845" s="150"/>
      <c r="D845" s="150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150"/>
      <c r="B846" s="150"/>
      <c r="C846" s="150"/>
      <c r="D846" s="150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150"/>
      <c r="B847" s="150"/>
      <c r="C847" s="150"/>
      <c r="D847" s="150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150"/>
      <c r="B848" s="150"/>
      <c r="C848" s="150"/>
      <c r="D848" s="150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150"/>
      <c r="B849" s="150"/>
      <c r="C849" s="150"/>
      <c r="D849" s="150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150"/>
      <c r="B850" s="150"/>
      <c r="C850" s="150"/>
      <c r="D850" s="150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150"/>
      <c r="B851" s="150"/>
      <c r="C851" s="150"/>
      <c r="D851" s="150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150"/>
      <c r="B852" s="150"/>
      <c r="C852" s="150"/>
      <c r="D852" s="150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150"/>
      <c r="B853" s="150"/>
      <c r="C853" s="150"/>
      <c r="D853" s="150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150"/>
      <c r="B854" s="150"/>
      <c r="C854" s="150"/>
      <c r="D854" s="150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150"/>
      <c r="B855" s="150"/>
      <c r="C855" s="150"/>
      <c r="D855" s="150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150"/>
      <c r="B856" s="150"/>
      <c r="C856" s="150"/>
      <c r="D856" s="150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150"/>
      <c r="B857" s="150"/>
      <c r="C857" s="150"/>
      <c r="D857" s="150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150"/>
      <c r="B858" s="150"/>
      <c r="C858" s="150"/>
      <c r="D858" s="150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150"/>
      <c r="B859" s="150"/>
      <c r="C859" s="150"/>
      <c r="D859" s="150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150"/>
      <c r="B860" s="150"/>
      <c r="C860" s="150"/>
      <c r="D860" s="150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150"/>
      <c r="B861" s="150"/>
      <c r="C861" s="150"/>
      <c r="D861" s="150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150"/>
      <c r="B862" s="150"/>
      <c r="C862" s="150"/>
      <c r="D862" s="150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150"/>
      <c r="B863" s="150"/>
      <c r="C863" s="150"/>
      <c r="D863" s="150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150"/>
      <c r="B864" s="150"/>
      <c r="C864" s="150"/>
      <c r="D864" s="150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150"/>
      <c r="B865" s="150"/>
      <c r="C865" s="150"/>
      <c r="D865" s="150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150"/>
      <c r="B866" s="150"/>
      <c r="C866" s="150"/>
      <c r="D866" s="150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150"/>
      <c r="B867" s="150"/>
      <c r="C867" s="150"/>
      <c r="D867" s="150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150"/>
      <c r="B868" s="150"/>
      <c r="C868" s="150"/>
      <c r="D868" s="150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150"/>
      <c r="B869" s="150"/>
      <c r="C869" s="150"/>
      <c r="D869" s="150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150"/>
      <c r="B870" s="150"/>
      <c r="C870" s="150"/>
      <c r="D870" s="150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150"/>
      <c r="B871" s="150"/>
      <c r="C871" s="150"/>
      <c r="D871" s="150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150"/>
      <c r="B872" s="150"/>
      <c r="C872" s="150"/>
      <c r="D872" s="150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150"/>
      <c r="B873" s="150"/>
      <c r="C873" s="150"/>
      <c r="D873" s="150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150"/>
      <c r="B874" s="150"/>
      <c r="C874" s="150"/>
      <c r="D874" s="150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150"/>
      <c r="B875" s="150"/>
      <c r="C875" s="150"/>
      <c r="D875" s="150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150"/>
      <c r="B876" s="150"/>
      <c r="C876" s="150"/>
      <c r="D876" s="150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150"/>
      <c r="B877" s="150"/>
      <c r="C877" s="150"/>
      <c r="D877" s="150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150"/>
      <c r="B878" s="150"/>
      <c r="C878" s="150"/>
      <c r="D878" s="150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150"/>
      <c r="B879" s="150"/>
      <c r="C879" s="150"/>
      <c r="D879" s="150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150"/>
      <c r="B880" s="150"/>
      <c r="C880" s="150"/>
      <c r="D880" s="150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150"/>
      <c r="B881" s="150"/>
      <c r="C881" s="150"/>
      <c r="D881" s="150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150"/>
      <c r="B882" s="150"/>
      <c r="C882" s="150"/>
      <c r="D882" s="150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150"/>
      <c r="B883" s="150"/>
      <c r="C883" s="150"/>
      <c r="D883" s="150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150"/>
      <c r="B884" s="150"/>
      <c r="C884" s="150"/>
      <c r="D884" s="150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150"/>
      <c r="B885" s="150"/>
      <c r="C885" s="150"/>
      <c r="D885" s="150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150"/>
      <c r="B886" s="150"/>
      <c r="C886" s="150"/>
      <c r="D886" s="150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150"/>
      <c r="B887" s="150"/>
      <c r="C887" s="150"/>
      <c r="D887" s="150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150"/>
      <c r="B888" s="150"/>
      <c r="C888" s="150"/>
      <c r="D888" s="150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150"/>
      <c r="B889" s="150"/>
      <c r="C889" s="150"/>
      <c r="D889" s="150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150"/>
      <c r="B890" s="150"/>
      <c r="C890" s="150"/>
      <c r="D890" s="150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150"/>
      <c r="B891" s="150"/>
      <c r="C891" s="150"/>
      <c r="D891" s="150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150"/>
      <c r="B892" s="150"/>
      <c r="C892" s="150"/>
      <c r="D892" s="150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150"/>
      <c r="B893" s="150"/>
      <c r="C893" s="150"/>
      <c r="D893" s="150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150"/>
      <c r="B894" s="150"/>
      <c r="C894" s="150"/>
      <c r="D894" s="150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150"/>
      <c r="B895" s="150"/>
      <c r="C895" s="150"/>
      <c r="D895" s="150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150"/>
      <c r="B896" s="150"/>
      <c r="C896" s="150"/>
      <c r="D896" s="150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150"/>
      <c r="B897" s="150"/>
      <c r="C897" s="150"/>
      <c r="D897" s="150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150"/>
      <c r="B898" s="150"/>
      <c r="C898" s="150"/>
      <c r="D898" s="150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150"/>
      <c r="B899" s="150"/>
      <c r="C899" s="150"/>
      <c r="D899" s="150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150"/>
      <c r="B900" s="150"/>
      <c r="C900" s="150"/>
      <c r="D900" s="150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150"/>
      <c r="B901" s="150"/>
      <c r="C901" s="150"/>
      <c r="D901" s="150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150"/>
      <c r="B902" s="150"/>
      <c r="C902" s="150"/>
      <c r="D902" s="150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150"/>
      <c r="B903" s="150"/>
      <c r="C903" s="150"/>
      <c r="D903" s="150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150"/>
      <c r="B904" s="150"/>
      <c r="C904" s="150"/>
      <c r="D904" s="150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150"/>
      <c r="B905" s="150"/>
      <c r="C905" s="150"/>
      <c r="D905" s="150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150"/>
      <c r="B906" s="150"/>
      <c r="C906" s="150"/>
      <c r="D906" s="150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150"/>
      <c r="B907" s="150"/>
      <c r="C907" s="150"/>
      <c r="D907" s="150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150"/>
      <c r="B908" s="150"/>
      <c r="C908" s="150"/>
      <c r="D908" s="150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150"/>
      <c r="B909" s="150"/>
      <c r="C909" s="150"/>
      <c r="D909" s="150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150"/>
      <c r="B910" s="150"/>
      <c r="C910" s="150"/>
      <c r="D910" s="150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150"/>
      <c r="B911" s="150"/>
      <c r="C911" s="150"/>
      <c r="D911" s="150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150"/>
      <c r="B912" s="150"/>
      <c r="C912" s="150"/>
      <c r="D912" s="150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150"/>
      <c r="B913" s="150"/>
      <c r="C913" s="150"/>
      <c r="D913" s="150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150"/>
      <c r="B914" s="150"/>
      <c r="C914" s="150"/>
      <c r="D914" s="150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150"/>
      <c r="B915" s="150"/>
      <c r="C915" s="150"/>
      <c r="D915" s="150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150"/>
      <c r="B916" s="150"/>
      <c r="C916" s="150"/>
      <c r="D916" s="150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150"/>
      <c r="B917" s="150"/>
      <c r="C917" s="150"/>
      <c r="D917" s="150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150"/>
      <c r="B918" s="150"/>
      <c r="C918" s="150"/>
      <c r="D918" s="150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150"/>
      <c r="B919" s="150"/>
      <c r="C919" s="150"/>
      <c r="D919" s="150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150"/>
      <c r="B920" s="150"/>
      <c r="C920" s="150"/>
      <c r="D920" s="150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150"/>
      <c r="B921" s="150"/>
      <c r="C921" s="150"/>
      <c r="D921" s="150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150"/>
      <c r="B922" s="150"/>
      <c r="C922" s="150"/>
      <c r="D922" s="150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150"/>
      <c r="B923" s="150"/>
      <c r="C923" s="150"/>
      <c r="D923" s="150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150"/>
      <c r="B924" s="150"/>
      <c r="C924" s="150"/>
      <c r="D924" s="150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150"/>
      <c r="B925" s="150"/>
      <c r="C925" s="150"/>
      <c r="D925" s="150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150"/>
      <c r="B926" s="150"/>
      <c r="C926" s="150"/>
      <c r="D926" s="150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150"/>
      <c r="B927" s="150"/>
      <c r="C927" s="150"/>
      <c r="D927" s="150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150"/>
      <c r="B928" s="150"/>
      <c r="C928" s="150"/>
      <c r="D928" s="150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150"/>
      <c r="B929" s="150"/>
      <c r="C929" s="150"/>
      <c r="D929" s="150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150"/>
      <c r="B930" s="150"/>
      <c r="C930" s="150"/>
      <c r="D930" s="150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150"/>
      <c r="B931" s="150"/>
      <c r="C931" s="150"/>
      <c r="D931" s="150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150"/>
      <c r="B932" s="150"/>
      <c r="C932" s="150"/>
      <c r="D932" s="150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150"/>
      <c r="B933" s="150"/>
      <c r="C933" s="150"/>
      <c r="D933" s="150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150"/>
      <c r="B934" s="150"/>
      <c r="C934" s="150"/>
      <c r="D934" s="150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150"/>
      <c r="B935" s="150"/>
      <c r="C935" s="150"/>
      <c r="D935" s="150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150"/>
      <c r="B936" s="150"/>
      <c r="C936" s="150"/>
      <c r="D936" s="150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150"/>
      <c r="B937" s="150"/>
      <c r="C937" s="150"/>
      <c r="D937" s="150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150"/>
      <c r="B938" s="150"/>
      <c r="C938" s="150"/>
      <c r="D938" s="150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150"/>
      <c r="B939" s="150"/>
      <c r="C939" s="150"/>
      <c r="D939" s="150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150"/>
      <c r="B940" s="150"/>
      <c r="C940" s="150"/>
      <c r="D940" s="150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150"/>
      <c r="B941" s="150"/>
      <c r="C941" s="150"/>
      <c r="D941" s="150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150"/>
      <c r="B942" s="150"/>
      <c r="C942" s="150"/>
      <c r="D942" s="150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150"/>
      <c r="B943" s="150"/>
      <c r="C943" s="150"/>
      <c r="D943" s="150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150"/>
      <c r="B944" s="150"/>
      <c r="C944" s="150"/>
      <c r="D944" s="150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150"/>
      <c r="B945" s="150"/>
      <c r="C945" s="150"/>
      <c r="D945" s="150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150"/>
      <c r="B946" s="150"/>
      <c r="C946" s="150"/>
      <c r="D946" s="150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150"/>
      <c r="B947" s="150"/>
      <c r="C947" s="150"/>
      <c r="D947" s="150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150"/>
      <c r="B948" s="150"/>
      <c r="C948" s="150"/>
      <c r="D948" s="150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150"/>
      <c r="B949" s="150"/>
      <c r="C949" s="150"/>
      <c r="D949" s="150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150"/>
      <c r="B950" s="150"/>
      <c r="C950" s="150"/>
      <c r="D950" s="150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150"/>
      <c r="B951" s="150"/>
      <c r="C951" s="150"/>
      <c r="D951" s="150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150"/>
      <c r="B952" s="150"/>
      <c r="C952" s="150"/>
      <c r="D952" s="150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150"/>
      <c r="B953" s="150"/>
      <c r="C953" s="150"/>
      <c r="D953" s="150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150"/>
      <c r="B954" s="150"/>
      <c r="C954" s="150"/>
      <c r="D954" s="150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150"/>
      <c r="B955" s="150"/>
      <c r="C955" s="150"/>
      <c r="D955" s="150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150"/>
      <c r="B956" s="150"/>
      <c r="C956" s="150"/>
      <c r="D956" s="150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150"/>
      <c r="B957" s="150"/>
      <c r="C957" s="150"/>
      <c r="D957" s="150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150"/>
      <c r="B958" s="150"/>
      <c r="C958" s="150"/>
      <c r="D958" s="150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150"/>
      <c r="B959" s="150"/>
      <c r="C959" s="150"/>
      <c r="D959" s="150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150"/>
      <c r="B960" s="150"/>
      <c r="C960" s="150"/>
      <c r="D960" s="150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150"/>
      <c r="B961" s="150"/>
      <c r="C961" s="150"/>
      <c r="D961" s="150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150"/>
      <c r="B962" s="150"/>
      <c r="C962" s="150"/>
      <c r="D962" s="150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150"/>
      <c r="B963" s="150"/>
      <c r="C963" s="150"/>
      <c r="D963" s="150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150"/>
      <c r="B964" s="150"/>
      <c r="C964" s="150"/>
      <c r="D964" s="150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150"/>
      <c r="B965" s="150"/>
      <c r="C965" s="150"/>
      <c r="D965" s="150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150"/>
      <c r="B966" s="150"/>
      <c r="C966" s="150"/>
      <c r="D966" s="150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150"/>
      <c r="B967" s="150"/>
      <c r="C967" s="150"/>
      <c r="D967" s="150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150"/>
      <c r="B968" s="150"/>
      <c r="C968" s="150"/>
      <c r="D968" s="150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150"/>
      <c r="B969" s="150"/>
      <c r="C969" s="150"/>
      <c r="D969" s="150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150"/>
      <c r="B970" s="150"/>
      <c r="C970" s="150"/>
      <c r="D970" s="150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150"/>
      <c r="B971" s="150"/>
      <c r="C971" s="150"/>
      <c r="D971" s="150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150"/>
      <c r="B972" s="150"/>
      <c r="C972" s="150"/>
      <c r="D972" s="150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150"/>
      <c r="B973" s="150"/>
      <c r="C973" s="150"/>
      <c r="D973" s="150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150"/>
      <c r="B974" s="150"/>
      <c r="C974" s="150"/>
      <c r="D974" s="150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150"/>
      <c r="B975" s="150"/>
      <c r="C975" s="150"/>
      <c r="D975" s="150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150"/>
      <c r="B976" s="150"/>
      <c r="C976" s="150"/>
      <c r="D976" s="150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150"/>
      <c r="B977" s="150"/>
      <c r="C977" s="150"/>
      <c r="D977" s="150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150"/>
      <c r="B978" s="150"/>
      <c r="C978" s="150"/>
      <c r="D978" s="150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150"/>
      <c r="B979" s="150"/>
      <c r="C979" s="150"/>
      <c r="D979" s="150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150"/>
      <c r="B980" s="150"/>
      <c r="C980" s="150"/>
      <c r="D980" s="150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150"/>
      <c r="B981" s="150"/>
      <c r="C981" s="150"/>
      <c r="D981" s="150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150"/>
      <c r="B982" s="150"/>
      <c r="C982" s="150"/>
      <c r="D982" s="150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150"/>
      <c r="B983" s="150"/>
      <c r="C983" s="150"/>
      <c r="D983" s="150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150"/>
      <c r="B984" s="150"/>
      <c r="C984" s="150"/>
      <c r="D984" s="150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150"/>
      <c r="B985" s="150"/>
      <c r="C985" s="150"/>
      <c r="D985" s="150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150"/>
      <c r="B986" s="150"/>
      <c r="C986" s="150"/>
      <c r="D986" s="150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150"/>
      <c r="B987" s="150"/>
      <c r="C987" s="150"/>
      <c r="D987" s="150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150"/>
      <c r="B988" s="150"/>
      <c r="C988" s="150"/>
      <c r="D988" s="150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150"/>
      <c r="B989" s="150"/>
      <c r="C989" s="150"/>
      <c r="D989" s="150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150"/>
      <c r="B990" s="150"/>
      <c r="C990" s="150"/>
      <c r="D990" s="150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150"/>
      <c r="B991" s="150"/>
      <c r="C991" s="150"/>
      <c r="D991" s="150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150"/>
      <c r="B992" s="150"/>
      <c r="C992" s="150"/>
      <c r="D992" s="150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150"/>
      <c r="B993" s="150"/>
      <c r="C993" s="150"/>
      <c r="D993" s="150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150"/>
      <c r="B994" s="150"/>
      <c r="C994" s="150"/>
      <c r="D994" s="150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150"/>
      <c r="B995" s="150"/>
      <c r="C995" s="150"/>
      <c r="D995" s="150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150"/>
      <c r="B996" s="150"/>
      <c r="C996" s="150"/>
      <c r="D996" s="150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150"/>
      <c r="B997" s="150"/>
      <c r="C997" s="150"/>
      <c r="D997" s="150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150"/>
      <c r="B998" s="150"/>
      <c r="C998" s="150"/>
      <c r="D998" s="150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150"/>
      <c r="B999" s="150"/>
      <c r="C999" s="150"/>
      <c r="D999" s="150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150"/>
      <c r="B1000" s="150"/>
      <c r="C1000" s="150"/>
      <c r="D1000" s="150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>
      <c r="A1001" s="150"/>
      <c r="B1001" s="150"/>
      <c r="C1001" s="150"/>
      <c r="D1001" s="150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>
      <c r="A1002" s="150"/>
      <c r="B1002" s="150"/>
      <c r="C1002" s="150"/>
      <c r="D1002" s="150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>
      <c r="A1003" s="150"/>
      <c r="B1003" s="150"/>
      <c r="C1003" s="150"/>
      <c r="D1003" s="150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>
      <c r="A1004" s="150"/>
      <c r="B1004" s="150"/>
      <c r="C1004" s="150"/>
      <c r="D1004" s="150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>
      <c r="A1005" s="150"/>
      <c r="B1005" s="150"/>
      <c r="C1005" s="150"/>
      <c r="D1005" s="150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  <row r="1006">
      <c r="A1006" s="150"/>
      <c r="B1006" s="150"/>
      <c r="C1006" s="150"/>
      <c r="D1006" s="150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</row>
    <row r="1007">
      <c r="A1007" s="150"/>
      <c r="B1007" s="150"/>
      <c r="C1007" s="150"/>
      <c r="D1007" s="150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</row>
    <row r="1008">
      <c r="A1008" s="150"/>
      <c r="B1008" s="150"/>
      <c r="C1008" s="150"/>
      <c r="D1008" s="150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</row>
    <row r="1009">
      <c r="A1009" s="150"/>
      <c r="B1009" s="150"/>
      <c r="C1009" s="150"/>
      <c r="D1009" s="150"/>
      <c r="E1009" s="65"/>
      <c r="F1009" s="65"/>
      <c r="G1009" s="65"/>
      <c r="H1009" s="65"/>
      <c r="I1009" s="65"/>
      <c r="J1009" s="65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</row>
    <row r="1010">
      <c r="A1010" s="150"/>
      <c r="B1010" s="150"/>
      <c r="C1010" s="150"/>
      <c r="D1010" s="150"/>
      <c r="E1010" s="65"/>
      <c r="F1010" s="65"/>
      <c r="G1010" s="65"/>
      <c r="H1010" s="65"/>
      <c r="I1010" s="65"/>
      <c r="J1010" s="65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</row>
    <row r="1011">
      <c r="A1011" s="150"/>
      <c r="B1011" s="150"/>
      <c r="C1011" s="150"/>
      <c r="D1011" s="150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</row>
    <row r="1012">
      <c r="A1012" s="150"/>
      <c r="B1012" s="150"/>
      <c r="C1012" s="150"/>
      <c r="D1012" s="150"/>
      <c r="E1012" s="65"/>
      <c r="F1012" s="65"/>
      <c r="G1012" s="65"/>
      <c r="H1012" s="65"/>
      <c r="I1012" s="65"/>
      <c r="J1012" s="65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</row>
    <row r="1013">
      <c r="A1013" s="150"/>
      <c r="B1013" s="150"/>
      <c r="C1013" s="150"/>
      <c r="D1013" s="150"/>
      <c r="E1013" s="65"/>
      <c r="F1013" s="65"/>
      <c r="G1013" s="65"/>
      <c r="H1013" s="65"/>
      <c r="I1013" s="65"/>
      <c r="J1013" s="65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</row>
    <row r="1014">
      <c r="A1014" s="150"/>
      <c r="B1014" s="150"/>
      <c r="C1014" s="150"/>
      <c r="D1014" s="150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</row>
    <row r="1015">
      <c r="A1015" s="150"/>
      <c r="B1015" s="150"/>
      <c r="C1015" s="150"/>
      <c r="D1015" s="150"/>
      <c r="E1015" s="65"/>
      <c r="F1015" s="65"/>
      <c r="G1015" s="65"/>
      <c r="H1015" s="65"/>
      <c r="I1015" s="65"/>
      <c r="J1015" s="65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</row>
    <row r="1016">
      <c r="A1016" s="150"/>
      <c r="B1016" s="150"/>
      <c r="C1016" s="150"/>
      <c r="D1016" s="150"/>
      <c r="E1016" s="65"/>
      <c r="F1016" s="65"/>
      <c r="G1016" s="65"/>
      <c r="H1016" s="65"/>
      <c r="I1016" s="65"/>
      <c r="J1016" s="65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</row>
    <row r="1017">
      <c r="A1017" s="150"/>
      <c r="B1017" s="150"/>
      <c r="C1017" s="150"/>
      <c r="D1017" s="150"/>
      <c r="E1017" s="65"/>
      <c r="F1017" s="65"/>
      <c r="G1017" s="65"/>
      <c r="H1017" s="65"/>
      <c r="I1017" s="65"/>
      <c r="J1017" s="65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</row>
    <row r="1018">
      <c r="A1018" s="150"/>
      <c r="B1018" s="150"/>
      <c r="C1018" s="150"/>
      <c r="D1018" s="150"/>
      <c r="E1018" s="65"/>
      <c r="F1018" s="65"/>
      <c r="G1018" s="65"/>
      <c r="H1018" s="65"/>
      <c r="I1018" s="65"/>
      <c r="J1018" s="65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</row>
    <row r="1019">
      <c r="A1019" s="150"/>
      <c r="B1019" s="150"/>
      <c r="C1019" s="150"/>
      <c r="D1019" s="150"/>
      <c r="E1019" s="65"/>
      <c r="F1019" s="65"/>
      <c r="G1019" s="65"/>
      <c r="H1019" s="65"/>
      <c r="I1019" s="65"/>
      <c r="J1019" s="65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</row>
    <row r="1020">
      <c r="A1020" s="150"/>
      <c r="B1020" s="150"/>
      <c r="C1020" s="150"/>
      <c r="D1020" s="150"/>
      <c r="E1020" s="65"/>
      <c r="F1020" s="65"/>
      <c r="G1020" s="65"/>
      <c r="H1020" s="65"/>
      <c r="I1020" s="65"/>
      <c r="J1020" s="65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</row>
    <row r="1021">
      <c r="A1021" s="150"/>
      <c r="B1021" s="150"/>
      <c r="C1021" s="150"/>
      <c r="D1021" s="150"/>
      <c r="E1021" s="65"/>
      <c r="F1021" s="65"/>
      <c r="G1021" s="65"/>
      <c r="H1021" s="65"/>
      <c r="I1021" s="65"/>
      <c r="J1021" s="65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</row>
    <row r="1022">
      <c r="A1022" s="150"/>
      <c r="B1022" s="150"/>
      <c r="C1022" s="150"/>
      <c r="D1022" s="150"/>
      <c r="E1022" s="65"/>
      <c r="F1022" s="65"/>
      <c r="G1022" s="65"/>
      <c r="H1022" s="65"/>
      <c r="I1022" s="65"/>
      <c r="J1022" s="65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</row>
    <row r="1023">
      <c r="A1023" s="150"/>
      <c r="B1023" s="150"/>
      <c r="C1023" s="150"/>
      <c r="D1023" s="150"/>
      <c r="E1023" s="65"/>
      <c r="F1023" s="65"/>
      <c r="G1023" s="65"/>
      <c r="H1023" s="65"/>
      <c r="I1023" s="65"/>
      <c r="J1023" s="65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</row>
    <row r="1024">
      <c r="A1024" s="150"/>
      <c r="B1024" s="150"/>
      <c r="C1024" s="150"/>
      <c r="D1024" s="150"/>
      <c r="E1024" s="65"/>
      <c r="F1024" s="65"/>
      <c r="G1024" s="65"/>
      <c r="H1024" s="65"/>
      <c r="I1024" s="65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</row>
    <row r="1025">
      <c r="A1025" s="150"/>
      <c r="B1025" s="150"/>
      <c r="C1025" s="150"/>
      <c r="D1025" s="150"/>
      <c r="E1025" s="65"/>
      <c r="F1025" s="65"/>
      <c r="G1025" s="65"/>
      <c r="H1025" s="65"/>
      <c r="I1025" s="65"/>
      <c r="J1025" s="65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</row>
    <row r="1026">
      <c r="A1026" s="150"/>
      <c r="B1026" s="150"/>
      <c r="C1026" s="150"/>
      <c r="D1026" s="150"/>
      <c r="E1026" s="65"/>
      <c r="F1026" s="65"/>
      <c r="G1026" s="65"/>
      <c r="H1026" s="65"/>
      <c r="I1026" s="65"/>
      <c r="J1026" s="65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</row>
    <row r="1027">
      <c r="A1027" s="150"/>
      <c r="B1027" s="150"/>
      <c r="C1027" s="150"/>
      <c r="D1027" s="150"/>
      <c r="E1027" s="65"/>
      <c r="F1027" s="65"/>
      <c r="G1027" s="65"/>
      <c r="H1027" s="65"/>
      <c r="I1027" s="65"/>
      <c r="J1027" s="65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</row>
  </sheetData>
  <mergeCells count="1">
    <mergeCell ref="A1:E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30"/>
    <hyperlink r:id="rId26" ref="C31"/>
    <hyperlink r:id="rId27" ref="C32"/>
    <hyperlink r:id="rId28" ref="C33"/>
    <hyperlink r:id="rId29" ref="C34"/>
    <hyperlink r:id="rId30" location="slide=id.g54c124210e_0_0" ref="C35"/>
    <hyperlink r:id="rId31" ref="C36"/>
    <hyperlink r:id="rId32" ref="C38"/>
    <hyperlink r:id="rId33" ref="C39"/>
    <hyperlink r:id="rId34" ref="C40"/>
    <hyperlink r:id="rId35" ref="C41"/>
    <hyperlink r:id="rId36" ref="C42"/>
    <hyperlink r:id="rId37" ref="C43"/>
    <hyperlink r:id="rId38" ref="C45"/>
    <hyperlink r:id="rId39" ref="C46"/>
    <hyperlink r:id="rId40" ref="C47"/>
  </hyperlinks>
  <drawing r:id="rId4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7.75"/>
    <col customWidth="1" min="2" max="2" width="78.13"/>
    <col customWidth="1" min="3" max="3" width="26.63"/>
    <col customWidth="1" min="4" max="4" width="20.38"/>
  </cols>
  <sheetData>
    <row r="1" ht="23.25" customHeight="1">
      <c r="A1" s="27" t="s">
        <v>1834</v>
      </c>
      <c r="D1" s="28"/>
      <c r="E1" s="91"/>
      <c r="F1" s="91"/>
      <c r="G1" s="91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1"/>
      <c r="E2" s="91"/>
      <c r="F2" s="91"/>
      <c r="G2" s="9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7.25" customHeight="1">
      <c r="A3" s="294" t="s">
        <v>929</v>
      </c>
      <c r="B3" s="294" t="s">
        <v>20</v>
      </c>
      <c r="C3" s="110" t="s">
        <v>21</v>
      </c>
      <c r="D3" s="111" t="s">
        <v>274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</row>
    <row r="4">
      <c r="A4" s="295" t="s">
        <v>6</v>
      </c>
      <c r="B4" s="296" t="s">
        <v>1835</v>
      </c>
      <c r="C4" s="297" t="s">
        <v>1836</v>
      </c>
      <c r="D4" s="298" t="s">
        <v>296</v>
      </c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</row>
    <row r="5">
      <c r="A5" s="295" t="s">
        <v>6</v>
      </c>
      <c r="B5" s="296" t="s">
        <v>1837</v>
      </c>
      <c r="C5" s="299" t="s">
        <v>1838</v>
      </c>
      <c r="D5" s="298" t="s">
        <v>296</v>
      </c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</row>
    <row r="6">
      <c r="A6" s="123" t="s">
        <v>6</v>
      </c>
      <c r="B6" s="296" t="s">
        <v>1839</v>
      </c>
      <c r="C6" s="300" t="s">
        <v>1840</v>
      </c>
      <c r="D6" s="301" t="s">
        <v>38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</row>
    <row r="7">
      <c r="A7" s="302"/>
      <c r="B7" s="296"/>
      <c r="C7" s="303"/>
      <c r="D7" s="304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</row>
    <row r="8">
      <c r="A8" s="296" t="s">
        <v>1841</v>
      </c>
      <c r="B8" s="296" t="s">
        <v>1842</v>
      </c>
      <c r="C8" s="300" t="s">
        <v>1843</v>
      </c>
      <c r="D8" s="298" t="s">
        <v>300</v>
      </c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</row>
    <row r="9">
      <c r="A9" s="296" t="s">
        <v>1844</v>
      </c>
      <c r="B9" s="296" t="s">
        <v>1845</v>
      </c>
      <c r="C9" s="300" t="s">
        <v>1846</v>
      </c>
      <c r="D9" s="298" t="s">
        <v>300</v>
      </c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</row>
    <row r="10">
      <c r="A10" s="305" t="s">
        <v>424</v>
      </c>
      <c r="B10" s="296" t="s">
        <v>1847</v>
      </c>
      <c r="C10" s="300" t="s">
        <v>1848</v>
      </c>
      <c r="D10" s="298" t="s">
        <v>300</v>
      </c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</row>
    <row r="11">
      <c r="A11" s="305" t="s">
        <v>424</v>
      </c>
      <c r="B11" s="296" t="s">
        <v>1849</v>
      </c>
      <c r="C11" s="300" t="s">
        <v>1848</v>
      </c>
      <c r="D11" s="298" t="s">
        <v>300</v>
      </c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</row>
    <row r="12">
      <c r="A12" s="305" t="s">
        <v>424</v>
      </c>
      <c r="B12" s="296" t="s">
        <v>1850</v>
      </c>
      <c r="C12" s="300" t="s">
        <v>1851</v>
      </c>
      <c r="D12" s="298" t="s">
        <v>300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</row>
    <row r="13">
      <c r="A13" s="306" t="s">
        <v>424</v>
      </c>
      <c r="B13" s="296" t="s">
        <v>1852</v>
      </c>
      <c r="C13" s="300" t="s">
        <v>1853</v>
      </c>
      <c r="D13" s="298" t="s">
        <v>300</v>
      </c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</row>
    <row r="14">
      <c r="A14" s="306" t="s">
        <v>434</v>
      </c>
      <c r="B14" s="296" t="s">
        <v>1854</v>
      </c>
      <c r="C14" s="305" t="s">
        <v>1855</v>
      </c>
      <c r="D14" s="298" t="s">
        <v>300</v>
      </c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</row>
    <row r="15">
      <c r="A15" s="307" t="s">
        <v>1856</v>
      </c>
      <c r="B15" s="308" t="s">
        <v>1857</v>
      </c>
      <c r="C15" s="309" t="s">
        <v>1858</v>
      </c>
      <c r="D15" s="310" t="s">
        <v>296</v>
      </c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</row>
    <row r="16">
      <c r="A16" s="312" t="s">
        <v>453</v>
      </c>
      <c r="B16" s="308" t="s">
        <v>1859</v>
      </c>
      <c r="C16" s="309" t="s">
        <v>1860</v>
      </c>
      <c r="D16" s="310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  <c r="Y16" s="311"/>
      <c r="Z16" s="311"/>
      <c r="AA16" s="311"/>
    </row>
    <row r="17">
      <c r="A17" s="295" t="s">
        <v>445</v>
      </c>
      <c r="B17" s="296" t="s">
        <v>1861</v>
      </c>
      <c r="C17" s="300" t="s">
        <v>1862</v>
      </c>
      <c r="D17" s="298" t="s">
        <v>300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</row>
    <row r="18">
      <c r="A18" s="295" t="s">
        <v>445</v>
      </c>
      <c r="B18" s="296" t="s">
        <v>1863</v>
      </c>
      <c r="C18" s="300" t="s">
        <v>1864</v>
      </c>
      <c r="D18" s="298" t="s">
        <v>300</v>
      </c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</row>
    <row r="19">
      <c r="A19" s="123" t="s">
        <v>1865</v>
      </c>
      <c r="B19" s="296" t="s">
        <v>1866</v>
      </c>
      <c r="C19" s="300" t="s">
        <v>1867</v>
      </c>
      <c r="D19" s="298" t="s">
        <v>300</v>
      </c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</row>
    <row r="20">
      <c r="A20" s="313" t="s">
        <v>457</v>
      </c>
      <c r="B20" s="296" t="s">
        <v>1868</v>
      </c>
      <c r="C20" s="314" t="s">
        <v>1196</v>
      </c>
      <c r="D20" s="298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</row>
    <row r="21">
      <c r="A21" s="313" t="s">
        <v>446</v>
      </c>
      <c r="B21" s="296" t="s">
        <v>1869</v>
      </c>
      <c r="C21" s="300" t="s">
        <v>1870</v>
      </c>
      <c r="D21" s="298" t="s">
        <v>300</v>
      </c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</row>
    <row r="22">
      <c r="A22" s="313" t="s">
        <v>446</v>
      </c>
      <c r="B22" s="315" t="s">
        <v>1871</v>
      </c>
      <c r="C22" s="314" t="s">
        <v>1872</v>
      </c>
      <c r="D22" s="298" t="s">
        <v>300</v>
      </c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</row>
    <row r="23">
      <c r="A23" s="313" t="s">
        <v>461</v>
      </c>
      <c r="B23" s="316" t="s">
        <v>1873</v>
      </c>
      <c r="C23" s="300" t="s">
        <v>1874</v>
      </c>
      <c r="D23" s="298" t="s">
        <v>300</v>
      </c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</row>
    <row r="24">
      <c r="A24" s="122" t="s">
        <v>1875</v>
      </c>
      <c r="B24" s="296" t="s">
        <v>1876</v>
      </c>
      <c r="C24" s="300" t="s">
        <v>1877</v>
      </c>
      <c r="D24" s="298" t="s">
        <v>300</v>
      </c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>
      <c r="A25" s="122" t="s">
        <v>1878</v>
      </c>
      <c r="B25" s="296" t="s">
        <v>1879</v>
      </c>
      <c r="C25" s="300" t="s">
        <v>1880</v>
      </c>
      <c r="D25" s="298" t="s">
        <v>300</v>
      </c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>
      <c r="A26" s="127" t="s">
        <v>471</v>
      </c>
      <c r="B26" s="296" t="s">
        <v>1881</v>
      </c>
      <c r="C26" s="300" t="s">
        <v>1882</v>
      </c>
      <c r="D26" s="298" t="s">
        <v>300</v>
      </c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</row>
    <row r="27">
      <c r="A27" s="122" t="s">
        <v>436</v>
      </c>
      <c r="B27" s="296" t="s">
        <v>1883</v>
      </c>
      <c r="C27" s="300" t="s">
        <v>1884</v>
      </c>
      <c r="D27" s="298" t="s">
        <v>300</v>
      </c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</row>
    <row r="28">
      <c r="A28" s="122" t="s">
        <v>436</v>
      </c>
      <c r="B28" s="296" t="s">
        <v>1885</v>
      </c>
      <c r="C28" s="300" t="s">
        <v>1886</v>
      </c>
      <c r="D28" s="298" t="s">
        <v>300</v>
      </c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</row>
    <row r="29">
      <c r="A29" s="122" t="s">
        <v>436</v>
      </c>
      <c r="B29" s="87" t="s">
        <v>1887</v>
      </c>
      <c r="C29" s="317" t="s">
        <v>1888</v>
      </c>
      <c r="D29" s="115" t="s">
        <v>300</v>
      </c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>
      <c r="A30" s="318"/>
      <c r="B30" s="319"/>
      <c r="C30" s="320"/>
      <c r="D30" s="319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>
      <c r="A31" s="305" t="s">
        <v>480</v>
      </c>
      <c r="B31" s="296" t="s">
        <v>1889</v>
      </c>
      <c r="C31" s="300" t="s">
        <v>1890</v>
      </c>
      <c r="D31" s="301" t="s">
        <v>38</v>
      </c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>
      <c r="A32" s="305" t="s">
        <v>483</v>
      </c>
      <c r="B32" s="296" t="s">
        <v>1891</v>
      </c>
      <c r="C32" s="300" t="s">
        <v>1892</v>
      </c>
      <c r="D32" s="301" t="s">
        <v>38</v>
      </c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>
      <c r="A33" s="313" t="s">
        <v>494</v>
      </c>
      <c r="B33" s="296" t="s">
        <v>1893</v>
      </c>
      <c r="C33" s="300" t="s">
        <v>1894</v>
      </c>
      <c r="D33" s="301" t="s">
        <v>38</v>
      </c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>
      <c r="A34" s="318"/>
      <c r="B34" s="319"/>
      <c r="C34" s="320"/>
      <c r="D34" s="319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>
      <c r="A35" s="135" t="s">
        <v>505</v>
      </c>
      <c r="B35" s="296" t="s">
        <v>1895</v>
      </c>
      <c r="C35" s="305" t="s">
        <v>1896</v>
      </c>
      <c r="D35" s="69" t="s">
        <v>139</v>
      </c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</row>
    <row r="36">
      <c r="A36" s="295" t="s">
        <v>516</v>
      </c>
      <c r="B36" s="296" t="s">
        <v>1897</v>
      </c>
      <c r="C36" s="305" t="s">
        <v>1898</v>
      </c>
      <c r="D36" s="69" t="s">
        <v>139</v>
      </c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>
      <c r="A37" s="321" t="s">
        <v>1899</v>
      </c>
      <c r="B37" s="296" t="s">
        <v>1900</v>
      </c>
      <c r="C37" s="300" t="s">
        <v>1901</v>
      </c>
      <c r="D37" s="69" t="s">
        <v>139</v>
      </c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8">
      <c r="A38" s="322"/>
      <c r="B38" s="319"/>
      <c r="C38" s="320"/>
      <c r="D38" s="319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</row>
    <row r="39">
      <c r="A39" s="313" t="s">
        <v>564</v>
      </c>
      <c r="B39" s="273" t="s">
        <v>1902</v>
      </c>
      <c r="C39" s="300" t="s">
        <v>1903</v>
      </c>
      <c r="D39" s="323" t="s">
        <v>566</v>
      </c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</row>
    <row r="40">
      <c r="A40" s="319"/>
      <c r="B40" s="319"/>
      <c r="C40" s="320"/>
      <c r="D40" s="319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</row>
    <row r="41">
      <c r="A41" s="319"/>
      <c r="B41" s="319"/>
      <c r="C41" s="320"/>
      <c r="D41" s="319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</row>
    <row r="42">
      <c r="A42" s="319"/>
      <c r="B42" s="319"/>
      <c r="C42" s="324"/>
      <c r="D42" s="319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</row>
    <row r="43">
      <c r="A43" s="319"/>
      <c r="B43" s="319"/>
      <c r="C43" s="324"/>
      <c r="D43" s="319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</row>
    <row r="44">
      <c r="A44" s="319"/>
      <c r="B44" s="319"/>
      <c r="C44" s="324"/>
      <c r="D44" s="319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</row>
    <row r="45">
      <c r="A45" s="319"/>
      <c r="B45" s="319"/>
      <c r="C45" s="324"/>
      <c r="D45" s="319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</row>
    <row r="46">
      <c r="A46" s="319"/>
      <c r="B46" s="319"/>
      <c r="C46" s="324"/>
      <c r="D46" s="319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</row>
    <row r="47">
      <c r="A47" s="319"/>
      <c r="B47" s="319"/>
      <c r="C47" s="324"/>
      <c r="D47" s="319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</row>
    <row r="48">
      <c r="A48" s="319"/>
      <c r="B48" s="319"/>
      <c r="C48" s="324"/>
      <c r="D48" s="319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</row>
    <row r="49">
      <c r="A49" s="319"/>
      <c r="B49" s="319"/>
      <c r="C49" s="324"/>
      <c r="D49" s="319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</row>
    <row r="50">
      <c r="A50" s="319"/>
      <c r="B50" s="319"/>
      <c r="C50" s="324"/>
      <c r="D50" s="319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</row>
    <row r="51">
      <c r="A51" s="319"/>
      <c r="B51" s="319"/>
      <c r="C51" s="324"/>
      <c r="D51" s="319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</row>
    <row r="52">
      <c r="A52" s="319"/>
      <c r="B52" s="319"/>
      <c r="C52" s="324"/>
      <c r="D52" s="319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</row>
    <row r="53">
      <c r="A53" s="319"/>
      <c r="B53" s="319"/>
      <c r="C53" s="324"/>
      <c r="D53" s="319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</row>
    <row r="54">
      <c r="A54" s="319"/>
      <c r="B54" s="319"/>
      <c r="C54" s="324"/>
      <c r="D54" s="319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</row>
    <row r="55">
      <c r="A55" s="319"/>
      <c r="B55" s="319"/>
      <c r="C55" s="324"/>
      <c r="D55" s="319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</row>
    <row r="56">
      <c r="A56" s="319"/>
      <c r="B56" s="319"/>
      <c r="C56" s="324"/>
      <c r="D56" s="319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</row>
    <row r="57">
      <c r="A57" s="319"/>
      <c r="B57" s="319"/>
      <c r="C57" s="324"/>
      <c r="D57" s="319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</row>
    <row r="58">
      <c r="A58" s="319"/>
      <c r="B58" s="319"/>
      <c r="C58" s="324"/>
      <c r="D58" s="319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</row>
    <row r="59">
      <c r="A59" s="319"/>
      <c r="B59" s="319"/>
      <c r="C59" s="324"/>
      <c r="D59" s="319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</row>
    <row r="60">
      <c r="A60" s="319"/>
      <c r="B60" s="319"/>
      <c r="C60" s="324"/>
      <c r="D60" s="319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</row>
    <row r="61">
      <c r="A61" s="319"/>
      <c r="B61" s="319"/>
      <c r="C61" s="324"/>
      <c r="D61" s="319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</row>
    <row r="62">
      <c r="A62" s="319"/>
      <c r="B62" s="319"/>
      <c r="C62" s="324"/>
      <c r="D62" s="319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</row>
    <row r="63">
      <c r="A63" s="319"/>
      <c r="B63" s="319"/>
      <c r="C63" s="324"/>
      <c r="D63" s="319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</row>
    <row r="64">
      <c r="A64" s="116"/>
      <c r="B64" s="116"/>
      <c r="C64" s="325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</row>
    <row r="65">
      <c r="A65" s="116"/>
      <c r="B65" s="116"/>
      <c r="C65" s="325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</row>
    <row r="66">
      <c r="A66" s="116"/>
      <c r="B66" s="116"/>
      <c r="C66" s="325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</row>
    <row r="67">
      <c r="A67" s="116"/>
      <c r="B67" s="116"/>
      <c r="C67" s="325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</row>
    <row r="68">
      <c r="A68" s="116"/>
      <c r="B68" s="116"/>
      <c r="C68" s="32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</row>
    <row r="69">
      <c r="A69" s="116"/>
      <c r="B69" s="116"/>
      <c r="C69" s="325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</row>
    <row r="70">
      <c r="A70" s="116"/>
      <c r="B70" s="116"/>
      <c r="C70" s="325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</row>
    <row r="71">
      <c r="A71" s="116"/>
      <c r="B71" s="116"/>
      <c r="C71" s="325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</row>
    <row r="72">
      <c r="A72" s="116"/>
      <c r="B72" s="116"/>
      <c r="C72" s="325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</row>
    <row r="73">
      <c r="A73" s="116"/>
      <c r="B73" s="116"/>
      <c r="C73" s="325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</row>
    <row r="74">
      <c r="A74" s="116"/>
      <c r="B74" s="116"/>
      <c r="C74" s="325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</row>
    <row r="75">
      <c r="A75" s="116"/>
      <c r="B75" s="116"/>
      <c r="C75" s="325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</row>
    <row r="76">
      <c r="A76" s="116"/>
      <c r="B76" s="116"/>
      <c r="C76" s="325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</row>
    <row r="77">
      <c r="A77" s="116"/>
      <c r="B77" s="116"/>
      <c r="C77" s="325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</row>
    <row r="78">
      <c r="A78" s="116"/>
      <c r="B78" s="116"/>
      <c r="C78" s="325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</row>
    <row r="79">
      <c r="A79" s="116"/>
      <c r="B79" s="116"/>
      <c r="C79" s="325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</row>
    <row r="80">
      <c r="A80" s="116"/>
      <c r="B80" s="116"/>
      <c r="C80" s="325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</row>
    <row r="81">
      <c r="A81" s="116"/>
      <c r="B81" s="116"/>
      <c r="C81" s="325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</row>
    <row r="82">
      <c r="A82" s="116"/>
      <c r="B82" s="116"/>
      <c r="C82" s="325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</row>
    <row r="83">
      <c r="A83" s="116"/>
      <c r="B83" s="116"/>
      <c r="C83" s="325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</row>
    <row r="84">
      <c r="A84" s="116"/>
      <c r="B84" s="116"/>
      <c r="C84" s="325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</row>
    <row r="85">
      <c r="A85" s="116"/>
      <c r="B85" s="116"/>
      <c r="C85" s="325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</row>
    <row r="86">
      <c r="A86" s="116"/>
      <c r="B86" s="116"/>
      <c r="C86" s="325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</row>
    <row r="87">
      <c r="A87" s="116"/>
      <c r="B87" s="116"/>
      <c r="C87" s="325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</row>
    <row r="88">
      <c r="A88" s="116"/>
      <c r="B88" s="116"/>
      <c r="C88" s="325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</row>
    <row r="89">
      <c r="A89" s="116"/>
      <c r="B89" s="116"/>
      <c r="C89" s="325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</row>
    <row r="90">
      <c r="A90" s="116"/>
      <c r="B90" s="116"/>
      <c r="C90" s="325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</row>
    <row r="91">
      <c r="A91" s="116"/>
      <c r="B91" s="116"/>
      <c r="C91" s="325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</row>
    <row r="92">
      <c r="A92" s="116"/>
      <c r="B92" s="116"/>
      <c r="C92" s="325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</row>
    <row r="93">
      <c r="A93" s="116"/>
      <c r="B93" s="116"/>
      <c r="C93" s="325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</row>
    <row r="94">
      <c r="A94" s="116"/>
      <c r="B94" s="116"/>
      <c r="C94" s="325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</row>
    <row r="95">
      <c r="A95" s="116"/>
      <c r="B95" s="116"/>
      <c r="C95" s="325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</row>
    <row r="96">
      <c r="A96" s="116"/>
      <c r="B96" s="116"/>
      <c r="C96" s="325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</row>
    <row r="97">
      <c r="A97" s="116"/>
      <c r="B97" s="116"/>
      <c r="C97" s="325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</row>
    <row r="98">
      <c r="A98" s="116"/>
      <c r="B98" s="116"/>
      <c r="C98" s="325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</row>
    <row r="99">
      <c r="A99" s="116"/>
      <c r="B99" s="116"/>
      <c r="C99" s="325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</row>
    <row r="100">
      <c r="A100" s="116"/>
      <c r="B100" s="116"/>
      <c r="C100" s="325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</row>
    <row r="101">
      <c r="A101" s="116"/>
      <c r="B101" s="116"/>
      <c r="C101" s="325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</row>
    <row r="102">
      <c r="A102" s="116"/>
      <c r="B102" s="116"/>
      <c r="C102" s="325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</row>
    <row r="103">
      <c r="A103" s="116"/>
      <c r="B103" s="116"/>
      <c r="C103" s="325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</row>
    <row r="104">
      <c r="A104" s="116"/>
      <c r="B104" s="116"/>
      <c r="C104" s="325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</row>
    <row r="105">
      <c r="A105" s="116"/>
      <c r="B105" s="116"/>
      <c r="C105" s="325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</row>
    <row r="106">
      <c r="A106" s="116"/>
      <c r="B106" s="116"/>
      <c r="C106" s="325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</row>
    <row r="107">
      <c r="A107" s="116"/>
      <c r="B107" s="116"/>
      <c r="C107" s="325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</row>
    <row r="108">
      <c r="A108" s="116"/>
      <c r="B108" s="116"/>
      <c r="C108" s="325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</row>
    <row r="109">
      <c r="A109" s="116"/>
      <c r="B109" s="116"/>
      <c r="C109" s="325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</row>
    <row r="110">
      <c r="A110" s="116"/>
      <c r="B110" s="116"/>
      <c r="C110" s="325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</row>
    <row r="111">
      <c r="A111" s="116"/>
      <c r="B111" s="116"/>
      <c r="C111" s="325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</row>
    <row r="112">
      <c r="A112" s="116"/>
      <c r="B112" s="116"/>
      <c r="C112" s="325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</row>
    <row r="113">
      <c r="A113" s="116"/>
      <c r="B113" s="116"/>
      <c r="C113" s="325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</row>
    <row r="114">
      <c r="A114" s="116"/>
      <c r="B114" s="116"/>
      <c r="C114" s="325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</row>
    <row r="115">
      <c r="A115" s="116"/>
      <c r="B115" s="116"/>
      <c r="C115" s="325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</row>
    <row r="116">
      <c r="A116" s="116"/>
      <c r="B116" s="116"/>
      <c r="C116" s="325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</row>
    <row r="117">
      <c r="A117" s="116"/>
      <c r="B117" s="116"/>
      <c r="C117" s="325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</row>
    <row r="118">
      <c r="A118" s="116"/>
      <c r="B118" s="116"/>
      <c r="C118" s="325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</row>
    <row r="119">
      <c r="A119" s="116"/>
      <c r="B119" s="116"/>
      <c r="C119" s="325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</row>
    <row r="120">
      <c r="A120" s="116"/>
      <c r="B120" s="116"/>
      <c r="C120" s="325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</row>
    <row r="121">
      <c r="A121" s="116"/>
      <c r="B121" s="116"/>
      <c r="C121" s="325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</row>
    <row r="122">
      <c r="A122" s="116"/>
      <c r="B122" s="116"/>
      <c r="C122" s="325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</row>
    <row r="123">
      <c r="A123" s="116"/>
      <c r="B123" s="116"/>
      <c r="C123" s="325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</row>
    <row r="124">
      <c r="A124" s="116"/>
      <c r="B124" s="116"/>
      <c r="C124" s="325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</row>
    <row r="125">
      <c r="A125" s="116"/>
      <c r="B125" s="116"/>
      <c r="C125" s="325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</row>
    <row r="126">
      <c r="A126" s="116"/>
      <c r="B126" s="116"/>
      <c r="C126" s="325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</row>
    <row r="127">
      <c r="A127" s="116"/>
      <c r="B127" s="116"/>
      <c r="C127" s="325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</row>
    <row r="128">
      <c r="A128" s="116"/>
      <c r="B128" s="116"/>
      <c r="C128" s="325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</row>
    <row r="129">
      <c r="A129" s="116"/>
      <c r="B129" s="116"/>
      <c r="C129" s="325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</row>
    <row r="130">
      <c r="A130" s="116"/>
      <c r="B130" s="116"/>
      <c r="C130" s="325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</row>
    <row r="131">
      <c r="A131" s="116"/>
      <c r="B131" s="116"/>
      <c r="C131" s="325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</row>
    <row r="132">
      <c r="A132" s="116"/>
      <c r="B132" s="116"/>
      <c r="C132" s="325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</row>
    <row r="133">
      <c r="A133" s="116"/>
      <c r="B133" s="116"/>
      <c r="C133" s="325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</row>
    <row r="134">
      <c r="A134" s="116"/>
      <c r="B134" s="116"/>
      <c r="C134" s="325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</row>
    <row r="135">
      <c r="A135" s="116"/>
      <c r="B135" s="116"/>
      <c r="C135" s="325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</row>
    <row r="136">
      <c r="A136" s="116"/>
      <c r="B136" s="116"/>
      <c r="C136" s="325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</row>
    <row r="137">
      <c r="A137" s="116"/>
      <c r="B137" s="116"/>
      <c r="C137" s="325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</row>
    <row r="138">
      <c r="A138" s="116"/>
      <c r="B138" s="116"/>
      <c r="C138" s="325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</row>
    <row r="139">
      <c r="A139" s="116"/>
      <c r="B139" s="116"/>
      <c r="C139" s="325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</row>
    <row r="140">
      <c r="A140" s="116"/>
      <c r="B140" s="116"/>
      <c r="C140" s="325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</row>
    <row r="141">
      <c r="A141" s="116"/>
      <c r="B141" s="116"/>
      <c r="C141" s="325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</row>
    <row r="142">
      <c r="A142" s="116"/>
      <c r="B142" s="116"/>
      <c r="C142" s="325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</row>
    <row r="143">
      <c r="A143" s="116"/>
      <c r="B143" s="116"/>
      <c r="C143" s="325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</row>
    <row r="144">
      <c r="A144" s="116"/>
      <c r="B144" s="116"/>
      <c r="C144" s="325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</row>
    <row r="145">
      <c r="A145" s="116"/>
      <c r="B145" s="116"/>
      <c r="C145" s="325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</row>
    <row r="146">
      <c r="A146" s="116"/>
      <c r="B146" s="116"/>
      <c r="C146" s="325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</row>
    <row r="147">
      <c r="A147" s="116"/>
      <c r="B147" s="116"/>
      <c r="C147" s="325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</row>
    <row r="148">
      <c r="A148" s="116"/>
      <c r="B148" s="116"/>
      <c r="C148" s="325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</row>
    <row r="149">
      <c r="A149" s="116"/>
      <c r="B149" s="116"/>
      <c r="C149" s="325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</row>
    <row r="150">
      <c r="A150" s="116"/>
      <c r="B150" s="116"/>
      <c r="C150" s="325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</row>
    <row r="151">
      <c r="A151" s="116"/>
      <c r="B151" s="116"/>
      <c r="C151" s="325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</row>
    <row r="152">
      <c r="A152" s="116"/>
      <c r="B152" s="116"/>
      <c r="C152" s="325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</row>
    <row r="153">
      <c r="A153" s="116"/>
      <c r="B153" s="116"/>
      <c r="C153" s="325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</row>
    <row r="154">
      <c r="A154" s="116"/>
      <c r="B154" s="116"/>
      <c r="C154" s="325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</row>
    <row r="155">
      <c r="A155" s="116"/>
      <c r="B155" s="116"/>
      <c r="C155" s="325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</row>
    <row r="156">
      <c r="A156" s="116"/>
      <c r="B156" s="116"/>
      <c r="C156" s="325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</row>
    <row r="157">
      <c r="A157" s="116"/>
      <c r="B157" s="116"/>
      <c r="C157" s="325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</row>
    <row r="158">
      <c r="A158" s="116"/>
      <c r="B158" s="116"/>
      <c r="C158" s="325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</row>
    <row r="159">
      <c r="A159" s="116"/>
      <c r="B159" s="116"/>
      <c r="C159" s="325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</row>
    <row r="160">
      <c r="A160" s="116"/>
      <c r="B160" s="116"/>
      <c r="C160" s="325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</row>
    <row r="161">
      <c r="A161" s="116"/>
      <c r="B161" s="116"/>
      <c r="C161" s="325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</row>
    <row r="162">
      <c r="A162" s="116"/>
      <c r="B162" s="116"/>
      <c r="C162" s="325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</row>
    <row r="163">
      <c r="A163" s="116"/>
      <c r="B163" s="116"/>
      <c r="C163" s="325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</row>
    <row r="164">
      <c r="A164" s="116"/>
      <c r="B164" s="116"/>
      <c r="C164" s="325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</row>
    <row r="165">
      <c r="A165" s="116"/>
      <c r="B165" s="116"/>
      <c r="C165" s="325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</row>
    <row r="166">
      <c r="A166" s="116"/>
      <c r="B166" s="116"/>
      <c r="C166" s="325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</row>
    <row r="167">
      <c r="A167" s="116"/>
      <c r="B167" s="116"/>
      <c r="C167" s="325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</row>
    <row r="168">
      <c r="A168" s="116"/>
      <c r="B168" s="116"/>
      <c r="C168" s="325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</row>
    <row r="169">
      <c r="A169" s="116"/>
      <c r="B169" s="116"/>
      <c r="C169" s="325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</row>
    <row r="170">
      <c r="A170" s="116"/>
      <c r="B170" s="116"/>
      <c r="C170" s="325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</row>
    <row r="171">
      <c r="A171" s="116"/>
      <c r="B171" s="116"/>
      <c r="C171" s="325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</row>
    <row r="172">
      <c r="A172" s="116"/>
      <c r="B172" s="116"/>
      <c r="C172" s="325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</row>
    <row r="173">
      <c r="A173" s="116"/>
      <c r="B173" s="116"/>
      <c r="C173" s="325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</row>
    <row r="174">
      <c r="A174" s="116"/>
      <c r="B174" s="116"/>
      <c r="C174" s="325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</row>
    <row r="175">
      <c r="A175" s="116"/>
      <c r="B175" s="116"/>
      <c r="C175" s="325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</row>
    <row r="176">
      <c r="A176" s="116"/>
      <c r="B176" s="116"/>
      <c r="C176" s="325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</row>
    <row r="177">
      <c r="A177" s="116"/>
      <c r="B177" s="116"/>
      <c r="C177" s="325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</row>
    <row r="178">
      <c r="A178" s="116"/>
      <c r="B178" s="116"/>
      <c r="C178" s="325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</row>
    <row r="179">
      <c r="A179" s="116"/>
      <c r="B179" s="116"/>
      <c r="C179" s="325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</row>
    <row r="180">
      <c r="A180" s="116"/>
      <c r="B180" s="116"/>
      <c r="C180" s="325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</row>
    <row r="181">
      <c r="A181" s="116"/>
      <c r="B181" s="116"/>
      <c r="C181" s="325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</row>
    <row r="182">
      <c r="A182" s="116"/>
      <c r="B182" s="116"/>
      <c r="C182" s="325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</row>
    <row r="183">
      <c r="A183" s="116"/>
      <c r="B183" s="116"/>
      <c r="C183" s="325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</row>
    <row r="184">
      <c r="A184" s="116"/>
      <c r="B184" s="116"/>
      <c r="C184" s="325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</row>
    <row r="185">
      <c r="A185" s="116"/>
      <c r="B185" s="116"/>
      <c r="C185" s="325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</row>
    <row r="186">
      <c r="A186" s="116"/>
      <c r="B186" s="116"/>
      <c r="C186" s="325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</row>
    <row r="187">
      <c r="A187" s="116"/>
      <c r="B187" s="116"/>
      <c r="C187" s="325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</row>
    <row r="188">
      <c r="A188" s="116"/>
      <c r="B188" s="116"/>
      <c r="C188" s="325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</row>
    <row r="189">
      <c r="A189" s="116"/>
      <c r="B189" s="116"/>
      <c r="C189" s="325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</row>
    <row r="190">
      <c r="A190" s="116"/>
      <c r="B190" s="116"/>
      <c r="C190" s="325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</row>
    <row r="191">
      <c r="A191" s="116"/>
      <c r="B191" s="116"/>
      <c r="C191" s="325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</row>
    <row r="192">
      <c r="A192" s="116"/>
      <c r="B192" s="116"/>
      <c r="C192" s="325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</row>
    <row r="193">
      <c r="A193" s="116"/>
      <c r="B193" s="116"/>
      <c r="C193" s="325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</row>
    <row r="194">
      <c r="A194" s="116"/>
      <c r="B194" s="116"/>
      <c r="C194" s="325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</row>
    <row r="195">
      <c r="A195" s="116"/>
      <c r="B195" s="116"/>
      <c r="C195" s="325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</row>
    <row r="196">
      <c r="A196" s="116"/>
      <c r="B196" s="116"/>
      <c r="C196" s="325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</row>
    <row r="197">
      <c r="A197" s="116"/>
      <c r="B197" s="116"/>
      <c r="C197" s="325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</row>
    <row r="198">
      <c r="A198" s="116"/>
      <c r="B198" s="116"/>
      <c r="C198" s="325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</row>
    <row r="199">
      <c r="A199" s="116"/>
      <c r="B199" s="116"/>
      <c r="C199" s="325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</row>
    <row r="200">
      <c r="A200" s="116"/>
      <c r="B200" s="116"/>
      <c r="C200" s="325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</row>
    <row r="201">
      <c r="A201" s="116"/>
      <c r="B201" s="116"/>
      <c r="C201" s="325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</row>
    <row r="202">
      <c r="A202" s="116"/>
      <c r="B202" s="116"/>
      <c r="C202" s="325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</row>
    <row r="203">
      <c r="A203" s="116"/>
      <c r="B203" s="116"/>
      <c r="C203" s="325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</row>
    <row r="204">
      <c r="A204" s="116"/>
      <c r="B204" s="116"/>
      <c r="C204" s="325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</row>
    <row r="205">
      <c r="A205" s="116"/>
      <c r="B205" s="116"/>
      <c r="C205" s="325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</row>
    <row r="206">
      <c r="A206" s="116"/>
      <c r="B206" s="116"/>
      <c r="C206" s="325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</row>
    <row r="207">
      <c r="A207" s="116"/>
      <c r="B207" s="116"/>
      <c r="C207" s="325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</row>
    <row r="208">
      <c r="A208" s="116"/>
      <c r="B208" s="116"/>
      <c r="C208" s="325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</row>
    <row r="209">
      <c r="A209" s="116"/>
      <c r="B209" s="116"/>
      <c r="C209" s="325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</row>
    <row r="210">
      <c r="A210" s="116"/>
      <c r="B210" s="116"/>
      <c r="C210" s="325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</row>
    <row r="211">
      <c r="A211" s="116"/>
      <c r="B211" s="116"/>
      <c r="C211" s="325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</row>
    <row r="212">
      <c r="A212" s="116"/>
      <c r="B212" s="116"/>
      <c r="C212" s="325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</row>
    <row r="213">
      <c r="A213" s="116"/>
      <c r="B213" s="116"/>
      <c r="C213" s="325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</row>
    <row r="214">
      <c r="A214" s="116"/>
      <c r="B214" s="116"/>
      <c r="C214" s="325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</row>
    <row r="215">
      <c r="A215" s="116"/>
      <c r="B215" s="116"/>
      <c r="C215" s="325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</row>
    <row r="216">
      <c r="A216" s="116"/>
      <c r="B216" s="116"/>
      <c r="C216" s="325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</row>
    <row r="217">
      <c r="A217" s="116"/>
      <c r="B217" s="116"/>
      <c r="C217" s="325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</row>
    <row r="218">
      <c r="A218" s="116"/>
      <c r="B218" s="116"/>
      <c r="C218" s="325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</row>
    <row r="219">
      <c r="A219" s="116"/>
      <c r="B219" s="116"/>
      <c r="C219" s="325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</row>
    <row r="220">
      <c r="A220" s="116"/>
      <c r="B220" s="116"/>
      <c r="C220" s="325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</row>
    <row r="221">
      <c r="A221" s="116"/>
      <c r="B221" s="116"/>
      <c r="C221" s="325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</row>
    <row r="222">
      <c r="A222" s="116"/>
      <c r="B222" s="116"/>
      <c r="C222" s="325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</row>
    <row r="223">
      <c r="A223" s="116"/>
      <c r="B223" s="116"/>
      <c r="C223" s="325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</row>
    <row r="224">
      <c r="A224" s="116"/>
      <c r="B224" s="116"/>
      <c r="C224" s="325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</row>
    <row r="225">
      <c r="A225" s="116"/>
      <c r="B225" s="116"/>
      <c r="C225" s="325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</row>
    <row r="226">
      <c r="A226" s="116"/>
      <c r="B226" s="116"/>
      <c r="C226" s="325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</row>
    <row r="227">
      <c r="A227" s="116"/>
      <c r="B227" s="116"/>
      <c r="C227" s="325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</row>
    <row r="228">
      <c r="A228" s="116"/>
      <c r="B228" s="116"/>
      <c r="C228" s="325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</row>
    <row r="229">
      <c r="A229" s="116"/>
      <c r="B229" s="116"/>
      <c r="C229" s="325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</row>
    <row r="230">
      <c r="A230" s="116"/>
      <c r="B230" s="116"/>
      <c r="C230" s="325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</row>
    <row r="231">
      <c r="A231" s="116"/>
      <c r="B231" s="116"/>
      <c r="C231" s="325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</row>
    <row r="232">
      <c r="A232" s="116"/>
      <c r="B232" s="116"/>
      <c r="C232" s="325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</row>
    <row r="233">
      <c r="A233" s="116"/>
      <c r="B233" s="116"/>
      <c r="C233" s="325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</row>
    <row r="234">
      <c r="A234" s="116"/>
      <c r="B234" s="116"/>
      <c r="C234" s="325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</row>
    <row r="235">
      <c r="A235" s="116"/>
      <c r="B235" s="116"/>
      <c r="C235" s="325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</row>
    <row r="236">
      <c r="A236" s="116"/>
      <c r="B236" s="116"/>
      <c r="C236" s="325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</row>
    <row r="237">
      <c r="A237" s="116"/>
      <c r="B237" s="116"/>
      <c r="C237" s="325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</row>
    <row r="238">
      <c r="A238" s="116"/>
      <c r="B238" s="116"/>
      <c r="C238" s="325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</row>
    <row r="239">
      <c r="A239" s="116"/>
      <c r="B239" s="116"/>
      <c r="C239" s="325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</row>
    <row r="240">
      <c r="A240" s="116"/>
      <c r="B240" s="116"/>
      <c r="C240" s="325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</row>
    <row r="241">
      <c r="A241" s="116"/>
      <c r="B241" s="116"/>
      <c r="C241" s="325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</row>
    <row r="242">
      <c r="A242" s="116"/>
      <c r="B242" s="116"/>
      <c r="C242" s="325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</row>
    <row r="243">
      <c r="A243" s="116"/>
      <c r="B243" s="116"/>
      <c r="C243" s="325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</row>
    <row r="244">
      <c r="A244" s="116"/>
      <c r="B244" s="116"/>
      <c r="C244" s="325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</row>
    <row r="245">
      <c r="A245" s="116"/>
      <c r="B245" s="116"/>
      <c r="C245" s="325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</row>
    <row r="246">
      <c r="A246" s="116"/>
      <c r="B246" s="116"/>
      <c r="C246" s="325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</row>
    <row r="247">
      <c r="A247" s="116"/>
      <c r="B247" s="116"/>
      <c r="C247" s="325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</row>
    <row r="248">
      <c r="A248" s="116"/>
      <c r="B248" s="116"/>
      <c r="C248" s="325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</row>
    <row r="249">
      <c r="A249" s="116"/>
      <c r="B249" s="116"/>
      <c r="C249" s="325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</row>
    <row r="250">
      <c r="A250" s="116"/>
      <c r="B250" s="116"/>
      <c r="C250" s="325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</row>
    <row r="251">
      <c r="A251" s="116"/>
      <c r="B251" s="116"/>
      <c r="C251" s="325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</row>
    <row r="252">
      <c r="A252" s="116"/>
      <c r="B252" s="116"/>
      <c r="C252" s="325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</row>
    <row r="253">
      <c r="A253" s="116"/>
      <c r="B253" s="116"/>
      <c r="C253" s="325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</row>
    <row r="254">
      <c r="A254" s="116"/>
      <c r="B254" s="116"/>
      <c r="C254" s="325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</row>
    <row r="255">
      <c r="A255" s="116"/>
      <c r="B255" s="116"/>
      <c r="C255" s="325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</row>
    <row r="256">
      <c r="A256" s="116"/>
      <c r="B256" s="116"/>
      <c r="C256" s="325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</row>
    <row r="257">
      <c r="A257" s="116"/>
      <c r="B257" s="116"/>
      <c r="C257" s="325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</row>
    <row r="258">
      <c r="A258" s="116"/>
      <c r="B258" s="116"/>
      <c r="C258" s="325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</row>
    <row r="259">
      <c r="A259" s="116"/>
      <c r="B259" s="116"/>
      <c r="C259" s="325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</row>
    <row r="260">
      <c r="A260" s="116"/>
      <c r="B260" s="116"/>
      <c r="C260" s="325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</row>
    <row r="261">
      <c r="A261" s="116"/>
      <c r="B261" s="116"/>
      <c r="C261" s="325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</row>
    <row r="262">
      <c r="A262" s="116"/>
      <c r="B262" s="116"/>
      <c r="C262" s="325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</row>
    <row r="263">
      <c r="A263" s="116"/>
      <c r="B263" s="116"/>
      <c r="C263" s="325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</row>
    <row r="264">
      <c r="A264" s="116"/>
      <c r="B264" s="116"/>
      <c r="C264" s="325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</row>
    <row r="265">
      <c r="A265" s="116"/>
      <c r="B265" s="116"/>
      <c r="C265" s="325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</row>
    <row r="266">
      <c r="A266" s="116"/>
      <c r="B266" s="116"/>
      <c r="C266" s="325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</row>
    <row r="267">
      <c r="A267" s="116"/>
      <c r="B267" s="116"/>
      <c r="C267" s="325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</row>
    <row r="268">
      <c r="A268" s="116"/>
      <c r="B268" s="116"/>
      <c r="C268" s="325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</row>
    <row r="269">
      <c r="A269" s="116"/>
      <c r="B269" s="116"/>
      <c r="C269" s="325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</row>
    <row r="270">
      <c r="A270" s="116"/>
      <c r="B270" s="116"/>
      <c r="C270" s="325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</row>
    <row r="271">
      <c r="A271" s="116"/>
      <c r="B271" s="116"/>
      <c r="C271" s="325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</row>
    <row r="272">
      <c r="A272" s="116"/>
      <c r="B272" s="116"/>
      <c r="C272" s="325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</row>
    <row r="273">
      <c r="A273" s="116"/>
      <c r="B273" s="116"/>
      <c r="C273" s="325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</row>
    <row r="274">
      <c r="A274" s="116"/>
      <c r="B274" s="116"/>
      <c r="C274" s="325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</row>
    <row r="275">
      <c r="A275" s="116"/>
      <c r="B275" s="116"/>
      <c r="C275" s="325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</row>
    <row r="276">
      <c r="A276" s="116"/>
      <c r="B276" s="116"/>
      <c r="C276" s="325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</row>
    <row r="277">
      <c r="A277" s="116"/>
      <c r="B277" s="116"/>
      <c r="C277" s="325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</row>
    <row r="278">
      <c r="A278" s="116"/>
      <c r="B278" s="116"/>
      <c r="C278" s="325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</row>
    <row r="279">
      <c r="A279" s="116"/>
      <c r="B279" s="116"/>
      <c r="C279" s="325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</row>
    <row r="280">
      <c r="A280" s="116"/>
      <c r="B280" s="116"/>
      <c r="C280" s="325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</row>
    <row r="281">
      <c r="A281" s="116"/>
      <c r="B281" s="116"/>
      <c r="C281" s="325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</row>
    <row r="282">
      <c r="A282" s="116"/>
      <c r="B282" s="116"/>
      <c r="C282" s="325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</row>
    <row r="283">
      <c r="A283" s="116"/>
      <c r="B283" s="116"/>
      <c r="C283" s="325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</row>
    <row r="284">
      <c r="A284" s="116"/>
      <c r="B284" s="116"/>
      <c r="C284" s="325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</row>
    <row r="285">
      <c r="A285" s="116"/>
      <c r="B285" s="116"/>
      <c r="C285" s="325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</row>
    <row r="286">
      <c r="A286" s="116"/>
      <c r="B286" s="116"/>
      <c r="C286" s="325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</row>
    <row r="287">
      <c r="A287" s="116"/>
      <c r="B287" s="116"/>
      <c r="C287" s="325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</row>
    <row r="288">
      <c r="A288" s="116"/>
      <c r="B288" s="116"/>
      <c r="C288" s="325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</row>
    <row r="289">
      <c r="A289" s="116"/>
      <c r="B289" s="116"/>
      <c r="C289" s="325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</row>
    <row r="290">
      <c r="A290" s="116"/>
      <c r="B290" s="116"/>
      <c r="C290" s="325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</row>
    <row r="291">
      <c r="A291" s="116"/>
      <c r="B291" s="116"/>
      <c r="C291" s="325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</row>
    <row r="292">
      <c r="A292" s="116"/>
      <c r="B292" s="116"/>
      <c r="C292" s="325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</row>
    <row r="293">
      <c r="A293" s="116"/>
      <c r="B293" s="116"/>
      <c r="C293" s="325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</row>
    <row r="294">
      <c r="A294" s="116"/>
      <c r="B294" s="116"/>
      <c r="C294" s="325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</row>
    <row r="295">
      <c r="A295" s="116"/>
      <c r="B295" s="116"/>
      <c r="C295" s="325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</row>
    <row r="296">
      <c r="A296" s="116"/>
      <c r="B296" s="116"/>
      <c r="C296" s="325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</row>
    <row r="297">
      <c r="A297" s="116"/>
      <c r="B297" s="116"/>
      <c r="C297" s="325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</row>
    <row r="298">
      <c r="A298" s="116"/>
      <c r="B298" s="116"/>
      <c r="C298" s="325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</row>
    <row r="299">
      <c r="A299" s="116"/>
      <c r="B299" s="116"/>
      <c r="C299" s="325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</row>
    <row r="300">
      <c r="A300" s="116"/>
      <c r="B300" s="116"/>
      <c r="C300" s="325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</row>
    <row r="301">
      <c r="A301" s="116"/>
      <c r="B301" s="116"/>
      <c r="C301" s="325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</row>
    <row r="302">
      <c r="A302" s="116"/>
      <c r="B302" s="116"/>
      <c r="C302" s="325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</row>
    <row r="303">
      <c r="A303" s="116"/>
      <c r="B303" s="116"/>
      <c r="C303" s="325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</row>
    <row r="304">
      <c r="A304" s="116"/>
      <c r="B304" s="116"/>
      <c r="C304" s="325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</row>
    <row r="305">
      <c r="A305" s="116"/>
      <c r="B305" s="116"/>
      <c r="C305" s="325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</row>
    <row r="306">
      <c r="A306" s="116"/>
      <c r="B306" s="116"/>
      <c r="C306" s="325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</row>
    <row r="307">
      <c r="A307" s="116"/>
      <c r="B307" s="116"/>
      <c r="C307" s="325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</row>
    <row r="308">
      <c r="A308" s="116"/>
      <c r="B308" s="116"/>
      <c r="C308" s="325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</row>
    <row r="309">
      <c r="A309" s="116"/>
      <c r="B309" s="116"/>
      <c r="C309" s="325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</row>
    <row r="310">
      <c r="A310" s="116"/>
      <c r="B310" s="116"/>
      <c r="C310" s="325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</row>
    <row r="311">
      <c r="A311" s="116"/>
      <c r="B311" s="116"/>
      <c r="C311" s="325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</row>
    <row r="312">
      <c r="A312" s="116"/>
      <c r="B312" s="116"/>
      <c r="C312" s="325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</row>
    <row r="313">
      <c r="A313" s="116"/>
      <c r="B313" s="116"/>
      <c r="C313" s="325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</row>
    <row r="314">
      <c r="A314" s="116"/>
      <c r="B314" s="116"/>
      <c r="C314" s="325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</row>
    <row r="315">
      <c r="A315" s="116"/>
      <c r="B315" s="116"/>
      <c r="C315" s="325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</row>
    <row r="316">
      <c r="A316" s="116"/>
      <c r="B316" s="116"/>
      <c r="C316" s="325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</row>
    <row r="317">
      <c r="A317" s="116"/>
      <c r="B317" s="116"/>
      <c r="C317" s="325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</row>
    <row r="318">
      <c r="A318" s="116"/>
      <c r="B318" s="116"/>
      <c r="C318" s="325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</row>
    <row r="319">
      <c r="A319" s="116"/>
      <c r="B319" s="116"/>
      <c r="C319" s="325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</row>
    <row r="320">
      <c r="A320" s="116"/>
      <c r="B320" s="116"/>
      <c r="C320" s="325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</row>
    <row r="321">
      <c r="A321" s="116"/>
      <c r="B321" s="116"/>
      <c r="C321" s="325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</row>
    <row r="322">
      <c r="A322" s="116"/>
      <c r="B322" s="116"/>
      <c r="C322" s="325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</row>
    <row r="323">
      <c r="A323" s="116"/>
      <c r="B323" s="116"/>
      <c r="C323" s="325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</row>
    <row r="324">
      <c r="A324" s="116"/>
      <c r="B324" s="116"/>
      <c r="C324" s="325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</row>
    <row r="325">
      <c r="A325" s="116"/>
      <c r="B325" s="116"/>
      <c r="C325" s="325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</row>
    <row r="326">
      <c r="A326" s="116"/>
      <c r="B326" s="116"/>
      <c r="C326" s="325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</row>
    <row r="327">
      <c r="A327" s="116"/>
      <c r="B327" s="116"/>
      <c r="C327" s="325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</row>
    <row r="328">
      <c r="A328" s="116"/>
      <c r="B328" s="116"/>
      <c r="C328" s="325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</row>
    <row r="329">
      <c r="A329" s="116"/>
      <c r="B329" s="116"/>
      <c r="C329" s="325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</row>
    <row r="330">
      <c r="A330" s="116"/>
      <c r="B330" s="116"/>
      <c r="C330" s="325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</row>
    <row r="331">
      <c r="A331" s="116"/>
      <c r="B331" s="116"/>
      <c r="C331" s="325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</row>
    <row r="332">
      <c r="A332" s="116"/>
      <c r="B332" s="116"/>
      <c r="C332" s="325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</row>
    <row r="333">
      <c r="A333" s="116"/>
      <c r="B333" s="116"/>
      <c r="C333" s="325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</row>
    <row r="334">
      <c r="A334" s="116"/>
      <c r="B334" s="116"/>
      <c r="C334" s="325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</row>
    <row r="335">
      <c r="A335" s="116"/>
      <c r="B335" s="116"/>
      <c r="C335" s="325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</row>
    <row r="336">
      <c r="A336" s="116"/>
      <c r="B336" s="116"/>
      <c r="C336" s="325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</row>
    <row r="337">
      <c r="A337" s="116"/>
      <c r="B337" s="116"/>
      <c r="C337" s="325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</row>
    <row r="338">
      <c r="A338" s="116"/>
      <c r="B338" s="116"/>
      <c r="C338" s="325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</row>
    <row r="339">
      <c r="A339" s="116"/>
      <c r="B339" s="116"/>
      <c r="C339" s="325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</row>
    <row r="340">
      <c r="A340" s="116"/>
      <c r="B340" s="116"/>
      <c r="C340" s="325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</row>
    <row r="341">
      <c r="A341" s="116"/>
      <c r="B341" s="116"/>
      <c r="C341" s="325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</row>
    <row r="342">
      <c r="A342" s="116"/>
      <c r="B342" s="116"/>
      <c r="C342" s="325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</row>
    <row r="343">
      <c r="A343" s="116"/>
      <c r="B343" s="116"/>
      <c r="C343" s="325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</row>
    <row r="344">
      <c r="A344" s="116"/>
      <c r="B344" s="116"/>
      <c r="C344" s="325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</row>
    <row r="345">
      <c r="A345" s="116"/>
      <c r="B345" s="116"/>
      <c r="C345" s="325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</row>
    <row r="346">
      <c r="A346" s="116"/>
      <c r="B346" s="116"/>
      <c r="C346" s="325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</row>
    <row r="347">
      <c r="A347" s="116"/>
      <c r="B347" s="116"/>
      <c r="C347" s="325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</row>
    <row r="348">
      <c r="A348" s="116"/>
      <c r="B348" s="116"/>
      <c r="C348" s="325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</row>
    <row r="349">
      <c r="A349" s="116"/>
      <c r="B349" s="116"/>
      <c r="C349" s="325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</row>
    <row r="350">
      <c r="A350" s="116"/>
      <c r="B350" s="116"/>
      <c r="C350" s="325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</row>
    <row r="351">
      <c r="A351" s="116"/>
      <c r="B351" s="116"/>
      <c r="C351" s="325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</row>
    <row r="352">
      <c r="A352" s="116"/>
      <c r="B352" s="116"/>
      <c r="C352" s="325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</row>
    <row r="353">
      <c r="A353" s="116"/>
      <c r="B353" s="116"/>
      <c r="C353" s="325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</row>
    <row r="354">
      <c r="A354" s="116"/>
      <c r="B354" s="116"/>
      <c r="C354" s="325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</row>
    <row r="355">
      <c r="A355" s="116"/>
      <c r="B355" s="116"/>
      <c r="C355" s="325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</row>
    <row r="356">
      <c r="A356" s="116"/>
      <c r="B356" s="116"/>
      <c r="C356" s="325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</row>
    <row r="357">
      <c r="A357" s="116"/>
      <c r="B357" s="116"/>
      <c r="C357" s="325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</row>
    <row r="358">
      <c r="A358" s="116"/>
      <c r="B358" s="116"/>
      <c r="C358" s="325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</row>
    <row r="359">
      <c r="A359" s="116"/>
      <c r="B359" s="116"/>
      <c r="C359" s="325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</row>
    <row r="360">
      <c r="A360" s="116"/>
      <c r="B360" s="116"/>
      <c r="C360" s="325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</row>
    <row r="361">
      <c r="A361" s="116"/>
      <c r="B361" s="116"/>
      <c r="C361" s="325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</row>
    <row r="362">
      <c r="A362" s="116"/>
      <c r="B362" s="116"/>
      <c r="C362" s="325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</row>
    <row r="363">
      <c r="A363" s="116"/>
      <c r="B363" s="116"/>
      <c r="C363" s="325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</row>
    <row r="364">
      <c r="A364" s="116"/>
      <c r="B364" s="116"/>
      <c r="C364" s="325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</row>
    <row r="365">
      <c r="A365" s="116"/>
      <c r="B365" s="116"/>
      <c r="C365" s="325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</row>
    <row r="366">
      <c r="A366" s="116"/>
      <c r="B366" s="116"/>
      <c r="C366" s="325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</row>
    <row r="367">
      <c r="A367" s="116"/>
      <c r="B367" s="116"/>
      <c r="C367" s="325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</row>
    <row r="368">
      <c r="A368" s="116"/>
      <c r="B368" s="116"/>
      <c r="C368" s="325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</row>
    <row r="369">
      <c r="A369" s="116"/>
      <c r="B369" s="116"/>
      <c r="C369" s="325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</row>
    <row r="370">
      <c r="A370" s="116"/>
      <c r="B370" s="116"/>
      <c r="C370" s="325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</row>
    <row r="371">
      <c r="A371" s="116"/>
      <c r="B371" s="116"/>
      <c r="C371" s="325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</row>
    <row r="372">
      <c r="A372" s="116"/>
      <c r="B372" s="116"/>
      <c r="C372" s="325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</row>
    <row r="373">
      <c r="A373" s="116"/>
      <c r="B373" s="116"/>
      <c r="C373" s="325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</row>
    <row r="374">
      <c r="A374" s="116"/>
      <c r="B374" s="116"/>
      <c r="C374" s="325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</row>
    <row r="375">
      <c r="A375" s="116"/>
      <c r="B375" s="116"/>
      <c r="C375" s="325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</row>
    <row r="376">
      <c r="A376" s="116"/>
      <c r="B376" s="116"/>
      <c r="C376" s="325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</row>
    <row r="377">
      <c r="A377" s="116"/>
      <c r="B377" s="116"/>
      <c r="C377" s="325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</row>
    <row r="378">
      <c r="A378" s="116"/>
      <c r="B378" s="116"/>
      <c r="C378" s="325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</row>
    <row r="379">
      <c r="A379" s="116"/>
      <c r="B379" s="116"/>
      <c r="C379" s="325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</row>
    <row r="380">
      <c r="A380" s="116"/>
      <c r="B380" s="116"/>
      <c r="C380" s="325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</row>
    <row r="381">
      <c r="A381" s="116"/>
      <c r="B381" s="116"/>
      <c r="C381" s="325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</row>
    <row r="382">
      <c r="A382" s="116"/>
      <c r="B382" s="116"/>
      <c r="C382" s="325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</row>
    <row r="383">
      <c r="A383" s="116"/>
      <c r="B383" s="116"/>
      <c r="C383" s="325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</row>
    <row r="384">
      <c r="A384" s="116"/>
      <c r="B384" s="116"/>
      <c r="C384" s="325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</row>
    <row r="385">
      <c r="A385" s="116"/>
      <c r="B385" s="116"/>
      <c r="C385" s="325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</row>
    <row r="386">
      <c r="A386" s="116"/>
      <c r="B386" s="116"/>
      <c r="C386" s="325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</row>
    <row r="387">
      <c r="A387" s="116"/>
      <c r="B387" s="116"/>
      <c r="C387" s="325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</row>
    <row r="388">
      <c r="A388" s="116"/>
      <c r="B388" s="116"/>
      <c r="C388" s="325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</row>
    <row r="389">
      <c r="A389" s="116"/>
      <c r="B389" s="116"/>
      <c r="C389" s="325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</row>
    <row r="390">
      <c r="A390" s="116"/>
      <c r="B390" s="116"/>
      <c r="C390" s="325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</row>
    <row r="391">
      <c r="A391" s="116"/>
      <c r="B391" s="116"/>
      <c r="C391" s="325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</row>
    <row r="392">
      <c r="A392" s="116"/>
      <c r="B392" s="116"/>
      <c r="C392" s="325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</row>
    <row r="393">
      <c r="A393" s="116"/>
      <c r="B393" s="116"/>
      <c r="C393" s="325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</row>
    <row r="394">
      <c r="A394" s="116"/>
      <c r="B394" s="116"/>
      <c r="C394" s="325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</row>
    <row r="395">
      <c r="A395" s="116"/>
      <c r="B395" s="116"/>
      <c r="C395" s="325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</row>
    <row r="396">
      <c r="A396" s="116"/>
      <c r="B396" s="116"/>
      <c r="C396" s="325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</row>
    <row r="397">
      <c r="A397" s="116"/>
      <c r="B397" s="116"/>
      <c r="C397" s="325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</row>
    <row r="398">
      <c r="A398" s="116"/>
      <c r="B398" s="116"/>
      <c r="C398" s="325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</row>
    <row r="399">
      <c r="A399" s="116"/>
      <c r="B399" s="116"/>
      <c r="C399" s="325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</row>
    <row r="400">
      <c r="A400" s="116"/>
      <c r="B400" s="116"/>
      <c r="C400" s="325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</row>
    <row r="401">
      <c r="A401" s="116"/>
      <c r="B401" s="116"/>
      <c r="C401" s="325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</row>
    <row r="402">
      <c r="A402" s="116"/>
      <c r="B402" s="116"/>
      <c r="C402" s="325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</row>
    <row r="403">
      <c r="A403" s="116"/>
      <c r="B403" s="116"/>
      <c r="C403" s="325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</row>
    <row r="404">
      <c r="A404" s="116"/>
      <c r="B404" s="116"/>
      <c r="C404" s="325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</row>
    <row r="405">
      <c r="A405" s="116"/>
      <c r="B405" s="116"/>
      <c r="C405" s="325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</row>
    <row r="406">
      <c r="A406" s="116"/>
      <c r="B406" s="116"/>
      <c r="C406" s="325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</row>
    <row r="407">
      <c r="A407" s="116"/>
      <c r="B407" s="116"/>
      <c r="C407" s="325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</row>
    <row r="408">
      <c r="A408" s="116"/>
      <c r="B408" s="116"/>
      <c r="C408" s="325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</row>
    <row r="409">
      <c r="A409" s="116"/>
      <c r="B409" s="116"/>
      <c r="C409" s="325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</row>
    <row r="410">
      <c r="A410" s="116"/>
      <c r="B410" s="116"/>
      <c r="C410" s="325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</row>
    <row r="411">
      <c r="A411" s="116"/>
      <c r="B411" s="116"/>
      <c r="C411" s="325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</row>
    <row r="412">
      <c r="A412" s="116"/>
      <c r="B412" s="116"/>
      <c r="C412" s="325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</row>
    <row r="413">
      <c r="A413" s="116"/>
      <c r="B413" s="116"/>
      <c r="C413" s="325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</row>
    <row r="414">
      <c r="A414" s="116"/>
      <c r="B414" s="116"/>
      <c r="C414" s="325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</row>
    <row r="415">
      <c r="A415" s="116"/>
      <c r="B415" s="116"/>
      <c r="C415" s="325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</row>
    <row r="416">
      <c r="A416" s="116"/>
      <c r="B416" s="116"/>
      <c r="C416" s="325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</row>
    <row r="417">
      <c r="A417" s="116"/>
      <c r="B417" s="116"/>
      <c r="C417" s="325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</row>
    <row r="418">
      <c r="A418" s="116"/>
      <c r="B418" s="116"/>
      <c r="C418" s="325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</row>
    <row r="419">
      <c r="A419" s="116"/>
      <c r="B419" s="116"/>
      <c r="C419" s="325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</row>
    <row r="420">
      <c r="A420" s="116"/>
      <c r="B420" s="116"/>
      <c r="C420" s="325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</row>
    <row r="421">
      <c r="A421" s="116"/>
      <c r="B421" s="116"/>
      <c r="C421" s="325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</row>
    <row r="422">
      <c r="A422" s="116"/>
      <c r="B422" s="116"/>
      <c r="C422" s="325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</row>
    <row r="423">
      <c r="A423" s="116"/>
      <c r="B423" s="116"/>
      <c r="C423" s="325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</row>
    <row r="424">
      <c r="A424" s="116"/>
      <c r="B424" s="116"/>
      <c r="C424" s="325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</row>
    <row r="425">
      <c r="A425" s="116"/>
      <c r="B425" s="116"/>
      <c r="C425" s="325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</row>
    <row r="426">
      <c r="A426" s="116"/>
      <c r="B426" s="116"/>
      <c r="C426" s="325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</row>
    <row r="427">
      <c r="A427" s="116"/>
      <c r="B427" s="116"/>
      <c r="C427" s="325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</row>
    <row r="428">
      <c r="A428" s="116"/>
      <c r="B428" s="116"/>
      <c r="C428" s="325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</row>
    <row r="429">
      <c r="A429" s="116"/>
      <c r="B429" s="116"/>
      <c r="C429" s="325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</row>
    <row r="430">
      <c r="A430" s="116"/>
      <c r="B430" s="116"/>
      <c r="C430" s="325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</row>
    <row r="431">
      <c r="A431" s="116"/>
      <c r="B431" s="116"/>
      <c r="C431" s="325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</row>
    <row r="432">
      <c r="A432" s="116"/>
      <c r="B432" s="116"/>
      <c r="C432" s="325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</row>
    <row r="433">
      <c r="A433" s="116"/>
      <c r="B433" s="116"/>
      <c r="C433" s="325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</row>
    <row r="434">
      <c r="A434" s="116"/>
      <c r="B434" s="116"/>
      <c r="C434" s="325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</row>
    <row r="435">
      <c r="A435" s="116"/>
      <c r="B435" s="116"/>
      <c r="C435" s="325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</row>
    <row r="436">
      <c r="A436" s="116"/>
      <c r="B436" s="116"/>
      <c r="C436" s="325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</row>
    <row r="437">
      <c r="A437" s="116"/>
      <c r="B437" s="116"/>
      <c r="C437" s="325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</row>
    <row r="438">
      <c r="A438" s="116"/>
      <c r="B438" s="116"/>
      <c r="C438" s="325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</row>
    <row r="439">
      <c r="A439" s="116"/>
      <c r="B439" s="116"/>
      <c r="C439" s="325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</row>
    <row r="440">
      <c r="A440" s="116"/>
      <c r="B440" s="116"/>
      <c r="C440" s="325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</row>
    <row r="441">
      <c r="A441" s="116"/>
      <c r="B441" s="116"/>
      <c r="C441" s="325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</row>
    <row r="442">
      <c r="A442" s="116"/>
      <c r="B442" s="116"/>
      <c r="C442" s="325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</row>
    <row r="443">
      <c r="A443" s="116"/>
      <c r="B443" s="116"/>
      <c r="C443" s="325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</row>
    <row r="444">
      <c r="A444" s="116"/>
      <c r="B444" s="116"/>
      <c r="C444" s="325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</row>
    <row r="445">
      <c r="A445" s="116"/>
      <c r="B445" s="116"/>
      <c r="C445" s="325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</row>
    <row r="446">
      <c r="A446" s="116"/>
      <c r="B446" s="116"/>
      <c r="C446" s="325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</row>
    <row r="447">
      <c r="A447" s="116"/>
      <c r="B447" s="116"/>
      <c r="C447" s="325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</row>
    <row r="448">
      <c r="A448" s="116"/>
      <c r="B448" s="116"/>
      <c r="C448" s="325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</row>
    <row r="449">
      <c r="A449" s="116"/>
      <c r="B449" s="116"/>
      <c r="C449" s="325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</row>
    <row r="450">
      <c r="A450" s="116"/>
      <c r="B450" s="116"/>
      <c r="C450" s="325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</row>
    <row r="451">
      <c r="A451" s="116"/>
      <c r="B451" s="116"/>
      <c r="C451" s="325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</row>
    <row r="452">
      <c r="A452" s="116"/>
      <c r="B452" s="116"/>
      <c r="C452" s="325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</row>
    <row r="453">
      <c r="A453" s="116"/>
      <c r="B453" s="116"/>
      <c r="C453" s="325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</row>
    <row r="454">
      <c r="A454" s="116"/>
      <c r="B454" s="116"/>
      <c r="C454" s="325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</row>
    <row r="455">
      <c r="A455" s="116"/>
      <c r="B455" s="116"/>
      <c r="C455" s="325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</row>
    <row r="456">
      <c r="A456" s="116"/>
      <c r="B456" s="116"/>
      <c r="C456" s="325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</row>
    <row r="457">
      <c r="A457" s="116"/>
      <c r="B457" s="116"/>
      <c r="C457" s="325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</row>
    <row r="458">
      <c r="A458" s="116"/>
      <c r="B458" s="116"/>
      <c r="C458" s="325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</row>
    <row r="459">
      <c r="A459" s="116"/>
      <c r="B459" s="116"/>
      <c r="C459" s="325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</row>
    <row r="460">
      <c r="A460" s="116"/>
      <c r="B460" s="116"/>
      <c r="C460" s="325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</row>
    <row r="461">
      <c r="A461" s="116"/>
      <c r="B461" s="116"/>
      <c r="C461" s="325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</row>
    <row r="462">
      <c r="A462" s="116"/>
      <c r="B462" s="116"/>
      <c r="C462" s="325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</row>
    <row r="463">
      <c r="A463" s="116"/>
      <c r="B463" s="116"/>
      <c r="C463" s="325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</row>
    <row r="464">
      <c r="A464" s="116"/>
      <c r="B464" s="116"/>
      <c r="C464" s="325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</row>
    <row r="465">
      <c r="A465" s="116"/>
      <c r="B465" s="116"/>
      <c r="C465" s="325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</row>
    <row r="466">
      <c r="A466" s="116"/>
      <c r="B466" s="116"/>
      <c r="C466" s="325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</row>
    <row r="467">
      <c r="A467" s="116"/>
      <c r="B467" s="116"/>
      <c r="C467" s="325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</row>
    <row r="468">
      <c r="A468" s="116"/>
      <c r="B468" s="116"/>
      <c r="C468" s="325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</row>
    <row r="469">
      <c r="A469" s="116"/>
      <c r="B469" s="116"/>
      <c r="C469" s="325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</row>
    <row r="470">
      <c r="A470" s="116"/>
      <c r="B470" s="116"/>
      <c r="C470" s="325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</row>
    <row r="471">
      <c r="A471" s="116"/>
      <c r="B471" s="116"/>
      <c r="C471" s="325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</row>
    <row r="472">
      <c r="A472" s="116"/>
      <c r="B472" s="116"/>
      <c r="C472" s="325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</row>
    <row r="473">
      <c r="A473" s="116"/>
      <c r="B473" s="116"/>
      <c r="C473" s="325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</row>
    <row r="474">
      <c r="A474" s="116"/>
      <c r="B474" s="116"/>
      <c r="C474" s="325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</row>
    <row r="475">
      <c r="A475" s="116"/>
      <c r="B475" s="116"/>
      <c r="C475" s="325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</row>
    <row r="476">
      <c r="A476" s="116"/>
      <c r="B476" s="116"/>
      <c r="C476" s="325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</row>
    <row r="477">
      <c r="A477" s="116"/>
      <c r="B477" s="116"/>
      <c r="C477" s="325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</row>
    <row r="478">
      <c r="A478" s="116"/>
      <c r="B478" s="116"/>
      <c r="C478" s="325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</row>
    <row r="479">
      <c r="A479" s="116"/>
      <c r="B479" s="116"/>
      <c r="C479" s="325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</row>
    <row r="480">
      <c r="A480" s="116"/>
      <c r="B480" s="116"/>
      <c r="C480" s="325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</row>
    <row r="481">
      <c r="A481" s="116"/>
      <c r="B481" s="116"/>
      <c r="C481" s="325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</row>
    <row r="482">
      <c r="A482" s="116"/>
      <c r="B482" s="116"/>
      <c r="C482" s="325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</row>
    <row r="483">
      <c r="A483" s="116"/>
      <c r="B483" s="116"/>
      <c r="C483" s="325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</row>
    <row r="484">
      <c r="A484" s="116"/>
      <c r="B484" s="116"/>
      <c r="C484" s="325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</row>
    <row r="485">
      <c r="A485" s="116"/>
      <c r="B485" s="116"/>
      <c r="C485" s="325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</row>
    <row r="486">
      <c r="A486" s="116"/>
      <c r="B486" s="116"/>
      <c r="C486" s="325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</row>
    <row r="487">
      <c r="A487" s="116"/>
      <c r="B487" s="116"/>
      <c r="C487" s="325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</row>
    <row r="488">
      <c r="A488" s="116"/>
      <c r="B488" s="116"/>
      <c r="C488" s="325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</row>
    <row r="489">
      <c r="A489" s="116"/>
      <c r="B489" s="116"/>
      <c r="C489" s="325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</row>
    <row r="490">
      <c r="A490" s="116"/>
      <c r="B490" s="116"/>
      <c r="C490" s="325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</row>
    <row r="491">
      <c r="A491" s="116"/>
      <c r="B491" s="116"/>
      <c r="C491" s="325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</row>
    <row r="492">
      <c r="A492" s="116"/>
      <c r="B492" s="116"/>
      <c r="C492" s="325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</row>
    <row r="493">
      <c r="A493" s="116"/>
      <c r="B493" s="116"/>
      <c r="C493" s="325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</row>
    <row r="494">
      <c r="A494" s="116"/>
      <c r="B494" s="116"/>
      <c r="C494" s="325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</row>
    <row r="495">
      <c r="A495" s="116"/>
      <c r="B495" s="116"/>
      <c r="C495" s="325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</row>
    <row r="496">
      <c r="A496" s="116"/>
      <c r="B496" s="116"/>
      <c r="C496" s="325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</row>
    <row r="497">
      <c r="A497" s="116"/>
      <c r="B497" s="116"/>
      <c r="C497" s="325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</row>
    <row r="498">
      <c r="A498" s="116"/>
      <c r="B498" s="116"/>
      <c r="C498" s="325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</row>
    <row r="499">
      <c r="A499" s="116"/>
      <c r="B499" s="116"/>
      <c r="C499" s="325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</row>
    <row r="500">
      <c r="A500" s="116"/>
      <c r="B500" s="116"/>
      <c r="C500" s="325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</row>
    <row r="501">
      <c r="A501" s="116"/>
      <c r="B501" s="116"/>
      <c r="C501" s="325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</row>
    <row r="502">
      <c r="A502" s="116"/>
      <c r="B502" s="116"/>
      <c r="C502" s="325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</row>
    <row r="503">
      <c r="A503" s="116"/>
      <c r="B503" s="116"/>
      <c r="C503" s="325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</row>
    <row r="504">
      <c r="A504" s="116"/>
      <c r="B504" s="116"/>
      <c r="C504" s="325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</row>
    <row r="505">
      <c r="A505" s="116"/>
      <c r="B505" s="116"/>
      <c r="C505" s="325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</row>
    <row r="506">
      <c r="A506" s="116"/>
      <c r="B506" s="116"/>
      <c r="C506" s="325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</row>
    <row r="507">
      <c r="A507" s="116"/>
      <c r="B507" s="116"/>
      <c r="C507" s="325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</row>
    <row r="508">
      <c r="A508" s="116"/>
      <c r="B508" s="116"/>
      <c r="C508" s="325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</row>
    <row r="509">
      <c r="A509" s="116"/>
      <c r="B509" s="116"/>
      <c r="C509" s="325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</row>
    <row r="510">
      <c r="A510" s="116"/>
      <c r="B510" s="116"/>
      <c r="C510" s="325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</row>
    <row r="511">
      <c r="A511" s="116"/>
      <c r="B511" s="116"/>
      <c r="C511" s="325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</row>
    <row r="512">
      <c r="A512" s="116"/>
      <c r="B512" s="116"/>
      <c r="C512" s="325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</row>
    <row r="513">
      <c r="A513" s="116"/>
      <c r="B513" s="116"/>
      <c r="C513" s="325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</row>
    <row r="514">
      <c r="A514" s="116"/>
      <c r="B514" s="116"/>
      <c r="C514" s="325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</row>
    <row r="515">
      <c r="A515" s="116"/>
      <c r="B515" s="116"/>
      <c r="C515" s="325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</row>
    <row r="516">
      <c r="A516" s="116"/>
      <c r="B516" s="116"/>
      <c r="C516" s="325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</row>
    <row r="517">
      <c r="A517" s="116"/>
      <c r="B517" s="116"/>
      <c r="C517" s="325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</row>
    <row r="518">
      <c r="A518" s="116"/>
      <c r="B518" s="116"/>
      <c r="C518" s="325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</row>
    <row r="519">
      <c r="A519" s="116"/>
      <c r="B519" s="116"/>
      <c r="C519" s="325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</row>
    <row r="520">
      <c r="A520" s="116"/>
      <c r="B520" s="116"/>
      <c r="C520" s="325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</row>
    <row r="521">
      <c r="A521" s="116"/>
      <c r="B521" s="116"/>
      <c r="C521" s="325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</row>
    <row r="522">
      <c r="A522" s="116"/>
      <c r="B522" s="116"/>
      <c r="C522" s="325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</row>
    <row r="523">
      <c r="A523" s="116"/>
      <c r="B523" s="116"/>
      <c r="C523" s="325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</row>
    <row r="524">
      <c r="A524" s="116"/>
      <c r="B524" s="116"/>
      <c r="C524" s="325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</row>
    <row r="525">
      <c r="A525" s="116"/>
      <c r="B525" s="116"/>
      <c r="C525" s="325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</row>
    <row r="526">
      <c r="A526" s="116"/>
      <c r="B526" s="116"/>
      <c r="C526" s="325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</row>
    <row r="527">
      <c r="A527" s="116"/>
      <c r="B527" s="116"/>
      <c r="C527" s="325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</row>
    <row r="528">
      <c r="A528" s="116"/>
      <c r="B528" s="116"/>
      <c r="C528" s="325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</row>
    <row r="529">
      <c r="A529" s="116"/>
      <c r="B529" s="116"/>
      <c r="C529" s="325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</row>
    <row r="530">
      <c r="A530" s="116"/>
      <c r="B530" s="116"/>
      <c r="C530" s="325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</row>
    <row r="531">
      <c r="A531" s="116"/>
      <c r="B531" s="116"/>
      <c r="C531" s="325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</row>
    <row r="532">
      <c r="A532" s="116"/>
      <c r="B532" s="116"/>
      <c r="C532" s="325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</row>
    <row r="533">
      <c r="A533" s="116"/>
      <c r="B533" s="116"/>
      <c r="C533" s="325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</row>
    <row r="534">
      <c r="A534" s="116"/>
      <c r="B534" s="116"/>
      <c r="C534" s="325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</row>
    <row r="535">
      <c r="A535" s="116"/>
      <c r="B535" s="116"/>
      <c r="C535" s="325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</row>
    <row r="536">
      <c r="A536" s="116"/>
      <c r="B536" s="116"/>
      <c r="C536" s="325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</row>
    <row r="537">
      <c r="A537" s="116"/>
      <c r="B537" s="116"/>
      <c r="C537" s="325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</row>
    <row r="538">
      <c r="A538" s="116"/>
      <c r="B538" s="116"/>
      <c r="C538" s="325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</row>
    <row r="539">
      <c r="A539" s="116"/>
      <c r="B539" s="116"/>
      <c r="C539" s="325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</row>
    <row r="540">
      <c r="A540" s="116"/>
      <c r="B540" s="116"/>
      <c r="C540" s="325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</row>
    <row r="541">
      <c r="A541" s="116"/>
      <c r="B541" s="116"/>
      <c r="C541" s="325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</row>
    <row r="542">
      <c r="A542" s="116"/>
      <c r="B542" s="116"/>
      <c r="C542" s="325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</row>
    <row r="543">
      <c r="A543" s="116"/>
      <c r="B543" s="116"/>
      <c r="C543" s="325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</row>
    <row r="544">
      <c r="A544" s="116"/>
      <c r="B544" s="116"/>
      <c r="C544" s="325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</row>
    <row r="545">
      <c r="A545" s="116"/>
      <c r="B545" s="116"/>
      <c r="C545" s="325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</row>
    <row r="546">
      <c r="A546" s="116"/>
      <c r="B546" s="116"/>
      <c r="C546" s="325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</row>
    <row r="547">
      <c r="A547" s="116"/>
      <c r="B547" s="116"/>
      <c r="C547" s="325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</row>
    <row r="548">
      <c r="A548" s="116"/>
      <c r="B548" s="116"/>
      <c r="C548" s="325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</row>
    <row r="549">
      <c r="A549" s="116"/>
      <c r="B549" s="116"/>
      <c r="C549" s="325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</row>
    <row r="550">
      <c r="A550" s="116"/>
      <c r="B550" s="116"/>
      <c r="C550" s="325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</row>
    <row r="551">
      <c r="A551" s="116"/>
      <c r="B551" s="116"/>
      <c r="C551" s="325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</row>
    <row r="552">
      <c r="A552" s="116"/>
      <c r="B552" s="116"/>
      <c r="C552" s="325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</row>
    <row r="553">
      <c r="A553" s="116"/>
      <c r="B553" s="116"/>
      <c r="C553" s="325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</row>
    <row r="554">
      <c r="A554" s="116"/>
      <c r="B554" s="116"/>
      <c r="C554" s="325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</row>
    <row r="555">
      <c r="A555" s="116"/>
      <c r="B555" s="116"/>
      <c r="C555" s="325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</row>
    <row r="556">
      <c r="A556" s="116"/>
      <c r="B556" s="116"/>
      <c r="C556" s="325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</row>
    <row r="557">
      <c r="A557" s="116"/>
      <c r="B557" s="116"/>
      <c r="C557" s="325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</row>
    <row r="558">
      <c r="A558" s="116"/>
      <c r="B558" s="116"/>
      <c r="C558" s="325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</row>
    <row r="559">
      <c r="A559" s="116"/>
      <c r="B559" s="116"/>
      <c r="C559" s="325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</row>
    <row r="560">
      <c r="A560" s="116"/>
      <c r="B560" s="116"/>
      <c r="C560" s="325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</row>
    <row r="561">
      <c r="A561" s="116"/>
      <c r="B561" s="116"/>
      <c r="C561" s="325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</row>
    <row r="562">
      <c r="A562" s="116"/>
      <c r="B562" s="116"/>
      <c r="C562" s="325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</row>
    <row r="563">
      <c r="A563" s="116"/>
      <c r="B563" s="116"/>
      <c r="C563" s="325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</row>
    <row r="564">
      <c r="A564" s="116"/>
      <c r="B564" s="116"/>
      <c r="C564" s="325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</row>
    <row r="565">
      <c r="A565" s="116"/>
      <c r="B565" s="116"/>
      <c r="C565" s="325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</row>
    <row r="566">
      <c r="A566" s="116"/>
      <c r="B566" s="116"/>
      <c r="C566" s="325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</row>
    <row r="567">
      <c r="A567" s="116"/>
      <c r="B567" s="116"/>
      <c r="C567" s="325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</row>
    <row r="568">
      <c r="A568" s="116"/>
      <c r="B568" s="116"/>
      <c r="C568" s="325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</row>
    <row r="569">
      <c r="A569" s="116"/>
      <c r="B569" s="116"/>
      <c r="C569" s="325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</row>
    <row r="570">
      <c r="A570" s="116"/>
      <c r="B570" s="116"/>
      <c r="C570" s="325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</row>
    <row r="571">
      <c r="A571" s="116"/>
      <c r="B571" s="116"/>
      <c r="C571" s="325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</row>
    <row r="572">
      <c r="A572" s="116"/>
      <c r="B572" s="116"/>
      <c r="C572" s="325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</row>
    <row r="573">
      <c r="A573" s="116"/>
      <c r="B573" s="116"/>
      <c r="C573" s="325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</row>
    <row r="574">
      <c r="A574" s="116"/>
      <c r="B574" s="116"/>
      <c r="C574" s="325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</row>
    <row r="575">
      <c r="A575" s="116"/>
      <c r="B575" s="116"/>
      <c r="C575" s="325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</row>
    <row r="576">
      <c r="A576" s="116"/>
      <c r="B576" s="116"/>
      <c r="C576" s="325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</row>
    <row r="577">
      <c r="A577" s="116"/>
      <c r="B577" s="116"/>
      <c r="C577" s="325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</row>
    <row r="578">
      <c r="A578" s="116"/>
      <c r="B578" s="116"/>
      <c r="C578" s="325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</row>
    <row r="579">
      <c r="A579" s="116"/>
      <c r="B579" s="116"/>
      <c r="C579" s="325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</row>
    <row r="580">
      <c r="A580" s="116"/>
      <c r="B580" s="116"/>
      <c r="C580" s="325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</row>
    <row r="581">
      <c r="A581" s="116"/>
      <c r="B581" s="116"/>
      <c r="C581" s="325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</row>
    <row r="582">
      <c r="A582" s="116"/>
      <c r="B582" s="116"/>
      <c r="C582" s="325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</row>
    <row r="583">
      <c r="A583" s="116"/>
      <c r="B583" s="116"/>
      <c r="C583" s="325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</row>
    <row r="584">
      <c r="A584" s="116"/>
      <c r="B584" s="116"/>
      <c r="C584" s="325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</row>
    <row r="585">
      <c r="A585" s="116"/>
      <c r="B585" s="116"/>
      <c r="C585" s="325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</row>
    <row r="586">
      <c r="A586" s="116"/>
      <c r="B586" s="116"/>
      <c r="C586" s="325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</row>
    <row r="587">
      <c r="A587" s="116"/>
      <c r="B587" s="116"/>
      <c r="C587" s="325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</row>
    <row r="588">
      <c r="A588" s="116"/>
      <c r="B588" s="116"/>
      <c r="C588" s="325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</row>
    <row r="589">
      <c r="A589" s="116"/>
      <c r="B589" s="116"/>
      <c r="C589" s="325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</row>
    <row r="590">
      <c r="A590" s="116"/>
      <c r="B590" s="116"/>
      <c r="C590" s="325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</row>
    <row r="591">
      <c r="A591" s="116"/>
      <c r="B591" s="116"/>
      <c r="C591" s="325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</row>
    <row r="592">
      <c r="A592" s="116"/>
      <c r="B592" s="116"/>
      <c r="C592" s="325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</row>
    <row r="593">
      <c r="A593" s="116"/>
      <c r="B593" s="116"/>
      <c r="C593" s="325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</row>
    <row r="594">
      <c r="A594" s="116"/>
      <c r="B594" s="116"/>
      <c r="C594" s="325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</row>
    <row r="595">
      <c r="A595" s="116"/>
      <c r="B595" s="116"/>
      <c r="C595" s="325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</row>
    <row r="596">
      <c r="A596" s="116"/>
      <c r="B596" s="116"/>
      <c r="C596" s="325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</row>
    <row r="597">
      <c r="A597" s="116"/>
      <c r="B597" s="116"/>
      <c r="C597" s="325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</row>
    <row r="598">
      <c r="A598" s="116"/>
      <c r="B598" s="116"/>
      <c r="C598" s="325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</row>
    <row r="599">
      <c r="A599" s="116"/>
      <c r="B599" s="116"/>
      <c r="C599" s="325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</row>
    <row r="600">
      <c r="A600" s="116"/>
      <c r="B600" s="116"/>
      <c r="C600" s="325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</row>
    <row r="601">
      <c r="A601" s="116"/>
      <c r="B601" s="116"/>
      <c r="C601" s="325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</row>
    <row r="602">
      <c r="A602" s="116"/>
      <c r="B602" s="116"/>
      <c r="C602" s="325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</row>
    <row r="603">
      <c r="A603" s="116"/>
      <c r="B603" s="116"/>
      <c r="C603" s="325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</row>
    <row r="604">
      <c r="A604" s="116"/>
      <c r="B604" s="116"/>
      <c r="C604" s="325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</row>
    <row r="605">
      <c r="A605" s="116"/>
      <c r="B605" s="116"/>
      <c r="C605" s="325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</row>
    <row r="606">
      <c r="A606" s="116"/>
      <c r="B606" s="116"/>
      <c r="C606" s="325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</row>
    <row r="607">
      <c r="A607" s="116"/>
      <c r="B607" s="116"/>
      <c r="C607" s="325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</row>
    <row r="608">
      <c r="A608" s="116"/>
      <c r="B608" s="116"/>
      <c r="C608" s="325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</row>
    <row r="609">
      <c r="A609" s="116"/>
      <c r="B609" s="116"/>
      <c r="C609" s="325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</row>
    <row r="610">
      <c r="A610" s="116"/>
      <c r="B610" s="116"/>
      <c r="C610" s="325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</row>
    <row r="611">
      <c r="A611" s="116"/>
      <c r="B611" s="116"/>
      <c r="C611" s="325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</row>
    <row r="612">
      <c r="A612" s="116"/>
      <c r="B612" s="116"/>
      <c r="C612" s="325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</row>
    <row r="613">
      <c r="A613" s="116"/>
      <c r="B613" s="116"/>
      <c r="C613" s="325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</row>
    <row r="614">
      <c r="A614" s="116"/>
      <c r="B614" s="116"/>
      <c r="C614" s="325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</row>
    <row r="615">
      <c r="A615" s="116"/>
      <c r="B615" s="116"/>
      <c r="C615" s="325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</row>
    <row r="616">
      <c r="A616" s="116"/>
      <c r="B616" s="116"/>
      <c r="C616" s="325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</row>
    <row r="617">
      <c r="A617" s="116"/>
      <c r="B617" s="116"/>
      <c r="C617" s="325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</row>
    <row r="618">
      <c r="A618" s="116"/>
      <c r="B618" s="116"/>
      <c r="C618" s="325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</row>
    <row r="619">
      <c r="A619" s="116"/>
      <c r="B619" s="116"/>
      <c r="C619" s="325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</row>
    <row r="620">
      <c r="A620" s="116"/>
      <c r="B620" s="116"/>
      <c r="C620" s="325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</row>
    <row r="621">
      <c r="A621" s="116"/>
      <c r="B621" s="116"/>
      <c r="C621" s="325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</row>
    <row r="622">
      <c r="A622" s="116"/>
      <c r="B622" s="116"/>
      <c r="C622" s="325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</row>
    <row r="623">
      <c r="A623" s="116"/>
      <c r="B623" s="116"/>
      <c r="C623" s="325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</row>
    <row r="624">
      <c r="A624" s="116"/>
      <c r="B624" s="116"/>
      <c r="C624" s="325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</row>
    <row r="625">
      <c r="A625" s="116"/>
      <c r="B625" s="116"/>
      <c r="C625" s="325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</row>
    <row r="626">
      <c r="A626" s="116"/>
      <c r="B626" s="116"/>
      <c r="C626" s="325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</row>
    <row r="627">
      <c r="A627" s="116"/>
      <c r="B627" s="116"/>
      <c r="C627" s="325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</row>
    <row r="628">
      <c r="A628" s="116"/>
      <c r="B628" s="116"/>
      <c r="C628" s="325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</row>
    <row r="629">
      <c r="A629" s="116"/>
      <c r="B629" s="116"/>
      <c r="C629" s="325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</row>
    <row r="630">
      <c r="A630" s="116"/>
      <c r="B630" s="116"/>
      <c r="C630" s="325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</row>
    <row r="631">
      <c r="A631" s="116"/>
      <c r="B631" s="116"/>
      <c r="C631" s="325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</row>
    <row r="632">
      <c r="A632" s="116"/>
      <c r="B632" s="116"/>
      <c r="C632" s="325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</row>
    <row r="633">
      <c r="A633" s="116"/>
      <c r="B633" s="116"/>
      <c r="C633" s="325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</row>
    <row r="634">
      <c r="A634" s="116"/>
      <c r="B634" s="116"/>
      <c r="C634" s="325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</row>
    <row r="635">
      <c r="A635" s="116"/>
      <c r="B635" s="116"/>
      <c r="C635" s="325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</row>
    <row r="636">
      <c r="A636" s="116"/>
      <c r="B636" s="116"/>
      <c r="C636" s="325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</row>
    <row r="637">
      <c r="A637" s="116"/>
      <c r="B637" s="116"/>
      <c r="C637" s="325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</row>
    <row r="638">
      <c r="A638" s="116"/>
      <c r="B638" s="116"/>
      <c r="C638" s="325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</row>
    <row r="639">
      <c r="A639" s="116"/>
      <c r="B639" s="116"/>
      <c r="C639" s="325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</row>
    <row r="640">
      <c r="A640" s="116"/>
      <c r="B640" s="116"/>
      <c r="C640" s="325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</row>
    <row r="641">
      <c r="A641" s="116"/>
      <c r="B641" s="116"/>
      <c r="C641" s="325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</row>
    <row r="642">
      <c r="A642" s="116"/>
      <c r="B642" s="116"/>
      <c r="C642" s="325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</row>
    <row r="643">
      <c r="A643" s="116"/>
      <c r="B643" s="116"/>
      <c r="C643" s="325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</row>
    <row r="644">
      <c r="A644" s="116"/>
      <c r="B644" s="116"/>
      <c r="C644" s="325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</row>
    <row r="645">
      <c r="A645" s="116"/>
      <c r="B645" s="116"/>
      <c r="C645" s="325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</row>
    <row r="646">
      <c r="A646" s="116"/>
      <c r="B646" s="116"/>
      <c r="C646" s="325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</row>
    <row r="647">
      <c r="A647" s="116"/>
      <c r="B647" s="116"/>
      <c r="C647" s="325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</row>
    <row r="648">
      <c r="A648" s="116"/>
      <c r="B648" s="116"/>
      <c r="C648" s="325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</row>
    <row r="649">
      <c r="A649" s="116"/>
      <c r="B649" s="116"/>
      <c r="C649" s="325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</row>
    <row r="650">
      <c r="A650" s="116"/>
      <c r="B650" s="116"/>
      <c r="C650" s="325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</row>
    <row r="651">
      <c r="A651" s="116"/>
      <c r="B651" s="116"/>
      <c r="C651" s="325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</row>
    <row r="652">
      <c r="A652" s="116"/>
      <c r="B652" s="116"/>
      <c r="C652" s="325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</row>
    <row r="653">
      <c r="A653" s="116"/>
      <c r="B653" s="116"/>
      <c r="C653" s="325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</row>
    <row r="654">
      <c r="A654" s="116"/>
      <c r="B654" s="116"/>
      <c r="C654" s="325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</row>
    <row r="655">
      <c r="A655" s="116"/>
      <c r="B655" s="116"/>
      <c r="C655" s="325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</row>
    <row r="656">
      <c r="A656" s="116"/>
      <c r="B656" s="116"/>
      <c r="C656" s="325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</row>
    <row r="657">
      <c r="A657" s="116"/>
      <c r="B657" s="116"/>
      <c r="C657" s="325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</row>
    <row r="658">
      <c r="A658" s="116"/>
      <c r="B658" s="116"/>
      <c r="C658" s="325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</row>
    <row r="659">
      <c r="A659" s="116"/>
      <c r="B659" s="116"/>
      <c r="C659" s="325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</row>
    <row r="660">
      <c r="A660" s="116"/>
      <c r="B660" s="116"/>
      <c r="C660" s="325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</row>
    <row r="661">
      <c r="A661" s="116"/>
      <c r="B661" s="116"/>
      <c r="C661" s="325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</row>
    <row r="662">
      <c r="A662" s="116"/>
      <c r="B662" s="116"/>
      <c r="C662" s="325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</row>
    <row r="663">
      <c r="A663" s="116"/>
      <c r="B663" s="116"/>
      <c r="C663" s="325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</row>
    <row r="664">
      <c r="A664" s="116"/>
      <c r="B664" s="116"/>
      <c r="C664" s="325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</row>
    <row r="665">
      <c r="A665" s="116"/>
      <c r="B665" s="116"/>
      <c r="C665" s="325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</row>
    <row r="666">
      <c r="A666" s="116"/>
      <c r="B666" s="116"/>
      <c r="C666" s="325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</row>
    <row r="667">
      <c r="A667" s="116"/>
      <c r="B667" s="116"/>
      <c r="C667" s="325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</row>
    <row r="668">
      <c r="A668" s="116"/>
      <c r="B668" s="116"/>
      <c r="C668" s="325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</row>
    <row r="669">
      <c r="A669" s="116"/>
      <c r="B669" s="116"/>
      <c r="C669" s="325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</row>
    <row r="670">
      <c r="A670" s="116"/>
      <c r="B670" s="116"/>
      <c r="C670" s="325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</row>
    <row r="671">
      <c r="A671" s="116"/>
      <c r="B671" s="116"/>
      <c r="C671" s="325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</row>
    <row r="672">
      <c r="A672" s="116"/>
      <c r="B672" s="116"/>
      <c r="C672" s="325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</row>
    <row r="673">
      <c r="A673" s="116"/>
      <c r="B673" s="116"/>
      <c r="C673" s="325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</row>
    <row r="674">
      <c r="A674" s="116"/>
      <c r="B674" s="116"/>
      <c r="C674" s="325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</row>
    <row r="675">
      <c r="A675" s="116"/>
      <c r="B675" s="116"/>
      <c r="C675" s="325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</row>
    <row r="676">
      <c r="A676" s="116"/>
      <c r="B676" s="116"/>
      <c r="C676" s="325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</row>
    <row r="677">
      <c r="A677" s="116"/>
      <c r="B677" s="116"/>
      <c r="C677" s="325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</row>
    <row r="678">
      <c r="A678" s="116"/>
      <c r="B678" s="116"/>
      <c r="C678" s="325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</row>
    <row r="679">
      <c r="A679" s="116"/>
      <c r="B679" s="116"/>
      <c r="C679" s="325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</row>
    <row r="680">
      <c r="A680" s="116"/>
      <c r="B680" s="116"/>
      <c r="C680" s="325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</row>
    <row r="681">
      <c r="A681" s="116"/>
      <c r="B681" s="116"/>
      <c r="C681" s="325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</row>
    <row r="682">
      <c r="A682" s="116"/>
      <c r="B682" s="116"/>
      <c r="C682" s="325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</row>
    <row r="683">
      <c r="A683" s="116"/>
      <c r="B683" s="116"/>
      <c r="C683" s="325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</row>
    <row r="684">
      <c r="A684" s="116"/>
      <c r="B684" s="116"/>
      <c r="C684" s="325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</row>
    <row r="685">
      <c r="A685" s="116"/>
      <c r="B685" s="116"/>
      <c r="C685" s="325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</row>
    <row r="686">
      <c r="A686" s="116"/>
      <c r="B686" s="116"/>
      <c r="C686" s="325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</row>
    <row r="687">
      <c r="A687" s="116"/>
      <c r="B687" s="116"/>
      <c r="C687" s="325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</row>
    <row r="688">
      <c r="A688" s="116"/>
      <c r="B688" s="116"/>
      <c r="C688" s="325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</row>
    <row r="689">
      <c r="A689" s="116"/>
      <c r="B689" s="116"/>
      <c r="C689" s="325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</row>
    <row r="690">
      <c r="A690" s="116"/>
      <c r="B690" s="116"/>
      <c r="C690" s="325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</row>
    <row r="691">
      <c r="A691" s="116"/>
      <c r="B691" s="116"/>
      <c r="C691" s="325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</row>
    <row r="692">
      <c r="A692" s="116"/>
      <c r="B692" s="116"/>
      <c r="C692" s="325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</row>
    <row r="693">
      <c r="A693" s="116"/>
      <c r="B693" s="116"/>
      <c r="C693" s="325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</row>
    <row r="694">
      <c r="A694" s="116"/>
      <c r="B694" s="116"/>
      <c r="C694" s="325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</row>
    <row r="695">
      <c r="A695" s="116"/>
      <c r="B695" s="116"/>
      <c r="C695" s="325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</row>
    <row r="696">
      <c r="A696" s="116"/>
      <c r="B696" s="116"/>
      <c r="C696" s="325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</row>
    <row r="697">
      <c r="A697" s="116"/>
      <c r="B697" s="116"/>
      <c r="C697" s="325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</row>
    <row r="698">
      <c r="A698" s="116"/>
      <c r="B698" s="116"/>
      <c r="C698" s="325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</row>
    <row r="699">
      <c r="A699" s="116"/>
      <c r="B699" s="116"/>
      <c r="C699" s="325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</row>
    <row r="700">
      <c r="A700" s="116"/>
      <c r="B700" s="116"/>
      <c r="C700" s="325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</row>
    <row r="701">
      <c r="A701" s="116"/>
      <c r="B701" s="116"/>
      <c r="C701" s="325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</row>
    <row r="702">
      <c r="A702" s="116"/>
      <c r="B702" s="116"/>
      <c r="C702" s="325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</row>
    <row r="703">
      <c r="A703" s="116"/>
      <c r="B703" s="116"/>
      <c r="C703" s="325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</row>
    <row r="704">
      <c r="A704" s="116"/>
      <c r="B704" s="116"/>
      <c r="C704" s="325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</row>
    <row r="705">
      <c r="A705" s="116"/>
      <c r="B705" s="116"/>
      <c r="C705" s="325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</row>
    <row r="706">
      <c r="A706" s="116"/>
      <c r="B706" s="116"/>
      <c r="C706" s="325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</row>
    <row r="707">
      <c r="A707" s="116"/>
      <c r="B707" s="116"/>
      <c r="C707" s="325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</row>
    <row r="708">
      <c r="A708" s="116"/>
      <c r="B708" s="116"/>
      <c r="C708" s="325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</row>
    <row r="709">
      <c r="A709" s="116"/>
      <c r="B709" s="116"/>
      <c r="C709" s="325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</row>
    <row r="710">
      <c r="A710" s="116"/>
      <c r="B710" s="116"/>
      <c r="C710" s="325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</row>
    <row r="711">
      <c r="A711" s="116"/>
      <c r="B711" s="116"/>
      <c r="C711" s="325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</row>
    <row r="712">
      <c r="A712" s="116"/>
      <c r="B712" s="116"/>
      <c r="C712" s="325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</row>
    <row r="713">
      <c r="A713" s="116"/>
      <c r="B713" s="116"/>
      <c r="C713" s="325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</row>
    <row r="714">
      <c r="A714" s="116"/>
      <c r="B714" s="116"/>
      <c r="C714" s="325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</row>
    <row r="715">
      <c r="A715" s="116"/>
      <c r="B715" s="116"/>
      <c r="C715" s="325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</row>
    <row r="716">
      <c r="A716" s="116"/>
      <c r="B716" s="116"/>
      <c r="C716" s="325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</row>
    <row r="717">
      <c r="A717" s="116"/>
      <c r="B717" s="116"/>
      <c r="C717" s="325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</row>
    <row r="718">
      <c r="A718" s="116"/>
      <c r="B718" s="116"/>
      <c r="C718" s="325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</row>
    <row r="719">
      <c r="A719" s="116"/>
      <c r="B719" s="116"/>
      <c r="C719" s="325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</row>
    <row r="720">
      <c r="A720" s="116"/>
      <c r="B720" s="116"/>
      <c r="C720" s="325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</row>
    <row r="721">
      <c r="A721" s="116"/>
      <c r="B721" s="116"/>
      <c r="C721" s="325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</row>
    <row r="722">
      <c r="A722" s="116"/>
      <c r="B722" s="116"/>
      <c r="C722" s="325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</row>
    <row r="723">
      <c r="A723" s="116"/>
      <c r="B723" s="116"/>
      <c r="C723" s="325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</row>
    <row r="724">
      <c r="A724" s="116"/>
      <c r="B724" s="116"/>
      <c r="C724" s="325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</row>
    <row r="725">
      <c r="A725" s="116"/>
      <c r="B725" s="116"/>
      <c r="C725" s="325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</row>
    <row r="726">
      <c r="A726" s="116"/>
      <c r="B726" s="116"/>
      <c r="C726" s="325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</row>
    <row r="727">
      <c r="A727" s="116"/>
      <c r="B727" s="116"/>
      <c r="C727" s="325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</row>
    <row r="728">
      <c r="A728" s="116"/>
      <c r="B728" s="116"/>
      <c r="C728" s="325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</row>
    <row r="729">
      <c r="A729" s="116"/>
      <c r="B729" s="116"/>
      <c r="C729" s="325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</row>
    <row r="730">
      <c r="A730" s="116"/>
      <c r="B730" s="116"/>
      <c r="C730" s="325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</row>
    <row r="731">
      <c r="A731" s="116"/>
      <c r="B731" s="116"/>
      <c r="C731" s="325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</row>
    <row r="732">
      <c r="A732" s="116"/>
      <c r="B732" s="116"/>
      <c r="C732" s="325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</row>
    <row r="733">
      <c r="A733" s="116"/>
      <c r="B733" s="116"/>
      <c r="C733" s="325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</row>
    <row r="734">
      <c r="A734" s="116"/>
      <c r="B734" s="116"/>
      <c r="C734" s="325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</row>
    <row r="735">
      <c r="A735" s="116"/>
      <c r="B735" s="116"/>
      <c r="C735" s="325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</row>
    <row r="736">
      <c r="A736" s="116"/>
      <c r="B736" s="116"/>
      <c r="C736" s="325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</row>
    <row r="737">
      <c r="A737" s="116"/>
      <c r="B737" s="116"/>
      <c r="C737" s="325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</row>
    <row r="738">
      <c r="A738" s="116"/>
      <c r="B738" s="116"/>
      <c r="C738" s="325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</row>
    <row r="739">
      <c r="A739" s="116"/>
      <c r="B739" s="116"/>
      <c r="C739" s="325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</row>
    <row r="740">
      <c r="A740" s="116"/>
      <c r="B740" s="116"/>
      <c r="C740" s="325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</row>
    <row r="741">
      <c r="A741" s="116"/>
      <c r="B741" s="116"/>
      <c r="C741" s="325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</row>
    <row r="742">
      <c r="A742" s="116"/>
      <c r="B742" s="116"/>
      <c r="C742" s="325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</row>
    <row r="743">
      <c r="A743" s="116"/>
      <c r="B743" s="116"/>
      <c r="C743" s="325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</row>
    <row r="744">
      <c r="A744" s="116"/>
      <c r="B744" s="116"/>
      <c r="C744" s="325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</row>
    <row r="745">
      <c r="A745" s="116"/>
      <c r="B745" s="116"/>
      <c r="C745" s="325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</row>
    <row r="746">
      <c r="A746" s="116"/>
      <c r="B746" s="116"/>
      <c r="C746" s="325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</row>
    <row r="747">
      <c r="A747" s="116"/>
      <c r="B747" s="116"/>
      <c r="C747" s="325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</row>
    <row r="748">
      <c r="A748" s="116"/>
      <c r="B748" s="116"/>
      <c r="C748" s="325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</row>
    <row r="749">
      <c r="A749" s="116"/>
      <c r="B749" s="116"/>
      <c r="C749" s="325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</row>
    <row r="750">
      <c r="A750" s="116"/>
      <c r="B750" s="116"/>
      <c r="C750" s="325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</row>
    <row r="751">
      <c r="A751" s="116"/>
      <c r="B751" s="116"/>
      <c r="C751" s="325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</row>
    <row r="752">
      <c r="A752" s="116"/>
      <c r="B752" s="116"/>
      <c r="C752" s="325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</row>
    <row r="753">
      <c r="A753" s="116"/>
      <c r="B753" s="116"/>
      <c r="C753" s="325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</row>
    <row r="754">
      <c r="A754" s="116"/>
      <c r="B754" s="116"/>
      <c r="C754" s="325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</row>
    <row r="755">
      <c r="A755" s="116"/>
      <c r="B755" s="116"/>
      <c r="C755" s="325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</row>
    <row r="756">
      <c r="A756" s="116"/>
      <c r="B756" s="116"/>
      <c r="C756" s="325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</row>
    <row r="757">
      <c r="A757" s="116"/>
      <c r="B757" s="116"/>
      <c r="C757" s="325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</row>
    <row r="758">
      <c r="A758" s="116"/>
      <c r="B758" s="116"/>
      <c r="C758" s="325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</row>
    <row r="759">
      <c r="A759" s="116"/>
      <c r="B759" s="116"/>
      <c r="C759" s="325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</row>
    <row r="760">
      <c r="A760" s="116"/>
      <c r="B760" s="116"/>
      <c r="C760" s="325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</row>
    <row r="761">
      <c r="A761" s="116"/>
      <c r="B761" s="116"/>
      <c r="C761" s="325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</row>
    <row r="762">
      <c r="A762" s="116"/>
      <c r="B762" s="116"/>
      <c r="C762" s="325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</row>
    <row r="763">
      <c r="A763" s="116"/>
      <c r="B763" s="116"/>
      <c r="C763" s="325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</row>
    <row r="764">
      <c r="A764" s="116"/>
      <c r="B764" s="116"/>
      <c r="C764" s="325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</row>
    <row r="765">
      <c r="A765" s="116"/>
      <c r="B765" s="116"/>
      <c r="C765" s="325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</row>
    <row r="766">
      <c r="A766" s="116"/>
      <c r="B766" s="116"/>
      <c r="C766" s="325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</row>
    <row r="767">
      <c r="A767" s="116"/>
      <c r="B767" s="116"/>
      <c r="C767" s="325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</row>
    <row r="768">
      <c r="A768" s="116"/>
      <c r="B768" s="116"/>
      <c r="C768" s="325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</row>
    <row r="769">
      <c r="A769" s="116"/>
      <c r="B769" s="116"/>
      <c r="C769" s="325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</row>
    <row r="770">
      <c r="A770" s="116"/>
      <c r="B770" s="116"/>
      <c r="C770" s="325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</row>
    <row r="771">
      <c r="A771" s="116"/>
      <c r="B771" s="116"/>
      <c r="C771" s="325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</row>
    <row r="772">
      <c r="A772" s="116"/>
      <c r="B772" s="116"/>
      <c r="C772" s="325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</row>
    <row r="773">
      <c r="A773" s="116"/>
      <c r="B773" s="116"/>
      <c r="C773" s="325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</row>
    <row r="774">
      <c r="A774" s="116"/>
      <c r="B774" s="116"/>
      <c r="C774" s="325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</row>
    <row r="775">
      <c r="A775" s="116"/>
      <c r="B775" s="116"/>
      <c r="C775" s="325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</row>
    <row r="776">
      <c r="A776" s="116"/>
      <c r="B776" s="116"/>
      <c r="C776" s="325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</row>
    <row r="777">
      <c r="A777" s="116"/>
      <c r="B777" s="116"/>
      <c r="C777" s="325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</row>
    <row r="778">
      <c r="A778" s="116"/>
      <c r="B778" s="116"/>
      <c r="C778" s="325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</row>
    <row r="779">
      <c r="A779" s="116"/>
      <c r="B779" s="116"/>
      <c r="C779" s="325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</row>
    <row r="780">
      <c r="A780" s="116"/>
      <c r="B780" s="116"/>
      <c r="C780" s="325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</row>
    <row r="781">
      <c r="A781" s="116"/>
      <c r="B781" s="116"/>
      <c r="C781" s="325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</row>
    <row r="782">
      <c r="A782" s="116"/>
      <c r="B782" s="116"/>
      <c r="C782" s="325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</row>
    <row r="783">
      <c r="A783" s="116"/>
      <c r="B783" s="116"/>
      <c r="C783" s="325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</row>
    <row r="784">
      <c r="A784" s="116"/>
      <c r="B784" s="116"/>
      <c r="C784" s="325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</row>
    <row r="785">
      <c r="A785" s="116"/>
      <c r="B785" s="116"/>
      <c r="C785" s="325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</row>
    <row r="786">
      <c r="A786" s="116"/>
      <c r="B786" s="116"/>
      <c r="C786" s="325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</row>
    <row r="787">
      <c r="A787" s="116"/>
      <c r="B787" s="116"/>
      <c r="C787" s="325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</row>
    <row r="788">
      <c r="A788" s="116"/>
      <c r="B788" s="116"/>
      <c r="C788" s="325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</row>
    <row r="789">
      <c r="A789" s="116"/>
      <c r="B789" s="116"/>
      <c r="C789" s="325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</row>
    <row r="790">
      <c r="A790" s="116"/>
      <c r="B790" s="116"/>
      <c r="C790" s="325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</row>
    <row r="791">
      <c r="A791" s="116"/>
      <c r="B791" s="116"/>
      <c r="C791" s="325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</row>
    <row r="792">
      <c r="A792" s="116"/>
      <c r="B792" s="116"/>
      <c r="C792" s="325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</row>
    <row r="793">
      <c r="A793" s="116"/>
      <c r="B793" s="116"/>
      <c r="C793" s="325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</row>
    <row r="794">
      <c r="A794" s="116"/>
      <c r="B794" s="116"/>
      <c r="C794" s="325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</row>
    <row r="795">
      <c r="A795" s="116"/>
      <c r="B795" s="116"/>
      <c r="C795" s="325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</row>
    <row r="796">
      <c r="A796" s="116"/>
      <c r="B796" s="116"/>
      <c r="C796" s="325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</row>
    <row r="797">
      <c r="A797" s="116"/>
      <c r="B797" s="116"/>
      <c r="C797" s="325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</row>
    <row r="798">
      <c r="A798" s="116"/>
      <c r="B798" s="116"/>
      <c r="C798" s="325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</row>
    <row r="799">
      <c r="A799" s="116"/>
      <c r="B799" s="116"/>
      <c r="C799" s="325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</row>
    <row r="800">
      <c r="A800" s="116"/>
      <c r="B800" s="116"/>
      <c r="C800" s="325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</row>
    <row r="801">
      <c r="A801" s="116"/>
      <c r="B801" s="116"/>
      <c r="C801" s="325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</row>
    <row r="802">
      <c r="A802" s="116"/>
      <c r="B802" s="116"/>
      <c r="C802" s="325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</row>
    <row r="803">
      <c r="A803" s="116"/>
      <c r="B803" s="116"/>
      <c r="C803" s="325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</row>
    <row r="804">
      <c r="A804" s="116"/>
      <c r="B804" s="116"/>
      <c r="C804" s="325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</row>
    <row r="805">
      <c r="A805" s="116"/>
      <c r="B805" s="116"/>
      <c r="C805" s="325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</row>
    <row r="806">
      <c r="A806" s="116"/>
      <c r="B806" s="116"/>
      <c r="C806" s="325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</row>
    <row r="807">
      <c r="A807" s="116"/>
      <c r="B807" s="116"/>
      <c r="C807" s="325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</row>
    <row r="808">
      <c r="A808" s="116"/>
      <c r="B808" s="116"/>
      <c r="C808" s="325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</row>
    <row r="809">
      <c r="A809" s="116"/>
      <c r="B809" s="116"/>
      <c r="C809" s="325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</row>
    <row r="810">
      <c r="A810" s="116"/>
      <c r="B810" s="116"/>
      <c r="C810" s="325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</row>
    <row r="811">
      <c r="A811" s="116"/>
      <c r="B811" s="116"/>
      <c r="C811" s="325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</row>
    <row r="812">
      <c r="A812" s="116"/>
      <c r="B812" s="116"/>
      <c r="C812" s="325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</row>
    <row r="813">
      <c r="A813" s="116"/>
      <c r="B813" s="116"/>
      <c r="C813" s="325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</row>
    <row r="814">
      <c r="A814" s="116"/>
      <c r="B814" s="116"/>
      <c r="C814" s="325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</row>
    <row r="815">
      <c r="A815" s="116"/>
      <c r="B815" s="116"/>
      <c r="C815" s="325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</row>
    <row r="816">
      <c r="A816" s="116"/>
      <c r="B816" s="116"/>
      <c r="C816" s="325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</row>
    <row r="817">
      <c r="A817" s="116"/>
      <c r="B817" s="116"/>
      <c r="C817" s="325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</row>
    <row r="818">
      <c r="A818" s="116"/>
      <c r="B818" s="116"/>
      <c r="C818" s="325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</row>
    <row r="819">
      <c r="A819" s="116"/>
      <c r="B819" s="116"/>
      <c r="C819" s="325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</row>
    <row r="820">
      <c r="A820" s="116"/>
      <c r="B820" s="116"/>
      <c r="C820" s="325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</row>
    <row r="821">
      <c r="A821" s="116"/>
      <c r="B821" s="116"/>
      <c r="C821" s="325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</row>
    <row r="822">
      <c r="A822" s="116"/>
      <c r="B822" s="116"/>
      <c r="C822" s="325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</row>
    <row r="823">
      <c r="A823" s="116"/>
      <c r="B823" s="116"/>
      <c r="C823" s="325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</row>
    <row r="824">
      <c r="A824" s="116"/>
      <c r="B824" s="116"/>
      <c r="C824" s="325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</row>
    <row r="825">
      <c r="A825" s="116"/>
      <c r="B825" s="116"/>
      <c r="C825" s="325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</row>
    <row r="826">
      <c r="A826" s="116"/>
      <c r="B826" s="116"/>
      <c r="C826" s="325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</row>
    <row r="827">
      <c r="A827" s="116"/>
      <c r="B827" s="116"/>
      <c r="C827" s="325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</row>
    <row r="828">
      <c r="A828" s="116"/>
      <c r="B828" s="116"/>
      <c r="C828" s="325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</row>
    <row r="829">
      <c r="A829" s="116"/>
      <c r="B829" s="116"/>
      <c r="C829" s="325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</row>
    <row r="830">
      <c r="A830" s="116"/>
      <c r="B830" s="116"/>
      <c r="C830" s="325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</row>
    <row r="831">
      <c r="A831" s="116"/>
      <c r="B831" s="116"/>
      <c r="C831" s="325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</row>
    <row r="832">
      <c r="A832" s="116"/>
      <c r="B832" s="116"/>
      <c r="C832" s="325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</row>
    <row r="833">
      <c r="A833" s="116"/>
      <c r="B833" s="116"/>
      <c r="C833" s="325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</row>
    <row r="834">
      <c r="A834" s="116"/>
      <c r="B834" s="116"/>
      <c r="C834" s="325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</row>
    <row r="835">
      <c r="A835" s="116"/>
      <c r="B835" s="116"/>
      <c r="C835" s="325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</row>
    <row r="836">
      <c r="A836" s="116"/>
      <c r="B836" s="116"/>
      <c r="C836" s="325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</row>
    <row r="837">
      <c r="A837" s="116"/>
      <c r="B837" s="116"/>
      <c r="C837" s="325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</row>
    <row r="838">
      <c r="A838" s="116"/>
      <c r="B838" s="116"/>
      <c r="C838" s="325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</row>
    <row r="839">
      <c r="A839" s="116"/>
      <c r="B839" s="116"/>
      <c r="C839" s="325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</row>
    <row r="840">
      <c r="A840" s="116"/>
      <c r="B840" s="116"/>
      <c r="C840" s="325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</row>
    <row r="841">
      <c r="A841" s="116"/>
      <c r="B841" s="116"/>
      <c r="C841" s="325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</row>
    <row r="842">
      <c r="A842" s="116"/>
      <c r="B842" s="116"/>
      <c r="C842" s="325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</row>
    <row r="843">
      <c r="A843" s="116"/>
      <c r="B843" s="116"/>
      <c r="C843" s="325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</row>
    <row r="844">
      <c r="A844" s="116"/>
      <c r="B844" s="116"/>
      <c r="C844" s="325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</row>
    <row r="845">
      <c r="A845" s="116"/>
      <c r="B845" s="116"/>
      <c r="C845" s="325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</row>
    <row r="846">
      <c r="A846" s="116"/>
      <c r="B846" s="116"/>
      <c r="C846" s="325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</row>
    <row r="847">
      <c r="A847" s="116"/>
      <c r="B847" s="116"/>
      <c r="C847" s="325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</row>
    <row r="848">
      <c r="A848" s="116"/>
      <c r="B848" s="116"/>
      <c r="C848" s="325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</row>
    <row r="849">
      <c r="A849" s="116"/>
      <c r="B849" s="116"/>
      <c r="C849" s="325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</row>
    <row r="850">
      <c r="A850" s="116"/>
      <c r="B850" s="116"/>
      <c r="C850" s="325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</row>
    <row r="851">
      <c r="A851" s="116"/>
      <c r="B851" s="116"/>
      <c r="C851" s="325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</row>
    <row r="852">
      <c r="A852" s="116"/>
      <c r="B852" s="116"/>
      <c r="C852" s="325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</row>
    <row r="853">
      <c r="A853" s="116"/>
      <c r="B853" s="116"/>
      <c r="C853" s="325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</row>
    <row r="854">
      <c r="A854" s="116"/>
      <c r="B854" s="116"/>
      <c r="C854" s="325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</row>
    <row r="855">
      <c r="A855" s="116"/>
      <c r="B855" s="116"/>
      <c r="C855" s="325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</row>
    <row r="856">
      <c r="A856" s="116"/>
      <c r="B856" s="116"/>
      <c r="C856" s="325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</row>
    <row r="857">
      <c r="A857" s="116"/>
      <c r="B857" s="116"/>
      <c r="C857" s="325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</row>
    <row r="858">
      <c r="A858" s="116"/>
      <c r="B858" s="116"/>
      <c r="C858" s="325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</row>
    <row r="859">
      <c r="A859" s="116"/>
      <c r="B859" s="116"/>
      <c r="C859" s="325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</row>
    <row r="860">
      <c r="A860" s="116"/>
      <c r="B860" s="116"/>
      <c r="C860" s="325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</row>
    <row r="861">
      <c r="A861" s="116"/>
      <c r="B861" s="116"/>
      <c r="C861" s="325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</row>
    <row r="862">
      <c r="A862" s="116"/>
      <c r="B862" s="116"/>
      <c r="C862" s="325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</row>
    <row r="863">
      <c r="A863" s="116"/>
      <c r="B863" s="116"/>
      <c r="C863" s="325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</row>
    <row r="864">
      <c r="A864" s="116"/>
      <c r="B864" s="116"/>
      <c r="C864" s="325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</row>
    <row r="865">
      <c r="A865" s="116"/>
      <c r="B865" s="116"/>
      <c r="C865" s="325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</row>
    <row r="866">
      <c r="A866" s="116"/>
      <c r="B866" s="116"/>
      <c r="C866" s="325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</row>
    <row r="867">
      <c r="A867" s="116"/>
      <c r="B867" s="116"/>
      <c r="C867" s="325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</row>
    <row r="868">
      <c r="A868" s="116"/>
      <c r="B868" s="116"/>
      <c r="C868" s="325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</row>
    <row r="869">
      <c r="A869" s="116"/>
      <c r="B869" s="116"/>
      <c r="C869" s="325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</row>
    <row r="870">
      <c r="A870" s="116"/>
      <c r="B870" s="116"/>
      <c r="C870" s="325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</row>
    <row r="871">
      <c r="A871" s="116"/>
      <c r="B871" s="116"/>
      <c r="C871" s="325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</row>
    <row r="872">
      <c r="A872" s="116"/>
      <c r="B872" s="116"/>
      <c r="C872" s="325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</row>
    <row r="873">
      <c r="A873" s="116"/>
      <c r="B873" s="116"/>
      <c r="C873" s="325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</row>
    <row r="874">
      <c r="A874" s="116"/>
      <c r="B874" s="116"/>
      <c r="C874" s="325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</row>
    <row r="875">
      <c r="A875" s="116"/>
      <c r="B875" s="116"/>
      <c r="C875" s="325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</row>
    <row r="876">
      <c r="A876" s="116"/>
      <c r="B876" s="116"/>
      <c r="C876" s="325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</row>
    <row r="877">
      <c r="A877" s="116"/>
      <c r="B877" s="116"/>
      <c r="C877" s="325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</row>
    <row r="878">
      <c r="A878" s="116"/>
      <c r="B878" s="116"/>
      <c r="C878" s="325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</row>
    <row r="879">
      <c r="A879" s="116"/>
      <c r="B879" s="116"/>
      <c r="C879" s="325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</row>
    <row r="880">
      <c r="A880" s="116"/>
      <c r="B880" s="116"/>
      <c r="C880" s="325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</row>
    <row r="881">
      <c r="A881" s="116"/>
      <c r="B881" s="116"/>
      <c r="C881" s="325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</row>
    <row r="882">
      <c r="A882" s="116"/>
      <c r="B882" s="116"/>
      <c r="C882" s="325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</row>
    <row r="883">
      <c r="A883" s="116"/>
      <c r="B883" s="116"/>
      <c r="C883" s="325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</row>
    <row r="884">
      <c r="A884" s="116"/>
      <c r="B884" s="116"/>
      <c r="C884" s="325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</row>
    <row r="885">
      <c r="A885" s="116"/>
      <c r="B885" s="116"/>
      <c r="C885" s="325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</row>
    <row r="886">
      <c r="A886" s="116"/>
      <c r="B886" s="116"/>
      <c r="C886" s="325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</row>
    <row r="887">
      <c r="A887" s="116"/>
      <c r="B887" s="116"/>
      <c r="C887" s="325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</row>
    <row r="888">
      <c r="A888" s="116"/>
      <c r="B888" s="116"/>
      <c r="C888" s="325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</row>
    <row r="889">
      <c r="A889" s="116"/>
      <c r="B889" s="116"/>
      <c r="C889" s="325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</row>
    <row r="890">
      <c r="A890" s="116"/>
      <c r="B890" s="116"/>
      <c r="C890" s="325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</row>
    <row r="891">
      <c r="A891" s="116"/>
      <c r="B891" s="116"/>
      <c r="C891" s="325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</row>
    <row r="892">
      <c r="A892" s="116"/>
      <c r="B892" s="116"/>
      <c r="C892" s="325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</row>
    <row r="893">
      <c r="A893" s="116"/>
      <c r="B893" s="116"/>
      <c r="C893" s="325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</row>
    <row r="894">
      <c r="A894" s="116"/>
      <c r="B894" s="116"/>
      <c r="C894" s="325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</row>
    <row r="895">
      <c r="A895" s="116"/>
      <c r="B895" s="116"/>
      <c r="C895" s="325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</row>
    <row r="896">
      <c r="A896" s="116"/>
      <c r="B896" s="116"/>
      <c r="C896" s="325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</row>
    <row r="897">
      <c r="A897" s="116"/>
      <c r="B897" s="116"/>
      <c r="C897" s="325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</row>
    <row r="898">
      <c r="A898" s="116"/>
      <c r="B898" s="116"/>
      <c r="C898" s="325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</row>
    <row r="899">
      <c r="A899" s="116"/>
      <c r="B899" s="116"/>
      <c r="C899" s="325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</row>
    <row r="900">
      <c r="A900" s="116"/>
      <c r="B900" s="116"/>
      <c r="C900" s="325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</row>
    <row r="901">
      <c r="A901" s="116"/>
      <c r="B901" s="116"/>
      <c r="C901" s="325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</row>
    <row r="902">
      <c r="A902" s="116"/>
      <c r="B902" s="116"/>
      <c r="C902" s="325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</row>
    <row r="903">
      <c r="A903" s="116"/>
      <c r="B903" s="116"/>
      <c r="C903" s="325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</row>
    <row r="904">
      <c r="A904" s="116"/>
      <c r="B904" s="116"/>
      <c r="C904" s="325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</row>
    <row r="905">
      <c r="A905" s="116"/>
      <c r="B905" s="116"/>
      <c r="C905" s="325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</row>
    <row r="906">
      <c r="A906" s="116"/>
      <c r="B906" s="116"/>
      <c r="C906" s="325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</row>
    <row r="907">
      <c r="A907" s="116"/>
      <c r="B907" s="116"/>
      <c r="C907" s="325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</row>
    <row r="908">
      <c r="A908" s="116"/>
      <c r="B908" s="116"/>
      <c r="C908" s="325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</row>
    <row r="909">
      <c r="A909" s="116"/>
      <c r="B909" s="116"/>
      <c r="C909" s="325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</row>
    <row r="910">
      <c r="A910" s="116"/>
      <c r="B910" s="116"/>
      <c r="C910" s="325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</row>
    <row r="911">
      <c r="A911" s="116"/>
      <c r="B911" s="116"/>
      <c r="C911" s="325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</row>
    <row r="912">
      <c r="A912" s="116"/>
      <c r="B912" s="116"/>
      <c r="C912" s="325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</row>
    <row r="913">
      <c r="A913" s="116"/>
      <c r="B913" s="116"/>
      <c r="C913" s="325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</row>
    <row r="914">
      <c r="A914" s="116"/>
      <c r="B914" s="116"/>
      <c r="C914" s="325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</row>
    <row r="915">
      <c r="A915" s="116"/>
      <c r="B915" s="116"/>
      <c r="C915" s="325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</row>
    <row r="916">
      <c r="A916" s="116"/>
      <c r="B916" s="116"/>
      <c r="C916" s="325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</row>
    <row r="917">
      <c r="A917" s="116"/>
      <c r="B917" s="116"/>
      <c r="C917" s="325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</row>
    <row r="918">
      <c r="A918" s="116"/>
      <c r="B918" s="116"/>
      <c r="C918" s="325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</row>
    <row r="919">
      <c r="A919" s="116"/>
      <c r="B919" s="116"/>
      <c r="C919" s="325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</row>
    <row r="920">
      <c r="A920" s="116"/>
      <c r="B920" s="116"/>
      <c r="C920" s="325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</row>
    <row r="921">
      <c r="A921" s="116"/>
      <c r="B921" s="116"/>
      <c r="C921" s="325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</row>
    <row r="922">
      <c r="A922" s="116"/>
      <c r="B922" s="116"/>
      <c r="C922" s="325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</row>
    <row r="923">
      <c r="A923" s="116"/>
      <c r="B923" s="116"/>
      <c r="C923" s="325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</row>
    <row r="924">
      <c r="A924" s="116"/>
      <c r="B924" s="116"/>
      <c r="C924" s="325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</row>
    <row r="925">
      <c r="A925" s="116"/>
      <c r="B925" s="116"/>
      <c r="C925" s="325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</row>
    <row r="926">
      <c r="A926" s="116"/>
      <c r="B926" s="116"/>
      <c r="C926" s="325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</row>
    <row r="927">
      <c r="A927" s="116"/>
      <c r="B927" s="116"/>
      <c r="C927" s="325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</row>
    <row r="928">
      <c r="A928" s="116"/>
      <c r="B928" s="116"/>
      <c r="C928" s="325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</row>
    <row r="929">
      <c r="A929" s="116"/>
      <c r="B929" s="116"/>
      <c r="C929" s="325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</row>
    <row r="930">
      <c r="A930" s="116"/>
      <c r="B930" s="116"/>
      <c r="C930" s="325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</row>
    <row r="931">
      <c r="A931" s="116"/>
      <c r="B931" s="116"/>
      <c r="C931" s="325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</row>
    <row r="932">
      <c r="A932" s="116"/>
      <c r="B932" s="116"/>
      <c r="C932" s="325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</row>
    <row r="933">
      <c r="A933" s="116"/>
      <c r="B933" s="116"/>
      <c r="C933" s="325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</row>
    <row r="934">
      <c r="A934" s="116"/>
      <c r="B934" s="116"/>
      <c r="C934" s="325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</row>
    <row r="935">
      <c r="A935" s="116"/>
      <c r="B935" s="116"/>
      <c r="C935" s="325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</row>
    <row r="936">
      <c r="A936" s="116"/>
      <c r="B936" s="116"/>
      <c r="C936" s="325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</row>
    <row r="937">
      <c r="A937" s="116"/>
      <c r="B937" s="116"/>
      <c r="C937" s="325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</row>
    <row r="938">
      <c r="A938" s="116"/>
      <c r="B938" s="116"/>
      <c r="C938" s="325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</row>
    <row r="939">
      <c r="A939" s="116"/>
      <c r="B939" s="116"/>
      <c r="C939" s="325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</row>
    <row r="940">
      <c r="A940" s="116"/>
      <c r="B940" s="116"/>
      <c r="C940" s="325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</row>
    <row r="941">
      <c r="A941" s="116"/>
      <c r="B941" s="116"/>
      <c r="C941" s="325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</row>
    <row r="942">
      <c r="A942" s="116"/>
      <c r="B942" s="116"/>
      <c r="C942" s="325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</row>
    <row r="943">
      <c r="A943" s="116"/>
      <c r="B943" s="116"/>
      <c r="C943" s="325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</row>
    <row r="944">
      <c r="A944" s="116"/>
      <c r="B944" s="116"/>
      <c r="C944" s="325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</row>
    <row r="945">
      <c r="A945" s="116"/>
      <c r="B945" s="116"/>
      <c r="C945" s="325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</row>
    <row r="946">
      <c r="A946" s="116"/>
      <c r="B946" s="116"/>
      <c r="C946" s="325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</row>
    <row r="947">
      <c r="A947" s="116"/>
      <c r="B947" s="116"/>
      <c r="C947" s="325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</row>
    <row r="948">
      <c r="A948" s="116"/>
      <c r="B948" s="116"/>
      <c r="C948" s="325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</row>
    <row r="949">
      <c r="A949" s="116"/>
      <c r="B949" s="116"/>
      <c r="C949" s="325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</row>
    <row r="950">
      <c r="A950" s="116"/>
      <c r="B950" s="116"/>
      <c r="C950" s="325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</row>
    <row r="951">
      <c r="A951" s="116"/>
      <c r="B951" s="116"/>
      <c r="C951" s="325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</row>
    <row r="952">
      <c r="A952" s="116"/>
      <c r="B952" s="116"/>
      <c r="C952" s="325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</row>
    <row r="953">
      <c r="A953" s="116"/>
      <c r="B953" s="116"/>
      <c r="C953" s="325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</row>
    <row r="954">
      <c r="A954" s="116"/>
      <c r="B954" s="116"/>
      <c r="C954" s="325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</row>
    <row r="955">
      <c r="A955" s="116"/>
      <c r="B955" s="116"/>
      <c r="C955" s="325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</row>
    <row r="956">
      <c r="A956" s="116"/>
      <c r="B956" s="116"/>
      <c r="C956" s="325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</row>
    <row r="957">
      <c r="A957" s="116"/>
      <c r="B957" s="116"/>
      <c r="C957" s="325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</row>
    <row r="958">
      <c r="A958" s="116"/>
      <c r="B958" s="116"/>
      <c r="C958" s="325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</row>
    <row r="959">
      <c r="A959" s="116"/>
      <c r="B959" s="116"/>
      <c r="C959" s="325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</row>
    <row r="960">
      <c r="A960" s="116"/>
      <c r="B960" s="116"/>
      <c r="C960" s="325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</row>
    <row r="961">
      <c r="A961" s="116"/>
      <c r="B961" s="116"/>
      <c r="C961" s="325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</row>
    <row r="962">
      <c r="A962" s="116"/>
      <c r="B962" s="116"/>
      <c r="C962" s="325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</row>
    <row r="963">
      <c r="A963" s="116"/>
      <c r="B963" s="116"/>
      <c r="C963" s="325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</row>
    <row r="964">
      <c r="A964" s="116"/>
      <c r="B964" s="116"/>
      <c r="C964" s="325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</row>
    <row r="965">
      <c r="A965" s="116"/>
      <c r="B965" s="116"/>
      <c r="C965" s="325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</row>
    <row r="966">
      <c r="A966" s="116"/>
      <c r="B966" s="116"/>
      <c r="C966" s="325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</row>
    <row r="967">
      <c r="A967" s="116"/>
      <c r="B967" s="116"/>
      <c r="C967" s="325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</row>
    <row r="968">
      <c r="A968" s="116"/>
      <c r="B968" s="116"/>
      <c r="C968" s="325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</row>
    <row r="969">
      <c r="A969" s="116"/>
      <c r="B969" s="116"/>
      <c r="C969" s="325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</row>
    <row r="970">
      <c r="A970" s="116"/>
      <c r="B970" s="116"/>
      <c r="C970" s="325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</row>
    <row r="971">
      <c r="A971" s="116"/>
      <c r="B971" s="116"/>
      <c r="C971" s="325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</row>
    <row r="972">
      <c r="A972" s="116"/>
      <c r="B972" s="116"/>
      <c r="C972" s="325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</row>
    <row r="973">
      <c r="A973" s="116"/>
      <c r="B973" s="116"/>
      <c r="C973" s="325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</row>
    <row r="974">
      <c r="A974" s="116"/>
      <c r="B974" s="116"/>
      <c r="C974" s="325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</row>
    <row r="975">
      <c r="A975" s="116"/>
      <c r="B975" s="116"/>
      <c r="C975" s="325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</row>
    <row r="976">
      <c r="A976" s="116"/>
      <c r="B976" s="116"/>
      <c r="C976" s="325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</row>
    <row r="977">
      <c r="A977" s="116"/>
      <c r="B977" s="116"/>
      <c r="C977" s="325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</row>
    <row r="978">
      <c r="A978" s="116"/>
      <c r="B978" s="116"/>
      <c r="C978" s="325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</row>
    <row r="979">
      <c r="A979" s="116"/>
      <c r="B979" s="116"/>
      <c r="C979" s="325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</row>
    <row r="980">
      <c r="A980" s="116"/>
      <c r="B980" s="116"/>
      <c r="C980" s="325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</row>
    <row r="981">
      <c r="A981" s="116"/>
      <c r="B981" s="116"/>
      <c r="C981" s="325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</row>
    <row r="982">
      <c r="A982" s="116"/>
      <c r="B982" s="116"/>
      <c r="C982" s="325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</row>
    <row r="983">
      <c r="A983" s="116"/>
      <c r="B983" s="116"/>
      <c r="C983" s="325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</row>
    <row r="984">
      <c r="A984" s="116"/>
      <c r="B984" s="116"/>
      <c r="C984" s="325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</row>
    <row r="985">
      <c r="A985" s="116"/>
      <c r="B985" s="116"/>
      <c r="C985" s="325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</row>
    <row r="986">
      <c r="A986" s="116"/>
      <c r="B986" s="116"/>
      <c r="C986" s="325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</row>
    <row r="987">
      <c r="A987" s="116"/>
      <c r="B987" s="116"/>
      <c r="C987" s="325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</row>
    <row r="988">
      <c r="A988" s="116"/>
      <c r="B988" s="116"/>
      <c r="C988" s="325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</row>
    <row r="989">
      <c r="A989" s="116"/>
      <c r="B989" s="116"/>
      <c r="C989" s="325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</row>
    <row r="990">
      <c r="A990" s="116"/>
      <c r="B990" s="116"/>
      <c r="C990" s="325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</row>
    <row r="991">
      <c r="A991" s="116"/>
      <c r="B991" s="116"/>
      <c r="C991" s="325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</row>
    <row r="992">
      <c r="A992" s="116"/>
      <c r="B992" s="116"/>
      <c r="C992" s="325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</row>
    <row r="993">
      <c r="A993" s="116"/>
      <c r="B993" s="116"/>
      <c r="C993" s="325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</row>
    <row r="994">
      <c r="A994" s="116"/>
      <c r="B994" s="116"/>
      <c r="C994" s="325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</row>
    <row r="995">
      <c r="A995" s="116"/>
      <c r="B995" s="116"/>
      <c r="C995" s="325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</row>
    <row r="996">
      <c r="A996" s="116"/>
      <c r="B996" s="116"/>
      <c r="C996" s="325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</row>
    <row r="997">
      <c r="A997" s="116"/>
      <c r="B997" s="116"/>
      <c r="C997" s="325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</row>
    <row r="998">
      <c r="A998" s="116"/>
      <c r="B998" s="116"/>
      <c r="C998" s="325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</row>
    <row r="999">
      <c r="A999" s="116"/>
      <c r="B999" s="116"/>
      <c r="C999" s="325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</row>
    <row r="1000">
      <c r="A1000" s="116"/>
      <c r="B1000" s="116"/>
      <c r="C1000" s="325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</row>
    <row r="1001">
      <c r="A1001" s="116"/>
      <c r="B1001" s="116"/>
      <c r="C1001" s="325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  <c r="AA1001" s="116"/>
    </row>
    <row r="1002">
      <c r="A1002" s="116"/>
      <c r="B1002" s="116"/>
      <c r="C1002" s="325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  <c r="X1002" s="116"/>
      <c r="Y1002" s="116"/>
      <c r="Z1002" s="116"/>
      <c r="AA1002" s="116"/>
    </row>
    <row r="1003">
      <c r="A1003" s="116"/>
      <c r="B1003" s="116"/>
      <c r="C1003" s="325"/>
      <c r="D1003" s="116"/>
      <c r="E1003" s="116"/>
      <c r="F1003" s="116"/>
      <c r="G1003" s="116"/>
      <c r="H1003" s="116"/>
      <c r="I1003" s="116"/>
      <c r="J1003" s="116"/>
      <c r="K1003" s="116"/>
      <c r="L1003" s="116"/>
      <c r="M1003" s="116"/>
      <c r="N1003" s="116"/>
      <c r="O1003" s="116"/>
      <c r="P1003" s="116"/>
      <c r="Q1003" s="116"/>
      <c r="R1003" s="116"/>
      <c r="S1003" s="116"/>
      <c r="T1003" s="116"/>
      <c r="U1003" s="116"/>
      <c r="V1003" s="116"/>
      <c r="W1003" s="116"/>
      <c r="X1003" s="116"/>
      <c r="Y1003" s="116"/>
      <c r="Z1003" s="116"/>
      <c r="AA1003" s="116"/>
    </row>
    <row r="1004">
      <c r="A1004" s="116"/>
      <c r="B1004" s="116"/>
      <c r="C1004" s="325"/>
      <c r="D1004" s="116"/>
      <c r="E1004" s="116"/>
      <c r="F1004" s="116"/>
      <c r="G1004" s="116"/>
      <c r="H1004" s="116"/>
      <c r="I1004" s="116"/>
      <c r="J1004" s="116"/>
      <c r="K1004" s="116"/>
      <c r="L1004" s="116"/>
      <c r="M1004" s="116"/>
      <c r="N1004" s="116"/>
      <c r="O1004" s="116"/>
      <c r="P1004" s="116"/>
      <c r="Q1004" s="116"/>
      <c r="R1004" s="116"/>
      <c r="S1004" s="116"/>
      <c r="T1004" s="116"/>
      <c r="U1004" s="116"/>
      <c r="V1004" s="116"/>
      <c r="W1004" s="116"/>
      <c r="X1004" s="116"/>
      <c r="Y1004" s="116"/>
      <c r="Z1004" s="116"/>
      <c r="AA1004" s="116"/>
    </row>
    <row r="1005">
      <c r="A1005" s="116"/>
      <c r="B1005" s="116"/>
      <c r="C1005" s="325"/>
      <c r="D1005" s="116"/>
      <c r="E1005" s="116"/>
      <c r="F1005" s="116"/>
      <c r="G1005" s="116"/>
      <c r="H1005" s="116"/>
      <c r="I1005" s="116"/>
      <c r="J1005" s="116"/>
      <c r="K1005" s="116"/>
      <c r="L1005" s="116"/>
      <c r="M1005" s="116"/>
      <c r="N1005" s="116"/>
      <c r="O1005" s="116"/>
      <c r="P1005" s="116"/>
      <c r="Q1005" s="116"/>
      <c r="R1005" s="116"/>
      <c r="S1005" s="116"/>
      <c r="T1005" s="116"/>
      <c r="U1005" s="116"/>
      <c r="V1005" s="116"/>
      <c r="W1005" s="116"/>
      <c r="X1005" s="116"/>
      <c r="Y1005" s="116"/>
      <c r="Z1005" s="116"/>
      <c r="AA1005" s="116"/>
    </row>
    <row r="1006">
      <c r="A1006" s="116"/>
      <c r="B1006" s="116"/>
      <c r="C1006" s="325"/>
      <c r="D1006" s="116"/>
      <c r="E1006" s="116"/>
      <c r="F1006" s="116"/>
      <c r="G1006" s="116"/>
      <c r="H1006" s="116"/>
      <c r="I1006" s="116"/>
      <c r="J1006" s="116"/>
      <c r="K1006" s="116"/>
      <c r="L1006" s="116"/>
      <c r="M1006" s="116"/>
      <c r="N1006" s="116"/>
      <c r="O1006" s="116"/>
      <c r="P1006" s="116"/>
      <c r="Q1006" s="116"/>
      <c r="R1006" s="116"/>
      <c r="S1006" s="116"/>
      <c r="T1006" s="116"/>
      <c r="U1006" s="116"/>
      <c r="V1006" s="116"/>
      <c r="W1006" s="116"/>
      <c r="X1006" s="116"/>
      <c r="Y1006" s="116"/>
      <c r="Z1006" s="116"/>
      <c r="AA1006" s="116"/>
    </row>
    <row r="1007">
      <c r="A1007" s="116"/>
      <c r="B1007" s="116"/>
      <c r="C1007" s="325"/>
      <c r="D1007" s="116"/>
      <c r="E1007" s="116"/>
      <c r="F1007" s="116"/>
      <c r="G1007" s="116"/>
      <c r="H1007" s="116"/>
      <c r="I1007" s="116"/>
      <c r="J1007" s="116"/>
      <c r="K1007" s="116"/>
      <c r="L1007" s="116"/>
      <c r="M1007" s="116"/>
      <c r="N1007" s="116"/>
      <c r="O1007" s="116"/>
      <c r="P1007" s="116"/>
      <c r="Q1007" s="116"/>
      <c r="R1007" s="116"/>
      <c r="S1007" s="116"/>
      <c r="T1007" s="116"/>
      <c r="U1007" s="116"/>
      <c r="V1007" s="116"/>
      <c r="W1007" s="116"/>
      <c r="X1007" s="116"/>
      <c r="Y1007" s="116"/>
      <c r="Z1007" s="116"/>
      <c r="AA1007" s="116"/>
    </row>
    <row r="1008">
      <c r="A1008" s="116"/>
      <c r="B1008" s="116"/>
      <c r="C1008" s="325"/>
      <c r="D1008" s="116"/>
      <c r="E1008" s="116"/>
      <c r="F1008" s="116"/>
      <c r="G1008" s="116"/>
      <c r="H1008" s="116"/>
      <c r="I1008" s="116"/>
      <c r="J1008" s="116"/>
      <c r="K1008" s="116"/>
      <c r="L1008" s="116"/>
      <c r="M1008" s="116"/>
      <c r="N1008" s="116"/>
      <c r="O1008" s="116"/>
      <c r="P1008" s="116"/>
      <c r="Q1008" s="116"/>
      <c r="R1008" s="116"/>
      <c r="S1008" s="116"/>
      <c r="T1008" s="116"/>
      <c r="U1008" s="116"/>
      <c r="V1008" s="116"/>
      <c r="W1008" s="116"/>
      <c r="X1008" s="116"/>
      <c r="Y1008" s="116"/>
      <c r="Z1008" s="116"/>
      <c r="AA1008" s="116"/>
    </row>
    <row r="1009">
      <c r="A1009" s="116"/>
      <c r="B1009" s="116"/>
      <c r="C1009" s="325"/>
      <c r="D1009" s="116"/>
      <c r="E1009" s="116"/>
      <c r="F1009" s="116"/>
      <c r="G1009" s="116"/>
      <c r="H1009" s="116"/>
      <c r="I1009" s="116"/>
      <c r="J1009" s="116"/>
      <c r="K1009" s="116"/>
      <c r="L1009" s="116"/>
      <c r="M1009" s="116"/>
      <c r="N1009" s="116"/>
      <c r="O1009" s="116"/>
      <c r="P1009" s="116"/>
      <c r="Q1009" s="116"/>
      <c r="R1009" s="116"/>
      <c r="S1009" s="116"/>
      <c r="T1009" s="116"/>
      <c r="U1009" s="116"/>
      <c r="V1009" s="116"/>
      <c r="W1009" s="116"/>
      <c r="X1009" s="116"/>
      <c r="Y1009" s="116"/>
      <c r="Z1009" s="116"/>
      <c r="AA1009" s="116"/>
    </row>
    <row r="1010">
      <c r="A1010" s="116"/>
      <c r="B1010" s="116"/>
      <c r="C1010" s="325"/>
      <c r="D1010" s="116"/>
      <c r="E1010" s="116"/>
      <c r="F1010" s="116"/>
      <c r="G1010" s="116"/>
      <c r="H1010" s="116"/>
      <c r="I1010" s="116"/>
      <c r="J1010" s="116"/>
      <c r="K1010" s="116"/>
      <c r="L1010" s="116"/>
      <c r="M1010" s="116"/>
      <c r="N1010" s="116"/>
      <c r="O1010" s="116"/>
      <c r="P1010" s="116"/>
      <c r="Q1010" s="116"/>
      <c r="R1010" s="116"/>
      <c r="S1010" s="116"/>
      <c r="T1010" s="116"/>
      <c r="U1010" s="116"/>
      <c r="V1010" s="116"/>
      <c r="W1010" s="116"/>
      <c r="X1010" s="116"/>
      <c r="Y1010" s="116"/>
      <c r="Z1010" s="116"/>
      <c r="AA1010" s="116"/>
    </row>
    <row r="1011">
      <c r="A1011" s="116"/>
      <c r="B1011" s="116"/>
      <c r="C1011" s="325"/>
      <c r="D1011" s="116"/>
      <c r="E1011" s="116"/>
      <c r="F1011" s="116"/>
      <c r="G1011" s="116"/>
      <c r="H1011" s="116"/>
      <c r="I1011" s="116"/>
      <c r="J1011" s="116"/>
      <c r="K1011" s="116"/>
      <c r="L1011" s="116"/>
      <c r="M1011" s="116"/>
      <c r="N1011" s="116"/>
      <c r="O1011" s="116"/>
      <c r="P1011" s="116"/>
      <c r="Q1011" s="116"/>
      <c r="R1011" s="116"/>
      <c r="S1011" s="116"/>
      <c r="T1011" s="116"/>
      <c r="U1011" s="116"/>
      <c r="V1011" s="116"/>
      <c r="W1011" s="116"/>
      <c r="X1011" s="116"/>
      <c r="Y1011" s="116"/>
      <c r="Z1011" s="116"/>
      <c r="AA1011" s="116"/>
    </row>
    <row r="1012">
      <c r="A1012" s="116"/>
      <c r="B1012" s="116"/>
      <c r="C1012" s="325"/>
      <c r="D1012" s="116"/>
      <c r="E1012" s="116"/>
      <c r="F1012" s="116"/>
      <c r="G1012" s="116"/>
      <c r="H1012" s="116"/>
      <c r="I1012" s="116"/>
      <c r="J1012" s="116"/>
      <c r="K1012" s="116"/>
      <c r="L1012" s="116"/>
      <c r="M1012" s="116"/>
      <c r="N1012" s="116"/>
      <c r="O1012" s="116"/>
      <c r="P1012" s="116"/>
      <c r="Q1012" s="116"/>
      <c r="R1012" s="116"/>
      <c r="S1012" s="116"/>
      <c r="T1012" s="116"/>
      <c r="U1012" s="116"/>
      <c r="V1012" s="116"/>
      <c r="W1012" s="116"/>
      <c r="X1012" s="116"/>
      <c r="Y1012" s="116"/>
      <c r="Z1012" s="116"/>
      <c r="AA1012" s="116"/>
    </row>
    <row r="1013">
      <c r="A1013" s="116"/>
      <c r="B1013" s="116"/>
      <c r="C1013" s="325"/>
      <c r="D1013" s="116"/>
      <c r="E1013" s="116"/>
      <c r="F1013" s="116"/>
      <c r="G1013" s="116"/>
      <c r="H1013" s="116"/>
      <c r="I1013" s="116"/>
      <c r="J1013" s="116"/>
      <c r="K1013" s="116"/>
      <c r="L1013" s="116"/>
      <c r="M1013" s="116"/>
      <c r="N1013" s="116"/>
      <c r="O1013" s="116"/>
      <c r="P1013" s="116"/>
      <c r="Q1013" s="116"/>
      <c r="R1013" s="116"/>
      <c r="S1013" s="116"/>
      <c r="T1013" s="116"/>
      <c r="U1013" s="116"/>
      <c r="V1013" s="116"/>
      <c r="W1013" s="116"/>
      <c r="X1013" s="116"/>
      <c r="Y1013" s="116"/>
      <c r="Z1013" s="116"/>
      <c r="AA1013" s="116"/>
    </row>
    <row r="1014">
      <c r="A1014" s="116"/>
      <c r="B1014" s="116"/>
      <c r="C1014" s="325"/>
      <c r="D1014" s="116"/>
      <c r="E1014" s="116"/>
      <c r="F1014" s="116"/>
      <c r="G1014" s="116"/>
      <c r="H1014" s="116"/>
      <c r="I1014" s="116"/>
      <c r="J1014" s="116"/>
      <c r="K1014" s="116"/>
      <c r="L1014" s="116"/>
      <c r="M1014" s="116"/>
      <c r="N1014" s="116"/>
      <c r="O1014" s="116"/>
      <c r="P1014" s="116"/>
      <c r="Q1014" s="116"/>
      <c r="R1014" s="116"/>
      <c r="S1014" s="116"/>
      <c r="T1014" s="116"/>
      <c r="U1014" s="116"/>
      <c r="V1014" s="116"/>
      <c r="W1014" s="116"/>
      <c r="X1014" s="116"/>
      <c r="Y1014" s="116"/>
      <c r="Z1014" s="116"/>
      <c r="AA1014" s="116"/>
    </row>
    <row r="1015">
      <c r="A1015" s="116"/>
      <c r="B1015" s="116"/>
      <c r="C1015" s="325"/>
      <c r="D1015" s="116"/>
      <c r="E1015" s="116"/>
      <c r="F1015" s="116"/>
      <c r="G1015" s="116"/>
      <c r="H1015" s="116"/>
      <c r="I1015" s="116"/>
      <c r="J1015" s="116"/>
      <c r="K1015" s="116"/>
      <c r="L1015" s="116"/>
      <c r="M1015" s="116"/>
      <c r="N1015" s="116"/>
      <c r="O1015" s="116"/>
      <c r="P1015" s="116"/>
      <c r="Q1015" s="116"/>
      <c r="R1015" s="116"/>
      <c r="S1015" s="116"/>
      <c r="T1015" s="116"/>
      <c r="U1015" s="116"/>
      <c r="V1015" s="116"/>
      <c r="W1015" s="116"/>
      <c r="X1015" s="116"/>
      <c r="Y1015" s="116"/>
      <c r="Z1015" s="116"/>
      <c r="AA1015" s="116"/>
    </row>
    <row r="1016">
      <c r="A1016" s="116"/>
      <c r="B1016" s="116"/>
      <c r="C1016" s="325"/>
      <c r="D1016" s="116"/>
      <c r="E1016" s="116"/>
      <c r="F1016" s="116"/>
      <c r="G1016" s="116"/>
      <c r="H1016" s="116"/>
      <c r="I1016" s="116"/>
      <c r="J1016" s="116"/>
      <c r="K1016" s="116"/>
      <c r="L1016" s="116"/>
      <c r="M1016" s="116"/>
      <c r="N1016" s="116"/>
      <c r="O1016" s="116"/>
      <c r="P1016" s="116"/>
      <c r="Q1016" s="116"/>
      <c r="R1016" s="116"/>
      <c r="S1016" s="116"/>
      <c r="T1016" s="116"/>
      <c r="U1016" s="116"/>
      <c r="V1016" s="116"/>
      <c r="W1016" s="116"/>
      <c r="X1016" s="116"/>
      <c r="Y1016" s="116"/>
      <c r="Z1016" s="116"/>
      <c r="AA1016" s="116"/>
    </row>
    <row r="1017">
      <c r="A1017" s="116"/>
      <c r="B1017" s="116"/>
      <c r="C1017" s="325"/>
      <c r="D1017" s="116"/>
      <c r="E1017" s="116"/>
      <c r="F1017" s="116"/>
      <c r="G1017" s="116"/>
      <c r="H1017" s="116"/>
      <c r="I1017" s="116"/>
      <c r="J1017" s="116"/>
      <c r="K1017" s="116"/>
      <c r="L1017" s="116"/>
      <c r="M1017" s="116"/>
      <c r="N1017" s="116"/>
      <c r="O1017" s="116"/>
      <c r="P1017" s="116"/>
      <c r="Q1017" s="116"/>
      <c r="R1017" s="116"/>
      <c r="S1017" s="116"/>
      <c r="T1017" s="116"/>
      <c r="U1017" s="116"/>
      <c r="V1017" s="116"/>
      <c r="W1017" s="116"/>
      <c r="X1017" s="116"/>
      <c r="Y1017" s="116"/>
      <c r="Z1017" s="116"/>
      <c r="AA1017" s="116"/>
    </row>
    <row r="1018">
      <c r="A1018" s="116"/>
      <c r="B1018" s="116"/>
      <c r="C1018" s="325"/>
      <c r="D1018" s="116"/>
      <c r="E1018" s="116"/>
      <c r="F1018" s="116"/>
      <c r="G1018" s="116"/>
      <c r="H1018" s="116"/>
      <c r="I1018" s="116"/>
      <c r="J1018" s="116"/>
      <c r="K1018" s="116"/>
      <c r="L1018" s="116"/>
      <c r="M1018" s="116"/>
      <c r="N1018" s="116"/>
      <c r="O1018" s="116"/>
      <c r="P1018" s="116"/>
      <c r="Q1018" s="116"/>
      <c r="R1018" s="116"/>
      <c r="S1018" s="116"/>
      <c r="T1018" s="116"/>
      <c r="U1018" s="116"/>
      <c r="V1018" s="116"/>
      <c r="W1018" s="116"/>
      <c r="X1018" s="116"/>
      <c r="Y1018" s="116"/>
      <c r="Z1018" s="116"/>
      <c r="AA1018" s="116"/>
    </row>
    <row r="1019">
      <c r="A1019" s="116"/>
      <c r="B1019" s="116"/>
      <c r="C1019" s="325"/>
      <c r="D1019" s="116"/>
      <c r="E1019" s="116"/>
      <c r="F1019" s="116"/>
      <c r="G1019" s="116"/>
      <c r="H1019" s="116"/>
      <c r="I1019" s="116"/>
      <c r="J1019" s="116"/>
      <c r="K1019" s="116"/>
      <c r="L1019" s="116"/>
      <c r="M1019" s="116"/>
      <c r="N1019" s="116"/>
      <c r="O1019" s="116"/>
      <c r="P1019" s="116"/>
      <c r="Q1019" s="116"/>
      <c r="R1019" s="116"/>
      <c r="S1019" s="116"/>
      <c r="T1019" s="116"/>
      <c r="U1019" s="116"/>
      <c r="V1019" s="116"/>
      <c r="W1019" s="116"/>
      <c r="X1019" s="116"/>
      <c r="Y1019" s="116"/>
      <c r="Z1019" s="116"/>
      <c r="AA1019" s="116"/>
    </row>
    <row r="1020">
      <c r="A1020" s="116"/>
      <c r="B1020" s="116"/>
      <c r="C1020" s="325"/>
      <c r="D1020" s="116"/>
      <c r="E1020" s="116"/>
      <c r="F1020" s="116"/>
      <c r="G1020" s="116"/>
      <c r="H1020" s="116"/>
      <c r="I1020" s="116"/>
      <c r="J1020" s="116"/>
      <c r="K1020" s="116"/>
      <c r="L1020" s="116"/>
      <c r="M1020" s="116"/>
      <c r="N1020" s="116"/>
      <c r="O1020" s="116"/>
      <c r="P1020" s="116"/>
      <c r="Q1020" s="116"/>
      <c r="R1020" s="116"/>
      <c r="S1020" s="116"/>
      <c r="T1020" s="116"/>
      <c r="U1020" s="116"/>
      <c r="V1020" s="116"/>
      <c r="W1020" s="116"/>
      <c r="X1020" s="116"/>
      <c r="Y1020" s="116"/>
      <c r="Z1020" s="116"/>
      <c r="AA1020" s="116"/>
    </row>
    <row r="1021">
      <c r="A1021" s="116"/>
      <c r="B1021" s="116"/>
      <c r="C1021" s="325"/>
      <c r="D1021" s="116"/>
      <c r="E1021" s="116"/>
      <c r="F1021" s="116"/>
      <c r="G1021" s="116"/>
      <c r="H1021" s="116"/>
      <c r="I1021" s="116"/>
      <c r="J1021" s="116"/>
      <c r="K1021" s="116"/>
      <c r="L1021" s="116"/>
      <c r="M1021" s="116"/>
      <c r="N1021" s="116"/>
      <c r="O1021" s="116"/>
      <c r="P1021" s="116"/>
      <c r="Q1021" s="116"/>
      <c r="R1021" s="116"/>
      <c r="S1021" s="116"/>
      <c r="T1021" s="116"/>
      <c r="U1021" s="116"/>
      <c r="V1021" s="116"/>
      <c r="W1021" s="116"/>
      <c r="X1021" s="116"/>
      <c r="Y1021" s="116"/>
      <c r="Z1021" s="116"/>
      <c r="AA1021" s="116"/>
    </row>
    <row r="1022">
      <c r="A1022" s="116"/>
      <c r="B1022" s="116"/>
      <c r="C1022" s="325"/>
      <c r="D1022" s="116"/>
      <c r="E1022" s="116"/>
      <c r="F1022" s="116"/>
      <c r="G1022" s="116"/>
      <c r="H1022" s="116"/>
      <c r="I1022" s="116"/>
      <c r="J1022" s="116"/>
      <c r="K1022" s="116"/>
      <c r="L1022" s="116"/>
      <c r="M1022" s="116"/>
      <c r="N1022" s="116"/>
      <c r="O1022" s="116"/>
      <c r="P1022" s="116"/>
      <c r="Q1022" s="116"/>
      <c r="R1022" s="116"/>
      <c r="S1022" s="116"/>
      <c r="T1022" s="116"/>
      <c r="U1022" s="116"/>
      <c r="V1022" s="116"/>
      <c r="W1022" s="116"/>
      <c r="X1022" s="116"/>
      <c r="Y1022" s="116"/>
      <c r="Z1022" s="116"/>
      <c r="AA1022" s="116"/>
    </row>
    <row r="1023">
      <c r="A1023" s="116"/>
      <c r="B1023" s="116"/>
      <c r="C1023" s="325"/>
      <c r="D1023" s="116"/>
      <c r="E1023" s="116"/>
      <c r="F1023" s="116"/>
      <c r="G1023" s="116"/>
      <c r="H1023" s="116"/>
      <c r="I1023" s="116"/>
      <c r="J1023" s="116"/>
      <c r="K1023" s="116"/>
      <c r="L1023" s="116"/>
      <c r="M1023" s="116"/>
      <c r="N1023" s="116"/>
      <c r="O1023" s="116"/>
      <c r="P1023" s="116"/>
      <c r="Q1023" s="116"/>
      <c r="R1023" s="116"/>
      <c r="S1023" s="116"/>
      <c r="T1023" s="116"/>
      <c r="U1023" s="116"/>
      <c r="V1023" s="116"/>
      <c r="W1023" s="116"/>
      <c r="X1023" s="116"/>
      <c r="Y1023" s="116"/>
      <c r="Z1023" s="116"/>
      <c r="AA1023" s="116"/>
    </row>
  </sheetData>
  <mergeCells count="1">
    <mergeCell ref="A1:D2"/>
  </mergeCells>
  <hyperlinks>
    <hyperlink r:id="rId1" ref="A4"/>
    <hyperlink r:id="rId2" ref="C4"/>
    <hyperlink r:id="rId3" ref="A5"/>
    <hyperlink r:id="rId4" ref="C5"/>
    <hyperlink r:id="rId5" ref="A6"/>
    <hyperlink r:id="rId6" ref="C6"/>
    <hyperlink r:id="rId7" ref="C8"/>
    <hyperlink r:id="rId8" ref="C9"/>
    <hyperlink r:id="rId9" ref="A10"/>
    <hyperlink r:id="rId10" ref="C10"/>
    <hyperlink r:id="rId11" ref="A11"/>
    <hyperlink r:id="rId12" ref="C11"/>
    <hyperlink r:id="rId13" ref="A12"/>
    <hyperlink r:id="rId14" ref="C12"/>
    <hyperlink r:id="rId15" ref="A13"/>
    <hyperlink r:id="rId16" ref="C13"/>
    <hyperlink r:id="rId17" ref="A14"/>
    <hyperlink r:id="rId18" ref="C14"/>
    <hyperlink r:id="rId19" ref="A15"/>
    <hyperlink r:id="rId20" ref="C15"/>
    <hyperlink r:id="rId21" ref="A16"/>
    <hyperlink r:id="rId22" ref="C16"/>
    <hyperlink r:id="rId23" ref="A17"/>
    <hyperlink r:id="rId24" ref="C17"/>
    <hyperlink r:id="rId25" ref="A18"/>
    <hyperlink r:id="rId26" ref="C18"/>
    <hyperlink r:id="rId27" ref="A19"/>
    <hyperlink r:id="rId28" ref="C19"/>
    <hyperlink r:id="rId29" ref="A20"/>
    <hyperlink r:id="rId30" ref="C20"/>
    <hyperlink r:id="rId31" ref="A21"/>
    <hyperlink r:id="rId32" ref="C21"/>
    <hyperlink r:id="rId33" ref="A22"/>
    <hyperlink r:id="rId34" ref="C22"/>
    <hyperlink r:id="rId35" ref="A23"/>
    <hyperlink r:id="rId36" ref="C23"/>
    <hyperlink r:id="rId37" ref="A24"/>
    <hyperlink r:id="rId38" ref="C24"/>
    <hyperlink r:id="rId39" ref="A25"/>
    <hyperlink r:id="rId40" ref="C25"/>
    <hyperlink r:id="rId41" ref="A26"/>
    <hyperlink r:id="rId42" ref="C26"/>
    <hyperlink r:id="rId43" ref="A27"/>
    <hyperlink r:id="rId44" ref="C27"/>
    <hyperlink r:id="rId45" ref="A28"/>
    <hyperlink r:id="rId46" ref="C28"/>
    <hyperlink r:id="rId47" ref="A29"/>
    <hyperlink r:id="rId48" ref="C29"/>
    <hyperlink r:id="rId49" ref="A31"/>
    <hyperlink r:id="rId50" ref="C31"/>
    <hyperlink r:id="rId51" ref="A32"/>
    <hyperlink r:id="rId52" ref="C32"/>
    <hyperlink r:id="rId53" ref="A33"/>
    <hyperlink r:id="rId54" ref="C33"/>
    <hyperlink r:id="rId55" ref="A35"/>
    <hyperlink r:id="rId56" ref="C35"/>
    <hyperlink r:id="rId57" ref="A36"/>
    <hyperlink r:id="rId58" ref="C36"/>
    <hyperlink r:id="rId59" ref="A37"/>
    <hyperlink r:id="rId60" ref="C37"/>
    <hyperlink r:id="rId61" ref="A39"/>
    <hyperlink r:id="rId62" ref="C39"/>
  </hyperlinks>
  <drawing r:id="rId6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2" width="50.63"/>
    <col customWidth="1" min="3" max="3" width="46.5"/>
    <col customWidth="1" min="4" max="4" width="18.5"/>
  </cols>
  <sheetData>
    <row r="1" ht="23.25" customHeight="1">
      <c r="A1" s="27" t="s">
        <v>1904</v>
      </c>
      <c r="D1" s="28"/>
      <c r="E1" s="91"/>
      <c r="F1" s="91"/>
      <c r="G1" s="91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23.25" customHeight="1">
      <c r="A2" s="30"/>
      <c r="B2" s="30"/>
      <c r="C2" s="30"/>
      <c r="D2" s="31"/>
      <c r="E2" s="91"/>
      <c r="F2" s="91"/>
      <c r="G2" s="9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8.0" customHeight="1">
      <c r="A3" s="145" t="s">
        <v>1905</v>
      </c>
      <c r="B3" s="145" t="s">
        <v>20</v>
      </c>
      <c r="C3" s="145" t="s">
        <v>21</v>
      </c>
      <c r="D3" s="168" t="s">
        <v>274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234" t="s">
        <v>1906</v>
      </c>
      <c r="B4" s="150" t="s">
        <v>1907</v>
      </c>
      <c r="C4" s="234" t="s">
        <v>1908</v>
      </c>
      <c r="D4" s="77" t="s">
        <v>1909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35" t="s">
        <v>1546</v>
      </c>
      <c r="B5" s="35" t="s">
        <v>1547</v>
      </c>
      <c r="C5" s="102" t="s">
        <v>1548</v>
      </c>
      <c r="D5" s="77" t="s">
        <v>1909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35"/>
      <c r="B6" s="150"/>
      <c r="C6" s="150"/>
      <c r="D6" s="150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150" t="s">
        <v>1910</v>
      </c>
      <c r="B7" s="150" t="s">
        <v>1911</v>
      </c>
      <c r="C7" s="234" t="s">
        <v>1912</v>
      </c>
      <c r="D7" s="160" t="s">
        <v>300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150" t="s">
        <v>1913</v>
      </c>
      <c r="B8" s="150" t="s">
        <v>1914</v>
      </c>
      <c r="C8" s="234" t="s">
        <v>1915</v>
      </c>
      <c r="D8" s="160" t="s">
        <v>300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150" t="s">
        <v>1916</v>
      </c>
      <c r="B9" s="150" t="s">
        <v>1917</v>
      </c>
      <c r="C9" s="234" t="s">
        <v>1918</v>
      </c>
      <c r="D9" s="160" t="s">
        <v>300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150" t="s">
        <v>1919</v>
      </c>
      <c r="B10" s="150" t="s">
        <v>1920</v>
      </c>
      <c r="C10" s="234" t="s">
        <v>1921</v>
      </c>
      <c r="D10" s="160" t="s">
        <v>300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150" t="s">
        <v>1922</v>
      </c>
      <c r="B11" s="150" t="s">
        <v>1923</v>
      </c>
      <c r="C11" s="234" t="s">
        <v>1924</v>
      </c>
      <c r="D11" s="160" t="s">
        <v>300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234" t="s">
        <v>1925</v>
      </c>
      <c r="B12" s="157" t="s">
        <v>1926</v>
      </c>
      <c r="C12" s="234" t="s">
        <v>1927</v>
      </c>
      <c r="D12" s="160" t="s">
        <v>300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169" t="s">
        <v>438</v>
      </c>
      <c r="B13" s="150" t="s">
        <v>1928</v>
      </c>
      <c r="C13" s="234" t="s">
        <v>1929</v>
      </c>
      <c r="D13" s="160" t="s">
        <v>300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150"/>
      <c r="B14" s="150" t="s">
        <v>1930</v>
      </c>
      <c r="C14" s="234" t="s">
        <v>1931</v>
      </c>
      <c r="D14" s="160" t="s">
        <v>290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234" t="s">
        <v>1740</v>
      </c>
      <c r="B15" s="150" t="s">
        <v>1932</v>
      </c>
      <c r="C15" s="234" t="s">
        <v>1933</v>
      </c>
      <c r="D15" s="160" t="s">
        <v>290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150"/>
      <c r="B16" s="150"/>
      <c r="C16" s="233"/>
      <c r="D16" s="150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150" t="s">
        <v>1916</v>
      </c>
      <c r="B17" s="150" t="s">
        <v>1934</v>
      </c>
      <c r="C17" s="234" t="s">
        <v>1935</v>
      </c>
      <c r="D17" s="103" t="s">
        <v>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234" t="s">
        <v>1936</v>
      </c>
      <c r="B18" s="150" t="s">
        <v>1937</v>
      </c>
      <c r="C18" s="234" t="s">
        <v>1938</v>
      </c>
      <c r="D18" s="103" t="s">
        <v>38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150" t="s">
        <v>159</v>
      </c>
      <c r="B19" s="150" t="s">
        <v>1939</v>
      </c>
      <c r="C19" s="234" t="s">
        <v>1940</v>
      </c>
      <c r="D19" s="103" t="s">
        <v>38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234" t="s">
        <v>1941</v>
      </c>
      <c r="B20" s="150" t="s">
        <v>1942</v>
      </c>
      <c r="C20" s="234" t="s">
        <v>1943</v>
      </c>
      <c r="D20" s="103" t="s">
        <v>38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234" t="s">
        <v>1944</v>
      </c>
      <c r="B21" s="150" t="s">
        <v>1945</v>
      </c>
      <c r="C21" s="234" t="s">
        <v>1946</v>
      </c>
      <c r="D21" s="103" t="s">
        <v>38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234" t="s">
        <v>1947</v>
      </c>
      <c r="B22" s="150" t="s">
        <v>1948</v>
      </c>
      <c r="C22" s="234" t="s">
        <v>1949</v>
      </c>
      <c r="D22" s="103" t="s">
        <v>38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150"/>
      <c r="B23" s="150"/>
      <c r="C23" s="233"/>
      <c r="D23" s="150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150" t="s">
        <v>1950</v>
      </c>
      <c r="B24" s="150" t="s">
        <v>1951</v>
      </c>
      <c r="C24" s="234" t="s">
        <v>1952</v>
      </c>
      <c r="D24" s="164" t="s">
        <v>139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234" t="s">
        <v>1953</v>
      </c>
      <c r="B25" s="150" t="s">
        <v>1954</v>
      </c>
      <c r="C25" s="234" t="s">
        <v>1955</v>
      </c>
      <c r="D25" s="164" t="s">
        <v>139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234" t="s">
        <v>505</v>
      </c>
      <c r="B26" s="150" t="s">
        <v>1956</v>
      </c>
      <c r="C26" s="234" t="s">
        <v>1957</v>
      </c>
      <c r="D26" s="164" t="s">
        <v>139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234" t="s">
        <v>569</v>
      </c>
      <c r="B27" s="150" t="s">
        <v>1958</v>
      </c>
      <c r="C27" s="234" t="s">
        <v>1959</v>
      </c>
      <c r="D27" s="164" t="s">
        <v>139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150"/>
      <c r="B28" s="150"/>
      <c r="C28" s="150"/>
      <c r="D28" s="150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150" t="s">
        <v>1960</v>
      </c>
      <c r="B29" s="150" t="s">
        <v>1961</v>
      </c>
      <c r="C29" s="234" t="s">
        <v>1962</v>
      </c>
      <c r="D29" s="77" t="s">
        <v>158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150" t="s">
        <v>1963</v>
      </c>
      <c r="B30" s="150" t="s">
        <v>1964</v>
      </c>
      <c r="C30" s="234" t="s">
        <v>1965</v>
      </c>
      <c r="D30" s="77" t="s">
        <v>158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150" t="s">
        <v>1966</v>
      </c>
      <c r="B31" s="150" t="s">
        <v>1967</v>
      </c>
      <c r="C31" s="234" t="s">
        <v>1968</v>
      </c>
      <c r="D31" s="77" t="s">
        <v>158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150"/>
      <c r="B32" s="150"/>
      <c r="C32" s="150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234" t="s">
        <v>1969</v>
      </c>
      <c r="B33" s="157" t="s">
        <v>1970</v>
      </c>
      <c r="C33" s="234" t="s">
        <v>1971</v>
      </c>
      <c r="D33" s="84" t="s">
        <v>191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234" t="s">
        <v>1972</v>
      </c>
      <c r="B34" s="150" t="s">
        <v>1973</v>
      </c>
      <c r="C34" s="234" t="s">
        <v>1974</v>
      </c>
      <c r="D34" s="84" t="s">
        <v>191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150" t="s">
        <v>1975</v>
      </c>
      <c r="B35" s="150" t="s">
        <v>1976</v>
      </c>
      <c r="C35" s="234" t="s">
        <v>1977</v>
      </c>
      <c r="D35" s="84" t="s">
        <v>191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150"/>
      <c r="B36" s="150"/>
      <c r="C36" s="150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150"/>
      <c r="B37" s="150"/>
      <c r="C37" s="150"/>
      <c r="D37" s="236" t="s">
        <v>1276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150"/>
      <c r="B38" s="150"/>
      <c r="C38" s="150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150"/>
      <c r="B39" s="150"/>
      <c r="C39" s="150"/>
      <c r="D39" s="185" t="s">
        <v>1284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150"/>
      <c r="B40" s="150"/>
      <c r="C40" s="150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150"/>
      <c r="B41" s="150"/>
      <c r="C41" s="150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150"/>
      <c r="B42" s="150"/>
      <c r="C42" s="150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150"/>
      <c r="B43" s="150"/>
      <c r="C43" s="150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150"/>
      <c r="B44" s="150"/>
      <c r="C44" s="150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150"/>
      <c r="B45" s="150"/>
      <c r="C45" s="150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150"/>
      <c r="B46" s="150"/>
      <c r="C46" s="150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150"/>
      <c r="B47" s="150"/>
      <c r="C47" s="150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150"/>
      <c r="B48" s="150"/>
      <c r="C48" s="150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150"/>
      <c r="B49" s="150"/>
      <c r="C49" s="150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150"/>
      <c r="B50" s="150"/>
      <c r="C50" s="150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150"/>
      <c r="B51" s="150"/>
      <c r="C51" s="150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150"/>
      <c r="B52" s="150"/>
      <c r="C52" s="150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150"/>
      <c r="B53" s="150"/>
      <c r="C53" s="150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150"/>
      <c r="B54" s="150"/>
      <c r="C54" s="150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150"/>
      <c r="B55" s="150"/>
      <c r="C55" s="150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150"/>
      <c r="B56" s="150"/>
      <c r="C56" s="150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150"/>
      <c r="B57" s="150"/>
      <c r="C57" s="150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150"/>
      <c r="B58" s="150"/>
      <c r="C58" s="150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150"/>
      <c r="B59" s="150"/>
      <c r="C59" s="150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150"/>
      <c r="B60" s="150"/>
      <c r="C60" s="150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150"/>
      <c r="B61" s="150"/>
      <c r="C61" s="150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150"/>
      <c r="B62" s="150"/>
      <c r="C62" s="150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150"/>
      <c r="B63" s="150"/>
      <c r="C63" s="150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150"/>
      <c r="B64" s="150"/>
      <c r="C64" s="150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150"/>
      <c r="B65" s="150"/>
      <c r="C65" s="150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150"/>
      <c r="B66" s="150"/>
      <c r="C66" s="150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150"/>
      <c r="B67" s="150"/>
      <c r="C67" s="150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150"/>
      <c r="B68" s="150"/>
      <c r="C68" s="150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150"/>
      <c r="B69" s="150"/>
      <c r="C69" s="150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150"/>
      <c r="B70" s="150"/>
      <c r="C70" s="150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150"/>
      <c r="B71" s="150"/>
      <c r="C71" s="150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150"/>
      <c r="B72" s="150"/>
      <c r="C72" s="150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150"/>
      <c r="B73" s="150"/>
      <c r="C73" s="150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150"/>
      <c r="B74" s="150"/>
      <c r="C74" s="150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150"/>
      <c r="B75" s="150"/>
      <c r="C75" s="150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150"/>
      <c r="B76" s="150"/>
      <c r="C76" s="150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150"/>
      <c r="B77" s="150"/>
      <c r="C77" s="150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150"/>
      <c r="B78" s="150"/>
      <c r="C78" s="150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150"/>
      <c r="B79" s="150"/>
      <c r="C79" s="150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150"/>
      <c r="B80" s="150"/>
      <c r="C80" s="150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150"/>
      <c r="B81" s="150"/>
      <c r="C81" s="150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150"/>
      <c r="B82" s="150"/>
      <c r="C82" s="150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150"/>
      <c r="B83" s="150"/>
      <c r="C83" s="150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150"/>
      <c r="B84" s="150"/>
      <c r="C84" s="150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150"/>
      <c r="B85" s="150"/>
      <c r="C85" s="150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150"/>
      <c r="B86" s="150"/>
      <c r="C86" s="150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150"/>
      <c r="B87" s="150"/>
      <c r="C87" s="150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150"/>
      <c r="B88" s="150"/>
      <c r="C88" s="150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150"/>
      <c r="B89" s="150"/>
      <c r="C89" s="150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150"/>
      <c r="B90" s="150"/>
      <c r="C90" s="150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150"/>
      <c r="B91" s="150"/>
      <c r="C91" s="150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150"/>
      <c r="B92" s="150"/>
      <c r="C92" s="150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150"/>
      <c r="B93" s="150"/>
      <c r="C93" s="150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150"/>
      <c r="B94" s="150"/>
      <c r="C94" s="150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150"/>
      <c r="B95" s="150"/>
      <c r="C95" s="150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150"/>
      <c r="B96" s="150"/>
      <c r="C96" s="150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150"/>
      <c r="B97" s="150"/>
      <c r="C97" s="150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150"/>
      <c r="B98" s="150"/>
      <c r="C98" s="150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150"/>
      <c r="B99" s="150"/>
      <c r="C99" s="150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150"/>
      <c r="B100" s="150"/>
      <c r="C100" s="150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150"/>
      <c r="B101" s="150"/>
      <c r="C101" s="150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150"/>
      <c r="B102" s="150"/>
      <c r="C102" s="150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150"/>
      <c r="B103" s="150"/>
      <c r="C103" s="150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150"/>
      <c r="B104" s="150"/>
      <c r="C104" s="150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150"/>
      <c r="B105" s="150"/>
      <c r="C105" s="150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150"/>
      <c r="B106" s="150"/>
      <c r="C106" s="150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150"/>
      <c r="B107" s="150"/>
      <c r="C107" s="150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150"/>
      <c r="B108" s="150"/>
      <c r="C108" s="150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150"/>
      <c r="B109" s="150"/>
      <c r="C109" s="150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150"/>
      <c r="B110" s="150"/>
      <c r="C110" s="150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150"/>
      <c r="B111" s="150"/>
      <c r="C111" s="150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150"/>
      <c r="B112" s="150"/>
      <c r="C112" s="150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150"/>
      <c r="B113" s="150"/>
      <c r="C113" s="150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150"/>
      <c r="B114" s="150"/>
      <c r="C114" s="150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150"/>
      <c r="B115" s="150"/>
      <c r="C115" s="150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150"/>
      <c r="B116" s="150"/>
      <c r="C116" s="150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150"/>
      <c r="B117" s="150"/>
      <c r="C117" s="150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150"/>
      <c r="B118" s="150"/>
      <c r="C118" s="150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150"/>
      <c r="B119" s="150"/>
      <c r="C119" s="150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150"/>
      <c r="B120" s="150"/>
      <c r="C120" s="150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150"/>
      <c r="B121" s="150"/>
      <c r="C121" s="150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150"/>
      <c r="B122" s="150"/>
      <c r="C122" s="150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150"/>
      <c r="B123" s="150"/>
      <c r="C123" s="150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150"/>
      <c r="B124" s="150"/>
      <c r="C124" s="150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150"/>
      <c r="B125" s="150"/>
      <c r="C125" s="150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150"/>
      <c r="B126" s="150"/>
      <c r="C126" s="150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150"/>
      <c r="B127" s="150"/>
      <c r="C127" s="150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150"/>
      <c r="B128" s="150"/>
      <c r="C128" s="150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150"/>
      <c r="B129" s="150"/>
      <c r="C129" s="150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150"/>
      <c r="B130" s="150"/>
      <c r="C130" s="150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150"/>
      <c r="B131" s="150"/>
      <c r="C131" s="150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150"/>
      <c r="B132" s="150"/>
      <c r="C132" s="150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150"/>
      <c r="B133" s="150"/>
      <c r="C133" s="150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150"/>
      <c r="B134" s="150"/>
      <c r="C134" s="150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150"/>
      <c r="B135" s="150"/>
      <c r="C135" s="150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150"/>
      <c r="B136" s="150"/>
      <c r="C136" s="150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150"/>
      <c r="B137" s="150"/>
      <c r="C137" s="150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150"/>
      <c r="B138" s="150"/>
      <c r="C138" s="150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150"/>
      <c r="B139" s="150"/>
      <c r="C139" s="150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150"/>
      <c r="B140" s="150"/>
      <c r="C140" s="150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150"/>
      <c r="B141" s="150"/>
      <c r="C141" s="150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150"/>
      <c r="B142" s="150"/>
      <c r="C142" s="150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150"/>
      <c r="B143" s="150"/>
      <c r="C143" s="150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150"/>
      <c r="B144" s="150"/>
      <c r="C144" s="150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150"/>
      <c r="B145" s="150"/>
      <c r="C145" s="150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150"/>
      <c r="B146" s="150"/>
      <c r="C146" s="150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150"/>
      <c r="B147" s="150"/>
      <c r="C147" s="150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150"/>
      <c r="B148" s="150"/>
      <c r="C148" s="150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150"/>
      <c r="B149" s="150"/>
      <c r="C149" s="150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150"/>
      <c r="B150" s="150"/>
      <c r="C150" s="150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150"/>
      <c r="B151" s="150"/>
      <c r="C151" s="150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150"/>
      <c r="B152" s="150"/>
      <c r="C152" s="150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150"/>
      <c r="B153" s="150"/>
      <c r="C153" s="150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150"/>
      <c r="B154" s="150"/>
      <c r="C154" s="150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150"/>
      <c r="B155" s="150"/>
      <c r="C155" s="150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150"/>
      <c r="B156" s="150"/>
      <c r="C156" s="150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150"/>
      <c r="B157" s="150"/>
      <c r="C157" s="150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150"/>
      <c r="B158" s="150"/>
      <c r="C158" s="150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150"/>
      <c r="B159" s="150"/>
      <c r="C159" s="150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150"/>
      <c r="B160" s="150"/>
      <c r="C160" s="150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150"/>
      <c r="B161" s="150"/>
      <c r="C161" s="150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150"/>
      <c r="B162" s="150"/>
      <c r="C162" s="150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150"/>
      <c r="B163" s="150"/>
      <c r="C163" s="150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150"/>
      <c r="B164" s="150"/>
      <c r="C164" s="150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150"/>
      <c r="B165" s="150"/>
      <c r="C165" s="150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150"/>
      <c r="B166" s="150"/>
      <c r="C166" s="150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150"/>
      <c r="B167" s="150"/>
      <c r="C167" s="150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150"/>
      <c r="B168" s="150"/>
      <c r="C168" s="150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150"/>
      <c r="B169" s="150"/>
      <c r="C169" s="150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150"/>
      <c r="B170" s="150"/>
      <c r="C170" s="150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150"/>
      <c r="B171" s="150"/>
      <c r="C171" s="150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150"/>
      <c r="B172" s="150"/>
      <c r="C172" s="150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150"/>
      <c r="B173" s="150"/>
      <c r="C173" s="150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150"/>
      <c r="B174" s="150"/>
      <c r="C174" s="150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150"/>
      <c r="B175" s="150"/>
      <c r="C175" s="150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150"/>
      <c r="B176" s="150"/>
      <c r="C176" s="150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150"/>
      <c r="B177" s="150"/>
      <c r="C177" s="150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150"/>
      <c r="B178" s="150"/>
      <c r="C178" s="150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150"/>
      <c r="B179" s="150"/>
      <c r="C179" s="150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150"/>
      <c r="B180" s="150"/>
      <c r="C180" s="150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150"/>
      <c r="B181" s="150"/>
      <c r="C181" s="150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150"/>
      <c r="B182" s="150"/>
      <c r="C182" s="150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150"/>
      <c r="B183" s="150"/>
      <c r="C183" s="150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150"/>
      <c r="B184" s="150"/>
      <c r="C184" s="150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150"/>
      <c r="B185" s="150"/>
      <c r="C185" s="150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150"/>
      <c r="B186" s="150"/>
      <c r="C186" s="150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150"/>
      <c r="B187" s="150"/>
      <c r="C187" s="150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150"/>
      <c r="B188" s="150"/>
      <c r="C188" s="150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150"/>
      <c r="B189" s="150"/>
      <c r="C189" s="150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150"/>
      <c r="B190" s="150"/>
      <c r="C190" s="150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150"/>
      <c r="B191" s="150"/>
      <c r="C191" s="150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150"/>
      <c r="B192" s="150"/>
      <c r="C192" s="150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150"/>
      <c r="B193" s="150"/>
      <c r="C193" s="150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150"/>
      <c r="B194" s="150"/>
      <c r="C194" s="150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150"/>
      <c r="B195" s="150"/>
      <c r="C195" s="150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150"/>
      <c r="B196" s="150"/>
      <c r="C196" s="150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150"/>
      <c r="B197" s="150"/>
      <c r="C197" s="150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150"/>
      <c r="B198" s="150"/>
      <c r="C198" s="150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150"/>
      <c r="B199" s="150"/>
      <c r="C199" s="150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150"/>
      <c r="B200" s="150"/>
      <c r="C200" s="150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150"/>
      <c r="B201" s="150"/>
      <c r="C201" s="150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150"/>
      <c r="B202" s="150"/>
      <c r="C202" s="150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150"/>
      <c r="B203" s="150"/>
      <c r="C203" s="150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150"/>
      <c r="B204" s="150"/>
      <c r="C204" s="150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150"/>
      <c r="B205" s="150"/>
      <c r="C205" s="150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150"/>
      <c r="B206" s="150"/>
      <c r="C206" s="150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150"/>
      <c r="B207" s="150"/>
      <c r="C207" s="150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150"/>
      <c r="B208" s="150"/>
      <c r="C208" s="150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150"/>
      <c r="B209" s="150"/>
      <c r="C209" s="150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150"/>
      <c r="B210" s="150"/>
      <c r="C210" s="150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150"/>
      <c r="B211" s="150"/>
      <c r="C211" s="150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150"/>
      <c r="B212" s="150"/>
      <c r="C212" s="150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150"/>
      <c r="B213" s="150"/>
      <c r="C213" s="150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150"/>
      <c r="B214" s="150"/>
      <c r="C214" s="150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150"/>
      <c r="B215" s="150"/>
      <c r="C215" s="150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150"/>
      <c r="B216" s="150"/>
      <c r="C216" s="150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150"/>
      <c r="B217" s="150"/>
      <c r="C217" s="150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150"/>
      <c r="B218" s="150"/>
      <c r="C218" s="150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150"/>
      <c r="B219" s="150"/>
      <c r="C219" s="150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150"/>
      <c r="B220" s="150"/>
      <c r="C220" s="150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150"/>
      <c r="B221" s="150"/>
      <c r="C221" s="150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150"/>
      <c r="B222" s="150"/>
      <c r="C222" s="150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150"/>
      <c r="B223" s="150"/>
      <c r="C223" s="150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150"/>
      <c r="B224" s="150"/>
      <c r="C224" s="150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150"/>
      <c r="B225" s="150"/>
      <c r="C225" s="150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150"/>
      <c r="B226" s="150"/>
      <c r="C226" s="150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150"/>
      <c r="B227" s="150"/>
      <c r="C227" s="150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150"/>
      <c r="B228" s="150"/>
      <c r="C228" s="150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150"/>
      <c r="B229" s="150"/>
      <c r="C229" s="150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150"/>
      <c r="B230" s="150"/>
      <c r="C230" s="150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150"/>
      <c r="B231" s="150"/>
      <c r="C231" s="150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150"/>
      <c r="B232" s="150"/>
      <c r="C232" s="150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150"/>
      <c r="B233" s="150"/>
      <c r="C233" s="150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150"/>
      <c r="B234" s="150"/>
      <c r="C234" s="150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150"/>
      <c r="B235" s="150"/>
      <c r="C235" s="150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150"/>
      <c r="B236" s="150"/>
      <c r="C236" s="150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150"/>
      <c r="B237" s="150"/>
      <c r="C237" s="150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150"/>
      <c r="B238" s="150"/>
      <c r="C238" s="150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150"/>
      <c r="B239" s="150"/>
      <c r="C239" s="150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150"/>
      <c r="B240" s="150"/>
      <c r="C240" s="150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150"/>
      <c r="B241" s="150"/>
      <c r="C241" s="150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150"/>
      <c r="B242" s="150"/>
      <c r="C242" s="150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150"/>
      <c r="B243" s="150"/>
      <c r="C243" s="150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150"/>
      <c r="B244" s="150"/>
      <c r="C244" s="150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150"/>
      <c r="B245" s="150"/>
      <c r="C245" s="150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150"/>
      <c r="B246" s="150"/>
      <c r="C246" s="150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150"/>
      <c r="B247" s="150"/>
      <c r="C247" s="150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150"/>
      <c r="B248" s="150"/>
      <c r="C248" s="150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150"/>
      <c r="B249" s="150"/>
      <c r="C249" s="150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150"/>
      <c r="B250" s="150"/>
      <c r="C250" s="150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150"/>
      <c r="B251" s="150"/>
      <c r="C251" s="150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150"/>
      <c r="B252" s="150"/>
      <c r="C252" s="150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150"/>
      <c r="B253" s="150"/>
      <c r="C253" s="150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150"/>
      <c r="B254" s="150"/>
      <c r="C254" s="150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150"/>
      <c r="B255" s="150"/>
      <c r="C255" s="150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150"/>
      <c r="B256" s="150"/>
      <c r="C256" s="150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150"/>
      <c r="B257" s="150"/>
      <c r="C257" s="150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150"/>
      <c r="B258" s="150"/>
      <c r="C258" s="150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150"/>
      <c r="B259" s="150"/>
      <c r="C259" s="150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150"/>
      <c r="B260" s="150"/>
      <c r="C260" s="150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150"/>
      <c r="B261" s="150"/>
      <c r="C261" s="150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150"/>
      <c r="B262" s="150"/>
      <c r="C262" s="150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150"/>
      <c r="B263" s="150"/>
      <c r="C263" s="150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150"/>
      <c r="B264" s="150"/>
      <c r="C264" s="150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150"/>
      <c r="B265" s="150"/>
      <c r="C265" s="150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150"/>
      <c r="B266" s="150"/>
      <c r="C266" s="150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150"/>
      <c r="B267" s="150"/>
      <c r="C267" s="150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150"/>
      <c r="B268" s="150"/>
      <c r="C268" s="150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150"/>
      <c r="B269" s="150"/>
      <c r="C269" s="150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150"/>
      <c r="B270" s="150"/>
      <c r="C270" s="150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150"/>
      <c r="B271" s="150"/>
      <c r="C271" s="150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150"/>
      <c r="B272" s="150"/>
      <c r="C272" s="150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150"/>
      <c r="B273" s="150"/>
      <c r="C273" s="150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150"/>
      <c r="B274" s="150"/>
      <c r="C274" s="150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150"/>
      <c r="B275" s="150"/>
      <c r="C275" s="150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150"/>
      <c r="B276" s="150"/>
      <c r="C276" s="150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150"/>
      <c r="B277" s="150"/>
      <c r="C277" s="150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150"/>
      <c r="B278" s="150"/>
      <c r="C278" s="150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150"/>
      <c r="B279" s="150"/>
      <c r="C279" s="150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150"/>
      <c r="B280" s="150"/>
      <c r="C280" s="150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150"/>
      <c r="B281" s="150"/>
      <c r="C281" s="150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150"/>
      <c r="B282" s="150"/>
      <c r="C282" s="150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150"/>
      <c r="B283" s="150"/>
      <c r="C283" s="150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150"/>
      <c r="B284" s="150"/>
      <c r="C284" s="150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150"/>
      <c r="B285" s="150"/>
      <c r="C285" s="150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150"/>
      <c r="B286" s="150"/>
      <c r="C286" s="150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150"/>
      <c r="B287" s="150"/>
      <c r="C287" s="150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150"/>
      <c r="B288" s="150"/>
      <c r="C288" s="150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150"/>
      <c r="B289" s="150"/>
      <c r="C289" s="150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150"/>
      <c r="B290" s="150"/>
      <c r="C290" s="150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150"/>
      <c r="B291" s="150"/>
      <c r="C291" s="150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150"/>
      <c r="B292" s="150"/>
      <c r="C292" s="150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150"/>
      <c r="B293" s="150"/>
      <c r="C293" s="150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150"/>
      <c r="B294" s="150"/>
      <c r="C294" s="150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150"/>
      <c r="B295" s="150"/>
      <c r="C295" s="150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150"/>
      <c r="B296" s="150"/>
      <c r="C296" s="150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150"/>
      <c r="B297" s="150"/>
      <c r="C297" s="150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150"/>
      <c r="B298" s="150"/>
      <c r="C298" s="150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150"/>
      <c r="B299" s="150"/>
      <c r="C299" s="150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150"/>
      <c r="B300" s="150"/>
      <c r="C300" s="150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150"/>
      <c r="B301" s="150"/>
      <c r="C301" s="150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150"/>
      <c r="B302" s="150"/>
      <c r="C302" s="150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150"/>
      <c r="B303" s="150"/>
      <c r="C303" s="150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150"/>
      <c r="B304" s="150"/>
      <c r="C304" s="150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150"/>
      <c r="B305" s="150"/>
      <c r="C305" s="150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150"/>
      <c r="B306" s="150"/>
      <c r="C306" s="150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150"/>
      <c r="B307" s="150"/>
      <c r="C307" s="150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150"/>
      <c r="B308" s="150"/>
      <c r="C308" s="150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150"/>
      <c r="B309" s="150"/>
      <c r="C309" s="150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150"/>
      <c r="B310" s="150"/>
      <c r="C310" s="150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150"/>
      <c r="B311" s="150"/>
      <c r="C311" s="150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150"/>
      <c r="B312" s="150"/>
      <c r="C312" s="150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150"/>
      <c r="B313" s="150"/>
      <c r="C313" s="150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150"/>
      <c r="B314" s="150"/>
      <c r="C314" s="150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150"/>
      <c r="B315" s="150"/>
      <c r="C315" s="150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150"/>
      <c r="B316" s="150"/>
      <c r="C316" s="150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150"/>
      <c r="B317" s="150"/>
      <c r="C317" s="150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150"/>
      <c r="B318" s="150"/>
      <c r="C318" s="150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150"/>
      <c r="B319" s="150"/>
      <c r="C319" s="150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150"/>
      <c r="B320" s="150"/>
      <c r="C320" s="150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150"/>
      <c r="B321" s="150"/>
      <c r="C321" s="150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150"/>
      <c r="B322" s="150"/>
      <c r="C322" s="150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150"/>
      <c r="B323" s="150"/>
      <c r="C323" s="150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150"/>
      <c r="B324" s="150"/>
      <c r="C324" s="150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150"/>
      <c r="B325" s="150"/>
      <c r="C325" s="150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150"/>
      <c r="B326" s="150"/>
      <c r="C326" s="150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150"/>
      <c r="B327" s="150"/>
      <c r="C327" s="150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150"/>
      <c r="B328" s="150"/>
      <c r="C328" s="150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150"/>
      <c r="B329" s="150"/>
      <c r="C329" s="150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150"/>
      <c r="B330" s="150"/>
      <c r="C330" s="150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150"/>
      <c r="B331" s="150"/>
      <c r="C331" s="150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150"/>
      <c r="B332" s="150"/>
      <c r="C332" s="150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150"/>
      <c r="B333" s="150"/>
      <c r="C333" s="150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150"/>
      <c r="B334" s="150"/>
      <c r="C334" s="150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150"/>
      <c r="B335" s="150"/>
      <c r="C335" s="150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150"/>
      <c r="B336" s="150"/>
      <c r="C336" s="150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150"/>
      <c r="B337" s="150"/>
      <c r="C337" s="150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150"/>
      <c r="B338" s="150"/>
      <c r="C338" s="150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150"/>
      <c r="B339" s="150"/>
      <c r="C339" s="150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150"/>
      <c r="B340" s="150"/>
      <c r="C340" s="150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150"/>
      <c r="B341" s="150"/>
      <c r="C341" s="150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150"/>
      <c r="B342" s="150"/>
      <c r="C342" s="150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150"/>
      <c r="B343" s="150"/>
      <c r="C343" s="150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150"/>
      <c r="B344" s="150"/>
      <c r="C344" s="150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150"/>
      <c r="B345" s="150"/>
      <c r="C345" s="150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150"/>
      <c r="B346" s="150"/>
      <c r="C346" s="150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150"/>
      <c r="B347" s="150"/>
      <c r="C347" s="150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150"/>
      <c r="B348" s="150"/>
      <c r="C348" s="150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150"/>
      <c r="B349" s="150"/>
      <c r="C349" s="150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150"/>
      <c r="B350" s="150"/>
      <c r="C350" s="150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150"/>
      <c r="B351" s="150"/>
      <c r="C351" s="150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150"/>
      <c r="B352" s="150"/>
      <c r="C352" s="150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150"/>
      <c r="B353" s="150"/>
      <c r="C353" s="150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150"/>
      <c r="B354" s="150"/>
      <c r="C354" s="150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150"/>
      <c r="B355" s="150"/>
      <c r="C355" s="150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150"/>
      <c r="B356" s="150"/>
      <c r="C356" s="150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150"/>
      <c r="B357" s="150"/>
      <c r="C357" s="150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150"/>
      <c r="B358" s="150"/>
      <c r="C358" s="150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150"/>
      <c r="B359" s="150"/>
      <c r="C359" s="150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150"/>
      <c r="B360" s="150"/>
      <c r="C360" s="150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150"/>
      <c r="B361" s="150"/>
      <c r="C361" s="150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150"/>
      <c r="B362" s="150"/>
      <c r="C362" s="150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150"/>
      <c r="B363" s="150"/>
      <c r="C363" s="150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150"/>
      <c r="B364" s="150"/>
      <c r="C364" s="150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150"/>
      <c r="B365" s="150"/>
      <c r="C365" s="150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150"/>
      <c r="B366" s="150"/>
      <c r="C366" s="150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150"/>
      <c r="B367" s="150"/>
      <c r="C367" s="150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150"/>
      <c r="B368" s="150"/>
      <c r="C368" s="150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150"/>
      <c r="B369" s="150"/>
      <c r="C369" s="150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150"/>
      <c r="B370" s="150"/>
      <c r="C370" s="150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150"/>
      <c r="B371" s="150"/>
      <c r="C371" s="150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150"/>
      <c r="B372" s="150"/>
      <c r="C372" s="150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150"/>
      <c r="B373" s="150"/>
      <c r="C373" s="150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150"/>
      <c r="B374" s="150"/>
      <c r="C374" s="150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150"/>
      <c r="B375" s="150"/>
      <c r="C375" s="150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150"/>
      <c r="B376" s="150"/>
      <c r="C376" s="150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150"/>
      <c r="B377" s="150"/>
      <c r="C377" s="150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150"/>
      <c r="B378" s="150"/>
      <c r="C378" s="150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150"/>
      <c r="B379" s="150"/>
      <c r="C379" s="150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150"/>
      <c r="B380" s="150"/>
      <c r="C380" s="150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150"/>
      <c r="B381" s="150"/>
      <c r="C381" s="150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150"/>
      <c r="B382" s="150"/>
      <c r="C382" s="150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150"/>
      <c r="B383" s="150"/>
      <c r="C383" s="150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150"/>
      <c r="B384" s="150"/>
      <c r="C384" s="150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150"/>
      <c r="B385" s="150"/>
      <c r="C385" s="150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150"/>
      <c r="B386" s="150"/>
      <c r="C386" s="150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150"/>
      <c r="B387" s="150"/>
      <c r="C387" s="150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150"/>
      <c r="B388" s="150"/>
      <c r="C388" s="150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150"/>
      <c r="B389" s="150"/>
      <c r="C389" s="150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150"/>
      <c r="B390" s="150"/>
      <c r="C390" s="150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150"/>
      <c r="B391" s="150"/>
      <c r="C391" s="150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150"/>
      <c r="B392" s="150"/>
      <c r="C392" s="150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150"/>
      <c r="B393" s="150"/>
      <c r="C393" s="150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150"/>
      <c r="B394" s="150"/>
      <c r="C394" s="150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150"/>
      <c r="B395" s="150"/>
      <c r="C395" s="150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150"/>
      <c r="B396" s="150"/>
      <c r="C396" s="150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150"/>
      <c r="B397" s="150"/>
      <c r="C397" s="150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150"/>
      <c r="B398" s="150"/>
      <c r="C398" s="150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150"/>
      <c r="B399" s="150"/>
      <c r="C399" s="150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150"/>
      <c r="B400" s="150"/>
      <c r="C400" s="150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150"/>
      <c r="B401" s="150"/>
      <c r="C401" s="150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150"/>
      <c r="B402" s="150"/>
      <c r="C402" s="150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150"/>
      <c r="B403" s="150"/>
      <c r="C403" s="150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150"/>
      <c r="B404" s="150"/>
      <c r="C404" s="150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150"/>
      <c r="B405" s="150"/>
      <c r="C405" s="150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150"/>
      <c r="B406" s="150"/>
      <c r="C406" s="150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150"/>
      <c r="B407" s="150"/>
      <c r="C407" s="150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150"/>
      <c r="B408" s="150"/>
      <c r="C408" s="150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150"/>
      <c r="B409" s="150"/>
      <c r="C409" s="150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150"/>
      <c r="B410" s="150"/>
      <c r="C410" s="150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150"/>
      <c r="B411" s="150"/>
      <c r="C411" s="150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150"/>
      <c r="B412" s="150"/>
      <c r="C412" s="150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150"/>
      <c r="B413" s="150"/>
      <c r="C413" s="150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150"/>
      <c r="B414" s="150"/>
      <c r="C414" s="150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150"/>
      <c r="B415" s="150"/>
      <c r="C415" s="150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150"/>
      <c r="B416" s="150"/>
      <c r="C416" s="150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150"/>
      <c r="B417" s="150"/>
      <c r="C417" s="150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150"/>
      <c r="B418" s="150"/>
      <c r="C418" s="150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150"/>
      <c r="B419" s="150"/>
      <c r="C419" s="150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150"/>
      <c r="B420" s="150"/>
      <c r="C420" s="150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150"/>
      <c r="B421" s="150"/>
      <c r="C421" s="150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150"/>
      <c r="B422" s="150"/>
      <c r="C422" s="150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150"/>
      <c r="B423" s="150"/>
      <c r="C423" s="150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150"/>
      <c r="B424" s="150"/>
      <c r="C424" s="150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150"/>
      <c r="B425" s="150"/>
      <c r="C425" s="150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150"/>
      <c r="B426" s="150"/>
      <c r="C426" s="150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150"/>
      <c r="B427" s="150"/>
      <c r="C427" s="150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150"/>
      <c r="B428" s="150"/>
      <c r="C428" s="150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150"/>
      <c r="B429" s="150"/>
      <c r="C429" s="150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150"/>
      <c r="B430" s="150"/>
      <c r="C430" s="150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150"/>
      <c r="B431" s="150"/>
      <c r="C431" s="150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150"/>
      <c r="B432" s="150"/>
      <c r="C432" s="150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150"/>
      <c r="B433" s="150"/>
      <c r="C433" s="150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150"/>
      <c r="B434" s="150"/>
      <c r="C434" s="150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150"/>
      <c r="B435" s="150"/>
      <c r="C435" s="150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150"/>
      <c r="B436" s="150"/>
      <c r="C436" s="150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150"/>
      <c r="B437" s="150"/>
      <c r="C437" s="150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150"/>
      <c r="B438" s="150"/>
      <c r="C438" s="150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150"/>
      <c r="B439" s="150"/>
      <c r="C439" s="150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150"/>
      <c r="B440" s="150"/>
      <c r="C440" s="150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150"/>
      <c r="B441" s="150"/>
      <c r="C441" s="150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150"/>
      <c r="B442" s="150"/>
      <c r="C442" s="150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150"/>
      <c r="B443" s="150"/>
      <c r="C443" s="150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150"/>
      <c r="B444" s="150"/>
      <c r="C444" s="150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150"/>
      <c r="B445" s="150"/>
      <c r="C445" s="150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150"/>
      <c r="B446" s="150"/>
      <c r="C446" s="150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150"/>
      <c r="B447" s="150"/>
      <c r="C447" s="150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150"/>
      <c r="B448" s="150"/>
      <c r="C448" s="150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150"/>
      <c r="B449" s="150"/>
      <c r="C449" s="150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150"/>
      <c r="B450" s="150"/>
      <c r="C450" s="150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150"/>
      <c r="B451" s="150"/>
      <c r="C451" s="150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150"/>
      <c r="B452" s="150"/>
      <c r="C452" s="150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150"/>
      <c r="B453" s="150"/>
      <c r="C453" s="150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150"/>
      <c r="B454" s="150"/>
      <c r="C454" s="150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150"/>
      <c r="B455" s="150"/>
      <c r="C455" s="150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150"/>
      <c r="B456" s="150"/>
      <c r="C456" s="150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150"/>
      <c r="B457" s="150"/>
      <c r="C457" s="150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150"/>
      <c r="B458" s="150"/>
      <c r="C458" s="150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150"/>
      <c r="B459" s="150"/>
      <c r="C459" s="150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150"/>
      <c r="B460" s="150"/>
      <c r="C460" s="150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150"/>
      <c r="B461" s="150"/>
      <c r="C461" s="150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150"/>
      <c r="B462" s="150"/>
      <c r="C462" s="150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150"/>
      <c r="B463" s="150"/>
      <c r="C463" s="150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150"/>
      <c r="B464" s="150"/>
      <c r="C464" s="150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150"/>
      <c r="B465" s="150"/>
      <c r="C465" s="150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150"/>
      <c r="B466" s="150"/>
      <c r="C466" s="150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150"/>
      <c r="B467" s="150"/>
      <c r="C467" s="150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150"/>
      <c r="B468" s="150"/>
      <c r="C468" s="150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150"/>
      <c r="B469" s="150"/>
      <c r="C469" s="150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150"/>
      <c r="B470" s="150"/>
      <c r="C470" s="150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150"/>
      <c r="B471" s="150"/>
      <c r="C471" s="150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150"/>
      <c r="B472" s="150"/>
      <c r="C472" s="150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150"/>
      <c r="B473" s="150"/>
      <c r="C473" s="150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150"/>
      <c r="B474" s="150"/>
      <c r="C474" s="150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150"/>
      <c r="B475" s="150"/>
      <c r="C475" s="150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150"/>
      <c r="B476" s="150"/>
      <c r="C476" s="150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150"/>
      <c r="B477" s="150"/>
      <c r="C477" s="150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150"/>
      <c r="B478" s="150"/>
      <c r="C478" s="150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150"/>
      <c r="B479" s="150"/>
      <c r="C479" s="150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150"/>
      <c r="B480" s="150"/>
      <c r="C480" s="150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150"/>
      <c r="B481" s="150"/>
      <c r="C481" s="150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150"/>
      <c r="B482" s="150"/>
      <c r="C482" s="150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150"/>
      <c r="B483" s="150"/>
      <c r="C483" s="150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150"/>
      <c r="B484" s="150"/>
      <c r="C484" s="150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150"/>
      <c r="B485" s="150"/>
      <c r="C485" s="150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150"/>
      <c r="B486" s="150"/>
      <c r="C486" s="150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150"/>
      <c r="B487" s="150"/>
      <c r="C487" s="150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150"/>
      <c r="B488" s="150"/>
      <c r="C488" s="150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150"/>
      <c r="B489" s="150"/>
      <c r="C489" s="150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150"/>
      <c r="B490" s="150"/>
      <c r="C490" s="150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150"/>
      <c r="B491" s="150"/>
      <c r="C491" s="150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150"/>
      <c r="B492" s="150"/>
      <c r="C492" s="150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150"/>
      <c r="B493" s="150"/>
      <c r="C493" s="150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150"/>
      <c r="B494" s="150"/>
      <c r="C494" s="150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150"/>
      <c r="B495" s="150"/>
      <c r="C495" s="150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150"/>
      <c r="B496" s="150"/>
      <c r="C496" s="150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150"/>
      <c r="B497" s="150"/>
      <c r="C497" s="150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150"/>
      <c r="B498" s="150"/>
      <c r="C498" s="150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150"/>
      <c r="B499" s="150"/>
      <c r="C499" s="150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150"/>
      <c r="B500" s="150"/>
      <c r="C500" s="150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150"/>
      <c r="B501" s="150"/>
      <c r="C501" s="150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150"/>
      <c r="B502" s="150"/>
      <c r="C502" s="150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150"/>
      <c r="B503" s="150"/>
      <c r="C503" s="150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150"/>
      <c r="B504" s="150"/>
      <c r="C504" s="150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150"/>
      <c r="B505" s="150"/>
      <c r="C505" s="150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150"/>
      <c r="B506" s="150"/>
      <c r="C506" s="150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150"/>
      <c r="B507" s="150"/>
      <c r="C507" s="150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150"/>
      <c r="B508" s="150"/>
      <c r="C508" s="150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150"/>
      <c r="B509" s="150"/>
      <c r="C509" s="150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150"/>
      <c r="B510" s="150"/>
      <c r="C510" s="150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150"/>
      <c r="B511" s="150"/>
      <c r="C511" s="150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150"/>
      <c r="B512" s="150"/>
      <c r="C512" s="150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150"/>
      <c r="B513" s="150"/>
      <c r="C513" s="150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150"/>
      <c r="B514" s="150"/>
      <c r="C514" s="150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150"/>
      <c r="B515" s="150"/>
      <c r="C515" s="150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150"/>
      <c r="B516" s="150"/>
      <c r="C516" s="150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150"/>
      <c r="B517" s="150"/>
      <c r="C517" s="150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150"/>
      <c r="B518" s="150"/>
      <c r="C518" s="150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150"/>
      <c r="B519" s="150"/>
      <c r="C519" s="150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150"/>
      <c r="B520" s="150"/>
      <c r="C520" s="150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150"/>
      <c r="B521" s="150"/>
      <c r="C521" s="150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150"/>
      <c r="B522" s="150"/>
      <c r="C522" s="150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150"/>
      <c r="B523" s="150"/>
      <c r="C523" s="150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150"/>
      <c r="B524" s="150"/>
      <c r="C524" s="150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150"/>
      <c r="B525" s="150"/>
      <c r="C525" s="150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150"/>
      <c r="B526" s="150"/>
      <c r="C526" s="150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150"/>
      <c r="B527" s="150"/>
      <c r="C527" s="150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150"/>
      <c r="B528" s="150"/>
      <c r="C528" s="150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150"/>
      <c r="B529" s="150"/>
      <c r="C529" s="150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150"/>
      <c r="B530" s="150"/>
      <c r="C530" s="150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150"/>
      <c r="B531" s="150"/>
      <c r="C531" s="150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150"/>
      <c r="B532" s="150"/>
      <c r="C532" s="150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150"/>
      <c r="B533" s="150"/>
      <c r="C533" s="150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150"/>
      <c r="B534" s="150"/>
      <c r="C534" s="150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150"/>
      <c r="B535" s="150"/>
      <c r="C535" s="150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150"/>
      <c r="B536" s="150"/>
      <c r="C536" s="150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150"/>
      <c r="B537" s="150"/>
      <c r="C537" s="150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150"/>
      <c r="B538" s="150"/>
      <c r="C538" s="150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150"/>
      <c r="B539" s="150"/>
      <c r="C539" s="150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150"/>
      <c r="B540" s="150"/>
      <c r="C540" s="150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150"/>
      <c r="B541" s="150"/>
      <c r="C541" s="150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150"/>
      <c r="B542" s="150"/>
      <c r="C542" s="150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150"/>
      <c r="B543" s="150"/>
      <c r="C543" s="150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150"/>
      <c r="B544" s="150"/>
      <c r="C544" s="150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150"/>
      <c r="B545" s="150"/>
      <c r="C545" s="150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150"/>
      <c r="B546" s="150"/>
      <c r="C546" s="150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150"/>
      <c r="B547" s="150"/>
      <c r="C547" s="150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150"/>
      <c r="B548" s="150"/>
      <c r="C548" s="150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150"/>
      <c r="B549" s="150"/>
      <c r="C549" s="150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150"/>
      <c r="B550" s="150"/>
      <c r="C550" s="150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150"/>
      <c r="B551" s="150"/>
      <c r="C551" s="150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150"/>
      <c r="B552" s="150"/>
      <c r="C552" s="150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150"/>
      <c r="B553" s="150"/>
      <c r="C553" s="150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150"/>
      <c r="B554" s="150"/>
      <c r="C554" s="150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150"/>
      <c r="B555" s="150"/>
      <c r="C555" s="150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150"/>
      <c r="B556" s="150"/>
      <c r="C556" s="150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150"/>
      <c r="B557" s="150"/>
      <c r="C557" s="150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150"/>
      <c r="B558" s="150"/>
      <c r="C558" s="150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150"/>
      <c r="B559" s="150"/>
      <c r="C559" s="150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150"/>
      <c r="B560" s="150"/>
      <c r="C560" s="150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150"/>
      <c r="B561" s="150"/>
      <c r="C561" s="150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150"/>
      <c r="B562" s="150"/>
      <c r="C562" s="150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150"/>
      <c r="B563" s="150"/>
      <c r="C563" s="150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150"/>
      <c r="B564" s="150"/>
      <c r="C564" s="150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150"/>
      <c r="B565" s="150"/>
      <c r="C565" s="150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150"/>
      <c r="B566" s="150"/>
      <c r="C566" s="150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150"/>
      <c r="B567" s="150"/>
      <c r="C567" s="150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150"/>
      <c r="B568" s="150"/>
      <c r="C568" s="150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150"/>
      <c r="B569" s="150"/>
      <c r="C569" s="150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150"/>
      <c r="B570" s="150"/>
      <c r="C570" s="150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150"/>
      <c r="B571" s="150"/>
      <c r="C571" s="150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150"/>
      <c r="B572" s="150"/>
      <c r="C572" s="150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150"/>
      <c r="B573" s="150"/>
      <c r="C573" s="150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150"/>
      <c r="B574" s="150"/>
      <c r="C574" s="150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150"/>
      <c r="B575" s="150"/>
      <c r="C575" s="150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150"/>
      <c r="B576" s="150"/>
      <c r="C576" s="150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150"/>
      <c r="B577" s="150"/>
      <c r="C577" s="150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150"/>
      <c r="B578" s="150"/>
      <c r="C578" s="150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150"/>
      <c r="B579" s="150"/>
      <c r="C579" s="150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150"/>
      <c r="B580" s="150"/>
      <c r="C580" s="150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150"/>
      <c r="B581" s="150"/>
      <c r="C581" s="150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150"/>
      <c r="B582" s="150"/>
      <c r="C582" s="150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150"/>
      <c r="B583" s="150"/>
      <c r="C583" s="150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150"/>
      <c r="B584" s="150"/>
      <c r="C584" s="150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150"/>
      <c r="B585" s="150"/>
      <c r="C585" s="150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150"/>
      <c r="B586" s="150"/>
      <c r="C586" s="150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150"/>
      <c r="B587" s="150"/>
      <c r="C587" s="150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150"/>
      <c r="B588" s="150"/>
      <c r="C588" s="150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150"/>
      <c r="B589" s="150"/>
      <c r="C589" s="150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150"/>
      <c r="B590" s="150"/>
      <c r="C590" s="150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150"/>
      <c r="B591" s="150"/>
      <c r="C591" s="150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150"/>
      <c r="B592" s="150"/>
      <c r="C592" s="150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150"/>
      <c r="B593" s="150"/>
      <c r="C593" s="150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150"/>
      <c r="B594" s="150"/>
      <c r="C594" s="150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150"/>
      <c r="B595" s="150"/>
      <c r="C595" s="150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150"/>
      <c r="B596" s="150"/>
      <c r="C596" s="150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150"/>
      <c r="B597" s="150"/>
      <c r="C597" s="150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150"/>
      <c r="B598" s="150"/>
      <c r="C598" s="150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150"/>
      <c r="B599" s="150"/>
      <c r="C599" s="150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150"/>
      <c r="B600" s="150"/>
      <c r="C600" s="150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150"/>
      <c r="B601" s="150"/>
      <c r="C601" s="150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150"/>
      <c r="B602" s="150"/>
      <c r="C602" s="150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150"/>
      <c r="B603" s="150"/>
      <c r="C603" s="150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150"/>
      <c r="B604" s="150"/>
      <c r="C604" s="150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150"/>
      <c r="B605" s="150"/>
      <c r="C605" s="150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150"/>
      <c r="B606" s="150"/>
      <c r="C606" s="150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150"/>
      <c r="B607" s="150"/>
      <c r="C607" s="150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150"/>
      <c r="B608" s="150"/>
      <c r="C608" s="150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150"/>
      <c r="B609" s="150"/>
      <c r="C609" s="150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150"/>
      <c r="B610" s="150"/>
      <c r="C610" s="150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150"/>
      <c r="B611" s="150"/>
      <c r="C611" s="150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150"/>
      <c r="B612" s="150"/>
      <c r="C612" s="150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150"/>
      <c r="B613" s="150"/>
      <c r="C613" s="150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150"/>
      <c r="B614" s="150"/>
      <c r="C614" s="150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150"/>
      <c r="B615" s="150"/>
      <c r="C615" s="150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150"/>
      <c r="B616" s="150"/>
      <c r="C616" s="150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150"/>
      <c r="B617" s="150"/>
      <c r="C617" s="150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150"/>
      <c r="B618" s="150"/>
      <c r="C618" s="150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150"/>
      <c r="B619" s="150"/>
      <c r="C619" s="150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150"/>
      <c r="B620" s="150"/>
      <c r="C620" s="150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150"/>
      <c r="B621" s="150"/>
      <c r="C621" s="150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150"/>
      <c r="B622" s="150"/>
      <c r="C622" s="150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150"/>
      <c r="B623" s="150"/>
      <c r="C623" s="150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150"/>
      <c r="B624" s="150"/>
      <c r="C624" s="150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150"/>
      <c r="B625" s="150"/>
      <c r="C625" s="150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150"/>
      <c r="B626" s="150"/>
      <c r="C626" s="150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150"/>
      <c r="B627" s="150"/>
      <c r="C627" s="150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150"/>
      <c r="B628" s="150"/>
      <c r="C628" s="150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150"/>
      <c r="B629" s="150"/>
      <c r="C629" s="150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150"/>
      <c r="B630" s="150"/>
      <c r="C630" s="150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150"/>
      <c r="B631" s="150"/>
      <c r="C631" s="150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150"/>
      <c r="B632" s="150"/>
      <c r="C632" s="150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150"/>
      <c r="B633" s="150"/>
      <c r="C633" s="150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150"/>
      <c r="B634" s="150"/>
      <c r="C634" s="150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150"/>
      <c r="B635" s="150"/>
      <c r="C635" s="150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150"/>
      <c r="B636" s="150"/>
      <c r="C636" s="150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150"/>
      <c r="B637" s="150"/>
      <c r="C637" s="150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150"/>
      <c r="B638" s="150"/>
      <c r="C638" s="150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150"/>
      <c r="B639" s="150"/>
      <c r="C639" s="150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150"/>
      <c r="B640" s="150"/>
      <c r="C640" s="150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150"/>
      <c r="B641" s="150"/>
      <c r="C641" s="150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150"/>
      <c r="B642" s="150"/>
      <c r="C642" s="150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150"/>
      <c r="B643" s="150"/>
      <c r="C643" s="150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150"/>
      <c r="B644" s="150"/>
      <c r="C644" s="150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150"/>
      <c r="B645" s="150"/>
      <c r="C645" s="150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150"/>
      <c r="B646" s="150"/>
      <c r="C646" s="150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150"/>
      <c r="B647" s="150"/>
      <c r="C647" s="150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150"/>
      <c r="B648" s="150"/>
      <c r="C648" s="150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150"/>
      <c r="B649" s="150"/>
      <c r="C649" s="150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150"/>
      <c r="B650" s="150"/>
      <c r="C650" s="150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150"/>
      <c r="B651" s="150"/>
      <c r="C651" s="150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150"/>
      <c r="B652" s="150"/>
      <c r="C652" s="150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150"/>
      <c r="B653" s="150"/>
      <c r="C653" s="150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150"/>
      <c r="B654" s="150"/>
      <c r="C654" s="150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150"/>
      <c r="B655" s="150"/>
      <c r="C655" s="150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150"/>
      <c r="B656" s="150"/>
      <c r="C656" s="150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150"/>
      <c r="B657" s="150"/>
      <c r="C657" s="150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150"/>
      <c r="B658" s="150"/>
      <c r="C658" s="150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150"/>
      <c r="B659" s="150"/>
      <c r="C659" s="150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150"/>
      <c r="B660" s="150"/>
      <c r="C660" s="150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150"/>
      <c r="B661" s="150"/>
      <c r="C661" s="150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150"/>
      <c r="B662" s="150"/>
      <c r="C662" s="150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150"/>
      <c r="B663" s="150"/>
      <c r="C663" s="150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150"/>
      <c r="B664" s="150"/>
      <c r="C664" s="150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150"/>
      <c r="B665" s="150"/>
      <c r="C665" s="150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150"/>
      <c r="B666" s="150"/>
      <c r="C666" s="150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150"/>
      <c r="B667" s="150"/>
      <c r="C667" s="150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150"/>
      <c r="B668" s="150"/>
      <c r="C668" s="150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150"/>
      <c r="B669" s="150"/>
      <c r="C669" s="150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150"/>
      <c r="B670" s="150"/>
      <c r="C670" s="150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150"/>
      <c r="B671" s="150"/>
      <c r="C671" s="150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150"/>
      <c r="B672" s="150"/>
      <c r="C672" s="150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150"/>
      <c r="B673" s="150"/>
      <c r="C673" s="150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150"/>
      <c r="B674" s="150"/>
      <c r="C674" s="150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150"/>
      <c r="B675" s="150"/>
      <c r="C675" s="150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150"/>
      <c r="B676" s="150"/>
      <c r="C676" s="150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150"/>
      <c r="B677" s="150"/>
      <c r="C677" s="150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150"/>
      <c r="B678" s="150"/>
      <c r="C678" s="150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150"/>
      <c r="B679" s="150"/>
      <c r="C679" s="150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150"/>
      <c r="B680" s="150"/>
      <c r="C680" s="150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150"/>
      <c r="B681" s="150"/>
      <c r="C681" s="150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150"/>
      <c r="B682" s="150"/>
      <c r="C682" s="150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150"/>
      <c r="B683" s="150"/>
      <c r="C683" s="150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150"/>
      <c r="B684" s="150"/>
      <c r="C684" s="150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150"/>
      <c r="B685" s="150"/>
      <c r="C685" s="150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150"/>
      <c r="B686" s="150"/>
      <c r="C686" s="150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150"/>
      <c r="B687" s="150"/>
      <c r="C687" s="150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150"/>
      <c r="B688" s="150"/>
      <c r="C688" s="150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150"/>
      <c r="B689" s="150"/>
      <c r="C689" s="150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150"/>
      <c r="B690" s="150"/>
      <c r="C690" s="150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150"/>
      <c r="B691" s="150"/>
      <c r="C691" s="150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150"/>
      <c r="B692" s="150"/>
      <c r="C692" s="150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150"/>
      <c r="B693" s="150"/>
      <c r="C693" s="150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150"/>
      <c r="B694" s="150"/>
      <c r="C694" s="150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150"/>
      <c r="B695" s="150"/>
      <c r="C695" s="150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150"/>
      <c r="B696" s="150"/>
      <c r="C696" s="150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150"/>
      <c r="B697" s="150"/>
      <c r="C697" s="150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150"/>
      <c r="B698" s="150"/>
      <c r="C698" s="150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150"/>
      <c r="B699" s="150"/>
      <c r="C699" s="150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150"/>
      <c r="B700" s="150"/>
      <c r="C700" s="150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150"/>
      <c r="B701" s="150"/>
      <c r="C701" s="150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150"/>
      <c r="B702" s="150"/>
      <c r="C702" s="150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150"/>
      <c r="B703" s="150"/>
      <c r="C703" s="150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150"/>
      <c r="B704" s="150"/>
      <c r="C704" s="150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150"/>
      <c r="B705" s="150"/>
      <c r="C705" s="150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150"/>
      <c r="B706" s="150"/>
      <c r="C706" s="150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150"/>
      <c r="B707" s="150"/>
      <c r="C707" s="150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150"/>
      <c r="B708" s="150"/>
      <c r="C708" s="150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150"/>
      <c r="B709" s="150"/>
      <c r="C709" s="150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150"/>
      <c r="B710" s="150"/>
      <c r="C710" s="150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150"/>
      <c r="B711" s="150"/>
      <c r="C711" s="150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150"/>
      <c r="B712" s="150"/>
      <c r="C712" s="150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150"/>
      <c r="B713" s="150"/>
      <c r="C713" s="150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150"/>
      <c r="B714" s="150"/>
      <c r="C714" s="150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150"/>
      <c r="B715" s="150"/>
      <c r="C715" s="150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150"/>
      <c r="B716" s="150"/>
      <c r="C716" s="150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150"/>
      <c r="B717" s="150"/>
      <c r="C717" s="150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150"/>
      <c r="B718" s="150"/>
      <c r="C718" s="150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150"/>
      <c r="B719" s="150"/>
      <c r="C719" s="150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150"/>
      <c r="B720" s="150"/>
      <c r="C720" s="150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150"/>
      <c r="B721" s="150"/>
      <c r="C721" s="150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150"/>
      <c r="B722" s="150"/>
      <c r="C722" s="150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150"/>
      <c r="B723" s="150"/>
      <c r="C723" s="150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150"/>
      <c r="B724" s="150"/>
      <c r="C724" s="150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150"/>
      <c r="B725" s="150"/>
      <c r="C725" s="150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150"/>
      <c r="B726" s="150"/>
      <c r="C726" s="150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150"/>
      <c r="B727" s="150"/>
      <c r="C727" s="150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150"/>
      <c r="B728" s="150"/>
      <c r="C728" s="150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150"/>
      <c r="B729" s="150"/>
      <c r="C729" s="150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150"/>
      <c r="B730" s="150"/>
      <c r="C730" s="150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150"/>
      <c r="B731" s="150"/>
      <c r="C731" s="150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150"/>
      <c r="B732" s="150"/>
      <c r="C732" s="150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150"/>
      <c r="B733" s="150"/>
      <c r="C733" s="150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150"/>
      <c r="B734" s="150"/>
      <c r="C734" s="150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150"/>
      <c r="B735" s="150"/>
      <c r="C735" s="150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150"/>
      <c r="B736" s="150"/>
      <c r="C736" s="150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150"/>
      <c r="B737" s="150"/>
      <c r="C737" s="150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150"/>
      <c r="B738" s="150"/>
      <c r="C738" s="150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150"/>
      <c r="B739" s="150"/>
      <c r="C739" s="150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150"/>
      <c r="B740" s="150"/>
      <c r="C740" s="150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150"/>
      <c r="B741" s="150"/>
      <c r="C741" s="150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150"/>
      <c r="B742" s="150"/>
      <c r="C742" s="150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150"/>
      <c r="B743" s="150"/>
      <c r="C743" s="150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150"/>
      <c r="B744" s="150"/>
      <c r="C744" s="150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150"/>
      <c r="B745" s="150"/>
      <c r="C745" s="150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150"/>
      <c r="B746" s="150"/>
      <c r="C746" s="150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150"/>
      <c r="B747" s="150"/>
      <c r="C747" s="150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150"/>
      <c r="B748" s="150"/>
      <c r="C748" s="150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150"/>
      <c r="B749" s="150"/>
      <c r="C749" s="150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150"/>
      <c r="B750" s="150"/>
      <c r="C750" s="150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150"/>
      <c r="B751" s="150"/>
      <c r="C751" s="150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150"/>
      <c r="B752" s="150"/>
      <c r="C752" s="150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150"/>
      <c r="B753" s="150"/>
      <c r="C753" s="150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150"/>
      <c r="B754" s="150"/>
      <c r="C754" s="150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150"/>
      <c r="B755" s="150"/>
      <c r="C755" s="150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150"/>
      <c r="B756" s="150"/>
      <c r="C756" s="150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150"/>
      <c r="B757" s="150"/>
      <c r="C757" s="150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150"/>
      <c r="B758" s="150"/>
      <c r="C758" s="150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150"/>
      <c r="B759" s="150"/>
      <c r="C759" s="150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150"/>
      <c r="B760" s="150"/>
      <c r="C760" s="150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150"/>
      <c r="B761" s="150"/>
      <c r="C761" s="150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150"/>
      <c r="B762" s="150"/>
      <c r="C762" s="150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150"/>
      <c r="B763" s="150"/>
      <c r="C763" s="150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150"/>
      <c r="B764" s="150"/>
      <c r="C764" s="150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150"/>
      <c r="B765" s="150"/>
      <c r="C765" s="150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150"/>
      <c r="B766" s="150"/>
      <c r="C766" s="150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150"/>
      <c r="B767" s="150"/>
      <c r="C767" s="150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150"/>
      <c r="B768" s="150"/>
      <c r="C768" s="150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150"/>
      <c r="B769" s="150"/>
      <c r="C769" s="150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150"/>
      <c r="B770" s="150"/>
      <c r="C770" s="150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150"/>
      <c r="B771" s="150"/>
      <c r="C771" s="150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150"/>
      <c r="B772" s="150"/>
      <c r="C772" s="150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150"/>
      <c r="B773" s="150"/>
      <c r="C773" s="150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150"/>
      <c r="B774" s="150"/>
      <c r="C774" s="150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150"/>
      <c r="B775" s="150"/>
      <c r="C775" s="150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150"/>
      <c r="B776" s="150"/>
      <c r="C776" s="150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150"/>
      <c r="B777" s="150"/>
      <c r="C777" s="150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150"/>
      <c r="B778" s="150"/>
      <c r="C778" s="150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150"/>
      <c r="B779" s="150"/>
      <c r="C779" s="150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150"/>
      <c r="B780" s="150"/>
      <c r="C780" s="150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150"/>
      <c r="B781" s="150"/>
      <c r="C781" s="150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150"/>
      <c r="B782" s="150"/>
      <c r="C782" s="150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150"/>
      <c r="B783" s="150"/>
      <c r="C783" s="150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150"/>
      <c r="B784" s="150"/>
      <c r="C784" s="150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150"/>
      <c r="B785" s="150"/>
      <c r="C785" s="150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150"/>
      <c r="B786" s="150"/>
      <c r="C786" s="150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150"/>
      <c r="B787" s="150"/>
      <c r="C787" s="150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150"/>
      <c r="B788" s="150"/>
      <c r="C788" s="150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150"/>
      <c r="B789" s="150"/>
      <c r="C789" s="150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150"/>
      <c r="B790" s="150"/>
      <c r="C790" s="150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150"/>
      <c r="B791" s="150"/>
      <c r="C791" s="150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150"/>
      <c r="B792" s="150"/>
      <c r="C792" s="150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150"/>
      <c r="B793" s="150"/>
      <c r="C793" s="150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150"/>
      <c r="B794" s="150"/>
      <c r="C794" s="150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150"/>
      <c r="B795" s="150"/>
      <c r="C795" s="150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150"/>
      <c r="B796" s="150"/>
      <c r="C796" s="150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150"/>
      <c r="B797" s="150"/>
      <c r="C797" s="150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150"/>
      <c r="B798" s="150"/>
      <c r="C798" s="150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150"/>
      <c r="B799" s="150"/>
      <c r="C799" s="150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150"/>
      <c r="B800" s="150"/>
      <c r="C800" s="150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150"/>
      <c r="B801" s="150"/>
      <c r="C801" s="150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150"/>
      <c r="B802" s="150"/>
      <c r="C802" s="150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150"/>
      <c r="B803" s="150"/>
      <c r="C803" s="150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150"/>
      <c r="B804" s="150"/>
      <c r="C804" s="150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150"/>
      <c r="B805" s="150"/>
      <c r="C805" s="150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150"/>
      <c r="B806" s="150"/>
      <c r="C806" s="150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150"/>
      <c r="B807" s="150"/>
      <c r="C807" s="150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150"/>
      <c r="B808" s="150"/>
      <c r="C808" s="150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150"/>
      <c r="B809" s="150"/>
      <c r="C809" s="150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150"/>
      <c r="B810" s="150"/>
      <c r="C810" s="150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150"/>
      <c r="B811" s="150"/>
      <c r="C811" s="150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150"/>
      <c r="B812" s="150"/>
      <c r="C812" s="150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150"/>
      <c r="B813" s="150"/>
      <c r="C813" s="150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150"/>
      <c r="B814" s="150"/>
      <c r="C814" s="150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150"/>
      <c r="B815" s="150"/>
      <c r="C815" s="150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150"/>
      <c r="B816" s="150"/>
      <c r="C816" s="150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150"/>
      <c r="B817" s="150"/>
      <c r="C817" s="150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150"/>
      <c r="B818" s="150"/>
      <c r="C818" s="150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150"/>
      <c r="B819" s="150"/>
      <c r="C819" s="150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150"/>
      <c r="B820" s="150"/>
      <c r="C820" s="150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150"/>
      <c r="B821" s="150"/>
      <c r="C821" s="150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150"/>
      <c r="B822" s="150"/>
      <c r="C822" s="150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150"/>
      <c r="B823" s="150"/>
      <c r="C823" s="150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150"/>
      <c r="B824" s="150"/>
      <c r="C824" s="150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150"/>
      <c r="B825" s="150"/>
      <c r="C825" s="150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150"/>
      <c r="B826" s="150"/>
      <c r="C826" s="150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150"/>
      <c r="B827" s="150"/>
      <c r="C827" s="150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150"/>
      <c r="B828" s="150"/>
      <c r="C828" s="150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150"/>
      <c r="B829" s="150"/>
      <c r="C829" s="150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150"/>
      <c r="B830" s="150"/>
      <c r="C830" s="150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150"/>
      <c r="B831" s="150"/>
      <c r="C831" s="150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150"/>
      <c r="B832" s="150"/>
      <c r="C832" s="150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150"/>
      <c r="B833" s="150"/>
      <c r="C833" s="150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150"/>
      <c r="B834" s="150"/>
      <c r="C834" s="150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150"/>
      <c r="B835" s="150"/>
      <c r="C835" s="150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150"/>
      <c r="B836" s="150"/>
      <c r="C836" s="150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150"/>
      <c r="B837" s="150"/>
      <c r="C837" s="150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150"/>
      <c r="B838" s="150"/>
      <c r="C838" s="150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150"/>
      <c r="B839" s="150"/>
      <c r="C839" s="150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150"/>
      <c r="B840" s="150"/>
      <c r="C840" s="150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150"/>
      <c r="B841" s="150"/>
      <c r="C841" s="150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150"/>
      <c r="B842" s="150"/>
      <c r="C842" s="150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150"/>
      <c r="B843" s="150"/>
      <c r="C843" s="150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150"/>
      <c r="B844" s="150"/>
      <c r="C844" s="150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150"/>
      <c r="B845" s="150"/>
      <c r="C845" s="150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150"/>
      <c r="B846" s="150"/>
      <c r="C846" s="150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150"/>
      <c r="B847" s="150"/>
      <c r="C847" s="150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150"/>
      <c r="B848" s="150"/>
      <c r="C848" s="150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150"/>
      <c r="B849" s="150"/>
      <c r="C849" s="150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150"/>
      <c r="B850" s="150"/>
      <c r="C850" s="150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150"/>
      <c r="B851" s="150"/>
      <c r="C851" s="150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150"/>
      <c r="B852" s="150"/>
      <c r="C852" s="150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150"/>
      <c r="B853" s="150"/>
      <c r="C853" s="150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150"/>
      <c r="B854" s="150"/>
      <c r="C854" s="150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150"/>
      <c r="B855" s="150"/>
      <c r="C855" s="150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150"/>
      <c r="B856" s="150"/>
      <c r="C856" s="150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150"/>
      <c r="B857" s="150"/>
      <c r="C857" s="150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150"/>
      <c r="B858" s="150"/>
      <c r="C858" s="150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150"/>
      <c r="B859" s="150"/>
      <c r="C859" s="150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150"/>
      <c r="B860" s="150"/>
      <c r="C860" s="150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150"/>
      <c r="B861" s="150"/>
      <c r="C861" s="150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150"/>
      <c r="B862" s="150"/>
      <c r="C862" s="150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150"/>
      <c r="B863" s="150"/>
      <c r="C863" s="150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150"/>
      <c r="B864" s="150"/>
      <c r="C864" s="150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150"/>
      <c r="B865" s="150"/>
      <c r="C865" s="150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150"/>
      <c r="B866" s="150"/>
      <c r="C866" s="150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150"/>
      <c r="B867" s="150"/>
      <c r="C867" s="150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150"/>
      <c r="B868" s="150"/>
      <c r="C868" s="150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150"/>
      <c r="B869" s="150"/>
      <c r="C869" s="150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150"/>
      <c r="B870" s="150"/>
      <c r="C870" s="150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150"/>
      <c r="B871" s="150"/>
      <c r="C871" s="150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150"/>
      <c r="B872" s="150"/>
      <c r="C872" s="150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150"/>
      <c r="B873" s="150"/>
      <c r="C873" s="150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150"/>
      <c r="B874" s="150"/>
      <c r="C874" s="150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150"/>
      <c r="B875" s="150"/>
      <c r="C875" s="150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150"/>
      <c r="B876" s="150"/>
      <c r="C876" s="150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150"/>
      <c r="B877" s="150"/>
      <c r="C877" s="150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150"/>
      <c r="B878" s="150"/>
      <c r="C878" s="150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150"/>
      <c r="B879" s="150"/>
      <c r="C879" s="150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150"/>
      <c r="B880" s="150"/>
      <c r="C880" s="150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150"/>
      <c r="B881" s="150"/>
      <c r="C881" s="150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150"/>
      <c r="B882" s="150"/>
      <c r="C882" s="150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150"/>
      <c r="B883" s="150"/>
      <c r="C883" s="150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150"/>
      <c r="B884" s="150"/>
      <c r="C884" s="150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150"/>
      <c r="B885" s="150"/>
      <c r="C885" s="150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150"/>
      <c r="B886" s="150"/>
      <c r="C886" s="150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150"/>
      <c r="B887" s="150"/>
      <c r="C887" s="150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150"/>
      <c r="B888" s="150"/>
      <c r="C888" s="150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150"/>
      <c r="B889" s="150"/>
      <c r="C889" s="150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150"/>
      <c r="B890" s="150"/>
      <c r="C890" s="150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150"/>
      <c r="B891" s="150"/>
      <c r="C891" s="150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150"/>
      <c r="B892" s="150"/>
      <c r="C892" s="150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150"/>
      <c r="B893" s="150"/>
      <c r="C893" s="150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150"/>
      <c r="B894" s="150"/>
      <c r="C894" s="150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150"/>
      <c r="B895" s="150"/>
      <c r="C895" s="150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150"/>
      <c r="B896" s="150"/>
      <c r="C896" s="150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150"/>
      <c r="B897" s="150"/>
      <c r="C897" s="150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150"/>
      <c r="B898" s="150"/>
      <c r="C898" s="150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150"/>
      <c r="B899" s="150"/>
      <c r="C899" s="150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150"/>
      <c r="B900" s="150"/>
      <c r="C900" s="150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150"/>
      <c r="B901" s="150"/>
      <c r="C901" s="150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150"/>
      <c r="B902" s="150"/>
      <c r="C902" s="150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150"/>
      <c r="B903" s="150"/>
      <c r="C903" s="150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150"/>
      <c r="B904" s="150"/>
      <c r="C904" s="150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150"/>
      <c r="B905" s="150"/>
      <c r="C905" s="150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150"/>
      <c r="B906" s="150"/>
      <c r="C906" s="150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150"/>
      <c r="B907" s="150"/>
      <c r="C907" s="150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150"/>
      <c r="B908" s="150"/>
      <c r="C908" s="150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150"/>
      <c r="B909" s="150"/>
      <c r="C909" s="150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150"/>
      <c r="B910" s="150"/>
      <c r="C910" s="150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150"/>
      <c r="B911" s="150"/>
      <c r="C911" s="150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150"/>
      <c r="B912" s="150"/>
      <c r="C912" s="150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150"/>
      <c r="B913" s="150"/>
      <c r="C913" s="150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150"/>
      <c r="B914" s="150"/>
      <c r="C914" s="150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150"/>
      <c r="B915" s="150"/>
      <c r="C915" s="150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150"/>
      <c r="B916" s="150"/>
      <c r="C916" s="150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150"/>
      <c r="B917" s="150"/>
      <c r="C917" s="150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150"/>
      <c r="B918" s="150"/>
      <c r="C918" s="150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150"/>
      <c r="B919" s="150"/>
      <c r="C919" s="150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150"/>
      <c r="B920" s="150"/>
      <c r="C920" s="150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150"/>
      <c r="B921" s="150"/>
      <c r="C921" s="150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150"/>
      <c r="B922" s="150"/>
      <c r="C922" s="150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150"/>
      <c r="B923" s="150"/>
      <c r="C923" s="150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150"/>
      <c r="B924" s="150"/>
      <c r="C924" s="150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150"/>
      <c r="B925" s="150"/>
      <c r="C925" s="150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150"/>
      <c r="B926" s="150"/>
      <c r="C926" s="150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150"/>
      <c r="B927" s="150"/>
      <c r="C927" s="150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150"/>
      <c r="B928" s="150"/>
      <c r="C928" s="150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150"/>
      <c r="B929" s="150"/>
      <c r="C929" s="150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150"/>
      <c r="B930" s="150"/>
      <c r="C930" s="150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150"/>
      <c r="B931" s="150"/>
      <c r="C931" s="150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150"/>
      <c r="B932" s="150"/>
      <c r="C932" s="150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150"/>
      <c r="B933" s="150"/>
      <c r="C933" s="150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150"/>
      <c r="B934" s="150"/>
      <c r="C934" s="150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150"/>
      <c r="B935" s="150"/>
      <c r="C935" s="150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150"/>
      <c r="B936" s="150"/>
      <c r="C936" s="150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150"/>
      <c r="B937" s="150"/>
      <c r="C937" s="150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150"/>
      <c r="B938" s="150"/>
      <c r="C938" s="150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150"/>
      <c r="B939" s="150"/>
      <c r="C939" s="150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150"/>
      <c r="B940" s="150"/>
      <c r="C940" s="150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150"/>
      <c r="B941" s="150"/>
      <c r="C941" s="150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150"/>
      <c r="B942" s="150"/>
      <c r="C942" s="150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150"/>
      <c r="B943" s="150"/>
      <c r="C943" s="150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150"/>
      <c r="B944" s="150"/>
      <c r="C944" s="150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150"/>
      <c r="B945" s="150"/>
      <c r="C945" s="150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150"/>
      <c r="B946" s="150"/>
      <c r="C946" s="150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150"/>
      <c r="B947" s="150"/>
      <c r="C947" s="150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150"/>
      <c r="B948" s="150"/>
      <c r="C948" s="150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150"/>
      <c r="B949" s="150"/>
      <c r="C949" s="150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150"/>
      <c r="B950" s="150"/>
      <c r="C950" s="150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150"/>
      <c r="B951" s="150"/>
      <c r="C951" s="150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150"/>
      <c r="B952" s="150"/>
      <c r="C952" s="150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150"/>
      <c r="B953" s="150"/>
      <c r="C953" s="150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150"/>
      <c r="B954" s="150"/>
      <c r="C954" s="150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150"/>
      <c r="B955" s="150"/>
      <c r="C955" s="150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150"/>
      <c r="B956" s="150"/>
      <c r="C956" s="150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150"/>
      <c r="B957" s="150"/>
      <c r="C957" s="150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150"/>
      <c r="B958" s="150"/>
      <c r="C958" s="150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150"/>
      <c r="B959" s="150"/>
      <c r="C959" s="150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150"/>
      <c r="B960" s="150"/>
      <c r="C960" s="150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150"/>
      <c r="B961" s="150"/>
      <c r="C961" s="150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150"/>
      <c r="B962" s="150"/>
      <c r="C962" s="150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150"/>
      <c r="B963" s="150"/>
      <c r="C963" s="150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150"/>
      <c r="B964" s="150"/>
      <c r="C964" s="150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150"/>
      <c r="B965" s="150"/>
      <c r="C965" s="150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150"/>
      <c r="B966" s="150"/>
      <c r="C966" s="150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150"/>
      <c r="B967" s="150"/>
      <c r="C967" s="150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150"/>
      <c r="B968" s="150"/>
      <c r="C968" s="150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150"/>
      <c r="B969" s="150"/>
      <c r="C969" s="150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150"/>
      <c r="B970" s="150"/>
      <c r="C970" s="150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150"/>
      <c r="B971" s="150"/>
      <c r="C971" s="150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150"/>
      <c r="B972" s="150"/>
      <c r="C972" s="150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150"/>
      <c r="B973" s="150"/>
      <c r="C973" s="150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150"/>
      <c r="B974" s="150"/>
      <c r="C974" s="150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150"/>
      <c r="B975" s="150"/>
      <c r="C975" s="150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150"/>
      <c r="B976" s="150"/>
      <c r="C976" s="150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150"/>
      <c r="B977" s="150"/>
      <c r="C977" s="150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150"/>
      <c r="B978" s="150"/>
      <c r="C978" s="150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150"/>
      <c r="B979" s="150"/>
      <c r="C979" s="150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150"/>
      <c r="B980" s="150"/>
      <c r="C980" s="150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150"/>
      <c r="B981" s="150"/>
      <c r="C981" s="150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150"/>
      <c r="B982" s="150"/>
      <c r="C982" s="150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150"/>
      <c r="B983" s="150"/>
      <c r="C983" s="150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150"/>
      <c r="B984" s="150"/>
      <c r="C984" s="150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150"/>
      <c r="B985" s="150"/>
      <c r="C985" s="150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150"/>
      <c r="B986" s="150"/>
      <c r="C986" s="150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150"/>
      <c r="B987" s="150"/>
      <c r="C987" s="150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150"/>
      <c r="B988" s="150"/>
      <c r="C988" s="150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150"/>
      <c r="B989" s="150"/>
      <c r="C989" s="150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150"/>
      <c r="B990" s="150"/>
      <c r="C990" s="150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150"/>
      <c r="B991" s="150"/>
      <c r="C991" s="150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150"/>
      <c r="B992" s="150"/>
      <c r="C992" s="150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150"/>
      <c r="B993" s="150"/>
      <c r="C993" s="150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150"/>
      <c r="B994" s="150"/>
      <c r="C994" s="150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150"/>
      <c r="B995" s="150"/>
      <c r="C995" s="150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150"/>
      <c r="B996" s="150"/>
      <c r="C996" s="150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150"/>
      <c r="B997" s="150"/>
      <c r="C997" s="150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150"/>
      <c r="B998" s="150"/>
      <c r="C998" s="150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150"/>
      <c r="B999" s="150"/>
      <c r="C999" s="150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150"/>
      <c r="B1000" s="150"/>
      <c r="C1000" s="150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>
      <c r="A1001" s="150"/>
      <c r="B1001" s="150"/>
      <c r="C1001" s="150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>
      <c r="A1002" s="150"/>
      <c r="B1002" s="150"/>
      <c r="C1002" s="150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>
      <c r="A1003" s="150"/>
      <c r="B1003" s="150"/>
      <c r="C1003" s="150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>
      <c r="A1004" s="150"/>
      <c r="B1004" s="150"/>
      <c r="C1004" s="150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>
      <c r="A1005" s="150"/>
      <c r="B1005" s="150"/>
      <c r="C1005" s="150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  <row r="1006">
      <c r="A1006" s="150"/>
      <c r="B1006" s="150"/>
      <c r="C1006" s="150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</row>
    <row r="1007">
      <c r="A1007" s="150"/>
      <c r="B1007" s="150"/>
      <c r="C1007" s="150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</row>
    <row r="1008">
      <c r="A1008" s="150"/>
      <c r="B1008" s="150"/>
      <c r="C1008" s="150"/>
      <c r="D1008" s="65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</row>
  </sheetData>
  <mergeCells count="1">
    <mergeCell ref="A1:D2"/>
  </mergeCells>
  <hyperlinks>
    <hyperlink r:id="rId1" ref="A4"/>
    <hyperlink r:id="rId2" ref="C4"/>
    <hyperlink r:id="rId3" ref="C5"/>
    <hyperlink r:id="rId4" ref="C7"/>
    <hyperlink r:id="rId5" ref="C8"/>
    <hyperlink r:id="rId6" ref="C9"/>
    <hyperlink r:id="rId7" ref="C10"/>
    <hyperlink r:id="rId8" ref="C11"/>
    <hyperlink r:id="rId9" ref="A12"/>
    <hyperlink r:id="rId10" ref="C12"/>
    <hyperlink r:id="rId11" ref="A13"/>
    <hyperlink r:id="rId12" ref="C13"/>
    <hyperlink r:id="rId13" ref="C14"/>
    <hyperlink r:id="rId14" ref="A15"/>
    <hyperlink r:id="rId15" ref="C15"/>
    <hyperlink r:id="rId16" ref="C17"/>
    <hyperlink r:id="rId17" ref="A18"/>
    <hyperlink r:id="rId18" ref="C18"/>
    <hyperlink r:id="rId19" ref="C19"/>
    <hyperlink r:id="rId20" ref="A20"/>
    <hyperlink r:id="rId21" ref="C20"/>
    <hyperlink r:id="rId22" ref="A21"/>
    <hyperlink r:id="rId23" ref="C21"/>
    <hyperlink r:id="rId24" ref="A22"/>
    <hyperlink r:id="rId25" ref="C22"/>
    <hyperlink r:id="rId26" ref="C24"/>
    <hyperlink r:id="rId27" ref="A25"/>
    <hyperlink r:id="rId28" ref="C25"/>
    <hyperlink r:id="rId29" ref="A26"/>
    <hyperlink r:id="rId30" ref="C26"/>
    <hyperlink r:id="rId31" ref="A27"/>
    <hyperlink r:id="rId32" location="1" ref="C27"/>
    <hyperlink r:id="rId33" ref="C29"/>
    <hyperlink r:id="rId34" ref="C30"/>
    <hyperlink r:id="rId35" ref="C31"/>
    <hyperlink r:id="rId36" ref="A33"/>
    <hyperlink r:id="rId37" ref="C33"/>
    <hyperlink r:id="rId38" ref="A34"/>
    <hyperlink r:id="rId39" ref="C34"/>
    <hyperlink r:id="rId40" ref="C35"/>
  </hyperlinks>
  <drawing r:id="rId4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0.5"/>
    <col customWidth="1" min="4" max="4" width="14.75"/>
    <col customWidth="1" min="5" max="5" width="10.5"/>
  </cols>
  <sheetData>
    <row r="1">
      <c r="A1" s="326" t="s">
        <v>19</v>
      </c>
      <c r="B1" s="326" t="s">
        <v>1978</v>
      </c>
      <c r="C1" s="29"/>
      <c r="D1" s="326" t="s">
        <v>19</v>
      </c>
      <c r="E1" s="326" t="s">
        <v>1978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43" t="s">
        <v>1979</v>
      </c>
      <c r="B2" s="29">
        <f>COUNTIF('R Tutorials'!A:A, "&lt;&gt;")-2</f>
        <v>78</v>
      </c>
      <c r="C2" s="29"/>
      <c r="D2" s="43" t="s">
        <v>1980</v>
      </c>
      <c r="E2" s="29">
        <f>B2+B5+B8+B10+B17</f>
        <v>222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43" t="s">
        <v>1981</v>
      </c>
      <c r="B3" s="29">
        <f>COUNTIF('R Packages'!A:A, "&lt;&gt;")-2</f>
        <v>47</v>
      </c>
      <c r="C3" s="29"/>
      <c r="D3" s="43" t="s">
        <v>1169</v>
      </c>
      <c r="E3" s="29">
        <f>B3+B6</f>
        <v>106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43" t="s">
        <v>1982</v>
      </c>
      <c r="B4" s="29">
        <f>COUNTIF('R Accounts'!A:A, "&lt;&gt;")-2</f>
        <v>75</v>
      </c>
      <c r="C4" s="29"/>
      <c r="D4" s="43" t="s">
        <v>1983</v>
      </c>
      <c r="E4" s="29">
        <f>B4+B7+B9</f>
        <v>135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43" t="s">
        <v>1984</v>
      </c>
      <c r="B5" s="29">
        <f>COUNTIF('Py Tutorials'!A:A, "&lt;&gt;")-2</f>
        <v>59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43" t="s">
        <v>1985</v>
      </c>
      <c r="B6" s="29">
        <f>COUNTIF('Py Tutorials'!A:A, "&lt;&gt;")-2</f>
        <v>59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43" t="s">
        <v>1986</v>
      </c>
      <c r="B7" s="29">
        <f>COUNTIF('Py Accounts'!A:A, "&lt;&gt;")-2</f>
        <v>39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43" t="s">
        <v>1987</v>
      </c>
      <c r="B8" s="29">
        <f>COUNTIF('Tableau Tutorials'!A:A, "&lt;&gt;")-2</f>
        <v>40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43" t="s">
        <v>1988</v>
      </c>
      <c r="B9" s="29">
        <f>COUNTIF('Tableau Accounts'!A:A, "&lt;&gt;")-2</f>
        <v>21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43" t="s">
        <v>1989</v>
      </c>
      <c r="B10" s="29">
        <f>COUNTIF('SQL Tutorials'!A:A, "&lt;&gt;")-2</f>
        <v>19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43" t="s">
        <v>1990</v>
      </c>
      <c r="B11" s="29">
        <f>COUNTIF('Data Resources'!A:A, "&lt;&gt;")-2</f>
        <v>54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43" t="s">
        <v>1991</v>
      </c>
      <c r="B12" s="29">
        <f>COUNTIF(Cheatsheets!A:A, "&lt;&gt;")-2</f>
        <v>37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43" t="s">
        <v>1992</v>
      </c>
      <c r="B13" s="29">
        <f>COUNTIF('Blogs  Books'!A:A, "&lt;&gt;")-2</f>
        <v>57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43" t="s">
        <v>1993</v>
      </c>
      <c r="B14" s="29">
        <f>COUNTIF(Articles!A:A, "&lt;&gt;")-2</f>
        <v>43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43" t="s">
        <v>1994</v>
      </c>
      <c r="B15" s="29">
        <f>COUNTIF('Research Papers'!A:A, "&lt;&gt;")-2</f>
        <v>40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43" t="s">
        <v>263</v>
      </c>
      <c r="B16" s="29">
        <f>COUNTIF('Shiny Apps'!A:A, "&lt;&gt;")-2</f>
        <v>32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43" t="s">
        <v>1995</v>
      </c>
      <c r="B17" s="29">
        <f>COUNTIF('Modeling Tutorials'!A:A, "&lt;&gt;")-2</f>
        <v>26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27" t="s">
        <v>1996</v>
      </c>
      <c r="B18" s="328">
        <f>SUM(B2:B17)</f>
        <v>726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</sheetData>
  <drawing r:id="rId1"/>
</worksheet>
</file>