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d\OneDrive\Desktop\Result Data\"/>
    </mc:Choice>
  </mc:AlternateContent>
  <xr:revisionPtr revIDLastSave="0" documentId="8_{9CF7440E-DD36-43A8-92F2-264EB7EC8A53}" xr6:coauthVersionLast="47" xr6:coauthVersionMax="47" xr10:uidLastSave="{00000000-0000-0000-0000-000000000000}"/>
  <bookViews>
    <workbookView xWindow="-98" yWindow="-98" windowWidth="20715" windowHeight="13155" tabRatio="569" xr2:uid="{00000000-000D-0000-FFFF-FFFF00000000}"/>
  </bookViews>
  <sheets>
    <sheet name="Scheduling" sheetId="1" r:id="rId1"/>
    <sheet name="Verification" sheetId="2" r:id="rId2"/>
    <sheet name="Error Analysis" sheetId="3" r:id="rId3"/>
    <sheet name="Safety Assesm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4" l="1"/>
  <c r="P12" i="4"/>
  <c r="O12" i="4"/>
  <c r="Q3" i="4"/>
  <c r="Q4" i="4"/>
  <c r="Q5" i="4"/>
  <c r="Q6" i="4"/>
  <c r="Q7" i="4"/>
  <c r="Q8" i="4"/>
  <c r="Q9" i="4"/>
  <c r="Q10" i="4"/>
  <c r="Q11" i="4"/>
  <c r="Q2" i="4"/>
  <c r="P3" i="4"/>
  <c r="P4" i="4"/>
  <c r="P5" i="4"/>
  <c r="P6" i="4"/>
  <c r="P7" i="4"/>
  <c r="P8" i="4"/>
  <c r="P9" i="4"/>
  <c r="P10" i="4"/>
  <c r="P11" i="4"/>
  <c r="P2" i="4"/>
  <c r="O3" i="4"/>
  <c r="O4" i="4"/>
  <c r="O5" i="4"/>
  <c r="O6" i="4"/>
  <c r="O7" i="4"/>
  <c r="O8" i="4"/>
  <c r="O9" i="4"/>
  <c r="O10" i="4"/>
  <c r="O11" i="4"/>
  <c r="O2" i="4"/>
  <c r="F12" i="4"/>
  <c r="H12" i="4"/>
  <c r="G12" i="4"/>
  <c r="H3" i="4"/>
  <c r="H4" i="4"/>
  <c r="H5" i="4"/>
  <c r="H6" i="4"/>
  <c r="H7" i="4"/>
  <c r="H8" i="4"/>
  <c r="H9" i="4"/>
  <c r="H10" i="4"/>
  <c r="H11" i="4"/>
  <c r="H2" i="4"/>
  <c r="G3" i="4"/>
  <c r="G4" i="4"/>
  <c r="G5" i="4"/>
  <c r="G6" i="4"/>
  <c r="G7" i="4"/>
  <c r="G8" i="4"/>
  <c r="G9" i="4"/>
  <c r="G10" i="4"/>
  <c r="G11" i="4"/>
  <c r="G2" i="4"/>
  <c r="F3" i="4"/>
  <c r="F4" i="4"/>
  <c r="F5" i="4"/>
  <c r="F6" i="4"/>
  <c r="F7" i="4"/>
  <c r="F8" i="4"/>
  <c r="F9" i="4"/>
  <c r="F10" i="4"/>
  <c r="F11" i="4"/>
  <c r="F2" i="4"/>
</calcChain>
</file>

<file path=xl/sharedStrings.xml><?xml version="1.0" encoding="utf-8"?>
<sst xmlns="http://schemas.openxmlformats.org/spreadsheetml/2006/main" count="139" uniqueCount="77">
  <si>
    <t>Without Approximation</t>
  </si>
  <si>
    <t>Under Delay-Update Approximation</t>
  </si>
  <si>
    <t>distance</t>
  </si>
  <si>
    <t>space</t>
  </si>
  <si>
    <t>250K</t>
  </si>
  <si>
    <t>1M</t>
  </si>
  <si>
    <t>6.6M</t>
  </si>
  <si>
    <t>27M</t>
  </si>
  <si>
    <t>107M</t>
  </si>
  <si>
    <t>673M</t>
  </si>
  <si>
    <t>time (avg)</t>
  </si>
  <si>
    <t>2.7B</t>
  </si>
  <si>
    <t>77K</t>
  </si>
  <si>
    <t>220K</t>
  </si>
  <si>
    <t>588K</t>
  </si>
  <si>
    <t>3.15M</t>
  </si>
  <si>
    <t>98M</t>
  </si>
  <si>
    <t>9.2M</t>
  </si>
  <si>
    <t>21M</t>
  </si>
  <si>
    <t>Round of MAPE</t>
  </si>
  <si>
    <t>Delayed-Update Approx.</t>
  </si>
  <si>
    <t>Incremental Approx.</t>
  </si>
  <si>
    <t>Affected Components</t>
  </si>
  <si>
    <t>Updated Components</t>
  </si>
  <si>
    <t>γ1</t>
  </si>
  <si>
    <t>γ2</t>
  </si>
  <si>
    <t>γ3</t>
  </si>
  <si>
    <t>γ4</t>
  </si>
  <si>
    <t>γ5</t>
  </si>
  <si>
    <t>RoC=10%</t>
  </si>
  <si>
    <t>γ'1</t>
  </si>
  <si>
    <t>γ'2</t>
  </si>
  <si>
    <t>γ'3</t>
  </si>
  <si>
    <t>γ'4</t>
  </si>
  <si>
    <t>γ'5</t>
  </si>
  <si>
    <t>RoC=20%</t>
  </si>
  <si>
    <t>RoC=30%</t>
  </si>
  <si>
    <t>MAPE</t>
  </si>
  <si>
    <t>ymin</t>
  </si>
  <si>
    <t>ymax</t>
  </si>
  <si>
    <t>Utility (RoC=10%)</t>
  </si>
  <si>
    <t>U+</t>
  </si>
  <si>
    <t>TN</t>
  </si>
  <si>
    <t>TP</t>
  </si>
  <si>
    <t>FN</t>
  </si>
  <si>
    <t>FP</t>
  </si>
  <si>
    <t>Exp.1</t>
  </si>
  <si>
    <t>Exp.2</t>
  </si>
  <si>
    <t>Exp.3</t>
  </si>
  <si>
    <t>Exp.4</t>
  </si>
  <si>
    <t>Exp.5</t>
  </si>
  <si>
    <t>Exp.6</t>
  </si>
  <si>
    <t>Exp.7</t>
  </si>
  <si>
    <t>Exp.8</t>
  </si>
  <si>
    <t>Exp.9</t>
  </si>
  <si>
    <t>Exp.10</t>
  </si>
  <si>
    <t xml:space="preserve">Sensitivity </t>
  </si>
  <si>
    <t>Accuracy</t>
  </si>
  <si>
    <t>Emergency Stop</t>
  </si>
  <si>
    <t>Reduce Speed</t>
  </si>
  <si>
    <t>UA</t>
  </si>
  <si>
    <t>UA'</t>
  </si>
  <si>
    <t>20 rounds</t>
  </si>
  <si>
    <t>An obstacle is correctly identified.</t>
  </si>
  <si>
    <t>No obstacle is incorrectly identified.</t>
  </si>
  <si>
    <t>An obstacle is incorrectly identified.</t>
  </si>
  <si>
    <t>A partial obstacle is correctly identified.</t>
  </si>
  <si>
    <t>No partial obstacle is incorrectly identified.</t>
  </si>
  <si>
    <t>A partial obstacle is incorrectly identified.</t>
  </si>
  <si>
    <t>Specificity</t>
  </si>
  <si>
    <t>AVG</t>
  </si>
  <si>
    <t>Incremental Approximation</t>
  </si>
  <si>
    <t>Utility (RoC=20%)</t>
  </si>
  <si>
    <t>Utility (RoC=30%)</t>
  </si>
  <si>
    <t>No obstacle is correctly identified.</t>
  </si>
  <si>
    <t>No partial obstacle is correctly identified.</t>
  </si>
  <si>
    <t>γ&lt;γ'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</si>
</sst>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4492563429572"/>
          <c:y val="6.9444444444444448E-2"/>
          <c:w val="0.85243285214348197"/>
          <c:h val="0.774822105570137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Scheduling!$B$1</c:f>
              <c:strCache>
                <c:ptCount val="1"/>
                <c:pt idx="0">
                  <c:v>Incremental Approx.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Scheduling!$A$2:$A$21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Scheduling!$B$2:$B$21</c:f>
              <c:numCache>
                <c:formatCode>General</c:formatCode>
                <c:ptCount val="20"/>
                <c:pt idx="0">
                  <c:v>2.1</c:v>
                </c:pt>
                <c:pt idx="1">
                  <c:v>2.2000000000000002</c:v>
                </c:pt>
                <c:pt idx="2">
                  <c:v>1.8</c:v>
                </c:pt>
                <c:pt idx="3">
                  <c:v>1.35</c:v>
                </c:pt>
                <c:pt idx="4">
                  <c:v>1.55</c:v>
                </c:pt>
                <c:pt idx="5">
                  <c:v>1.38</c:v>
                </c:pt>
                <c:pt idx="6">
                  <c:v>1.29</c:v>
                </c:pt>
                <c:pt idx="7">
                  <c:v>1.42</c:v>
                </c:pt>
                <c:pt idx="8">
                  <c:v>1.38</c:v>
                </c:pt>
                <c:pt idx="9">
                  <c:v>1.35</c:v>
                </c:pt>
                <c:pt idx="10">
                  <c:v>1.45</c:v>
                </c:pt>
                <c:pt idx="11">
                  <c:v>1.33</c:v>
                </c:pt>
                <c:pt idx="12">
                  <c:v>1.28</c:v>
                </c:pt>
                <c:pt idx="13">
                  <c:v>1.32</c:v>
                </c:pt>
                <c:pt idx="14">
                  <c:v>1.35</c:v>
                </c:pt>
                <c:pt idx="15">
                  <c:v>1.38</c:v>
                </c:pt>
                <c:pt idx="16">
                  <c:v>1.35</c:v>
                </c:pt>
                <c:pt idx="17">
                  <c:v>1.32</c:v>
                </c:pt>
                <c:pt idx="18">
                  <c:v>1.35</c:v>
                </c:pt>
                <c:pt idx="19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3-46D6-A072-DEC91A14720D}"/>
            </c:ext>
          </c:extLst>
        </c:ser>
        <c:ser>
          <c:idx val="1"/>
          <c:order val="1"/>
          <c:tx>
            <c:strRef>
              <c:f>Scheduling!$C$1</c:f>
              <c:strCache>
                <c:ptCount val="1"/>
                <c:pt idx="0">
                  <c:v>Delayed-Update Approx.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Scheduling!$A$2:$A$21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Scheduling!$C$2:$C$21</c:f>
              <c:numCache>
                <c:formatCode>General</c:formatCode>
                <c:ptCount val="20"/>
                <c:pt idx="0">
                  <c:v>2.1</c:v>
                </c:pt>
                <c:pt idx="1">
                  <c:v>0.8</c:v>
                </c:pt>
                <c:pt idx="2">
                  <c:v>0.73</c:v>
                </c:pt>
                <c:pt idx="3">
                  <c:v>0.71</c:v>
                </c:pt>
                <c:pt idx="4">
                  <c:v>0.68</c:v>
                </c:pt>
                <c:pt idx="5">
                  <c:v>0.65</c:v>
                </c:pt>
                <c:pt idx="6">
                  <c:v>0.73</c:v>
                </c:pt>
                <c:pt idx="7">
                  <c:v>0.75</c:v>
                </c:pt>
                <c:pt idx="8">
                  <c:v>0.74</c:v>
                </c:pt>
                <c:pt idx="9">
                  <c:v>0.71</c:v>
                </c:pt>
                <c:pt idx="10">
                  <c:v>0.7</c:v>
                </c:pt>
                <c:pt idx="11">
                  <c:v>0.73</c:v>
                </c:pt>
                <c:pt idx="12">
                  <c:v>0.72</c:v>
                </c:pt>
                <c:pt idx="13">
                  <c:v>0.7</c:v>
                </c:pt>
                <c:pt idx="14">
                  <c:v>0.69</c:v>
                </c:pt>
                <c:pt idx="15">
                  <c:v>0.73</c:v>
                </c:pt>
                <c:pt idx="16">
                  <c:v>0.72</c:v>
                </c:pt>
                <c:pt idx="17">
                  <c:v>0.73</c:v>
                </c:pt>
                <c:pt idx="18">
                  <c:v>0.7</c:v>
                </c:pt>
                <c:pt idx="19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3-46D6-A072-DEC91A1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1768"/>
        <c:axId val="152073336"/>
      </c:scatterChart>
      <c:valAx>
        <c:axId val="15207176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(MAPE loop)</a:t>
                </a:r>
              </a:p>
            </c:rich>
          </c:tx>
          <c:layout>
            <c:manualLayout>
              <c:xMode val="edge"/>
              <c:yMode val="edge"/>
              <c:x val="0.38976968503937015"/>
              <c:y val="0.911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3336"/>
        <c:crosses val="autoZero"/>
        <c:crossBetween val="midCat"/>
      </c:valAx>
      <c:valAx>
        <c:axId val="1520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5183216681248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21303587051613"/>
          <c:y val="8.8541119860017489E-2"/>
          <c:w val="0.696796150481189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1159230096237"/>
          <c:y val="0.10648148148148148"/>
          <c:w val="0.85537729658792649"/>
          <c:h val="0.73315543890347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Scheduling!$G$1</c:f>
              <c:strCache>
                <c:ptCount val="1"/>
                <c:pt idx="0">
                  <c:v>Affected Components</c:v>
                </c:pt>
              </c:strCache>
            </c:strRef>
          </c:tx>
          <c:spPr>
            <a:pattFill prst="wd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Scheduling!$F$2:$F$21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Scheduling!$G$2:$G$21</c:f>
              <c:numCache>
                <c:formatCode>General</c:formatCode>
                <c:ptCount val="20"/>
                <c:pt idx="0">
                  <c:v>16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14</c:v>
                </c:pt>
                <c:pt idx="7">
                  <c:v>19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16</c:v>
                </c:pt>
                <c:pt idx="14">
                  <c:v>9</c:v>
                </c:pt>
                <c:pt idx="15">
                  <c:v>12</c:v>
                </c:pt>
                <c:pt idx="16">
                  <c:v>10</c:v>
                </c:pt>
                <c:pt idx="17">
                  <c:v>12</c:v>
                </c:pt>
                <c:pt idx="18">
                  <c:v>16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3-4181-8045-15C28B5DE6D6}"/>
            </c:ext>
          </c:extLst>
        </c:ser>
        <c:ser>
          <c:idx val="1"/>
          <c:order val="1"/>
          <c:tx>
            <c:strRef>
              <c:f>Scheduling!$H$1</c:f>
              <c:strCache>
                <c:ptCount val="1"/>
                <c:pt idx="0">
                  <c:v>Updated Components</c:v>
                </c:pt>
              </c:strCache>
            </c:strRef>
          </c:tx>
          <c:spPr>
            <a:pattFill prst="pct2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Scheduling!$F$2:$F$21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Scheduling!$H$2:$H$21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3-4181-8045-15C28B5DE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248392"/>
        <c:axId val="268248000"/>
      </c:barChart>
      <c:catAx>
        <c:axId val="26824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MAPE Round (Number)</a:t>
                </a:r>
              </a:p>
            </c:rich>
          </c:tx>
          <c:layout>
            <c:manualLayout>
              <c:xMode val="edge"/>
              <c:yMode val="edge"/>
              <c:x val="0.40029746281714784"/>
              <c:y val="0.911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8000"/>
        <c:crosses val="autoZero"/>
        <c:auto val="1"/>
        <c:lblAlgn val="ctr"/>
        <c:lblOffset val="100"/>
        <c:noMultiLvlLbl val="0"/>
      </c:catAx>
      <c:valAx>
        <c:axId val="2682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Components (Number)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378623505395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8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293963254593"/>
          <c:y val="2.8355934674832269E-2"/>
          <c:w val="0.6006452318460192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87E-2"/>
          <c:y val="5.0925925925925923E-2"/>
          <c:w val="0.87122462817147861"/>
          <c:h val="0.78908209390492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Scheduling!$L$1</c:f>
              <c:strCache>
                <c:ptCount val="1"/>
                <c:pt idx="0">
                  <c:v>γ'1</c:v>
                </c:pt>
              </c:strCache>
            </c:strRef>
          </c:tx>
          <c:spPr>
            <a:pattFill prst="pct25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0.13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0.14000000000000001</c:v>
                </c:pt>
                <c:pt idx="13">
                  <c:v>0</c:v>
                </c:pt>
                <c:pt idx="14">
                  <c:v>0</c:v>
                </c:pt>
                <c:pt idx="15">
                  <c:v>0.09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0-4F40-9565-21617849ED29}"/>
            </c:ext>
          </c:extLst>
        </c:ser>
        <c:ser>
          <c:idx val="1"/>
          <c:order val="1"/>
          <c:tx>
            <c:strRef>
              <c:f>Scheduling!$N$1</c:f>
              <c:strCache>
                <c:ptCount val="1"/>
                <c:pt idx="0">
                  <c:v>γ'2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Scheduling!$N$2:$N$21</c:f>
              <c:numCache>
                <c:formatCode>General</c:formatCode>
                <c:ptCount val="20"/>
                <c:pt idx="0">
                  <c:v>0.04</c:v>
                </c:pt>
                <c:pt idx="1">
                  <c:v>0.1</c:v>
                </c:pt>
                <c:pt idx="2">
                  <c:v>0.11</c:v>
                </c:pt>
                <c:pt idx="3">
                  <c:v>0</c:v>
                </c:pt>
                <c:pt idx="4">
                  <c:v>0.12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0.15</c:v>
                </c:pt>
                <c:pt idx="9">
                  <c:v>0</c:v>
                </c:pt>
                <c:pt idx="10">
                  <c:v>0.09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0.09</c:v>
                </c:pt>
                <c:pt idx="18">
                  <c:v>0.12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0-4F40-9565-21617849ED29}"/>
            </c:ext>
          </c:extLst>
        </c:ser>
        <c:ser>
          <c:idx val="2"/>
          <c:order val="2"/>
          <c:tx>
            <c:strRef>
              <c:f>Scheduling!$P$1</c:f>
              <c:strCache>
                <c:ptCount val="1"/>
                <c:pt idx="0">
                  <c:v>γ'3</c:v>
                </c:pt>
              </c:strCache>
            </c:strRef>
          </c:tx>
          <c:spPr>
            <a:pattFill prst="dk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alpha val="96000"/>
                </a:schemeClr>
              </a:solidFill>
            </a:ln>
            <a:effectLst/>
          </c:spPr>
          <c:invertIfNegative val="0"/>
          <c:cat>
            <c:numRef>
              <c:f>Scheduling!$K$2:$K$21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Scheduling!$P$2:$P$21</c:f>
              <c:numCache>
                <c:formatCode>General</c:formatCode>
                <c:ptCount val="20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0.05</c:v>
                </c:pt>
                <c:pt idx="4">
                  <c:v>0.18</c:v>
                </c:pt>
                <c:pt idx="5">
                  <c:v>0</c:v>
                </c:pt>
                <c:pt idx="6">
                  <c:v>0.12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0.15</c:v>
                </c:pt>
                <c:pt idx="11">
                  <c:v>0</c:v>
                </c:pt>
                <c:pt idx="12">
                  <c:v>0</c:v>
                </c:pt>
                <c:pt idx="13">
                  <c:v>0.14000000000000001</c:v>
                </c:pt>
                <c:pt idx="14">
                  <c:v>0.09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0-4F40-9565-21617849ED29}"/>
            </c:ext>
          </c:extLst>
        </c:ser>
        <c:ser>
          <c:idx val="3"/>
          <c:order val="3"/>
          <c:tx>
            <c:strRef>
              <c:f>Scheduling!$R$1</c:f>
              <c:strCache>
                <c:ptCount val="1"/>
                <c:pt idx="0">
                  <c:v>γ'4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Scheduling!$K$2:$K$21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Scheduling!$R$2:$R$21</c:f>
              <c:numCache>
                <c:formatCode>General</c:formatCode>
                <c:ptCount val="20"/>
                <c:pt idx="0">
                  <c:v>0</c:v>
                </c:pt>
                <c:pt idx="1">
                  <c:v>0.09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0.08</c:v>
                </c:pt>
                <c:pt idx="6">
                  <c:v>0.12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</c:v>
                </c:pt>
                <c:pt idx="11">
                  <c:v>0.15</c:v>
                </c:pt>
                <c:pt idx="12">
                  <c:v>0.18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0.09</c:v>
                </c:pt>
                <c:pt idx="17">
                  <c:v>0</c:v>
                </c:pt>
                <c:pt idx="18">
                  <c:v>0.1</c:v>
                </c:pt>
                <c:pt idx="1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0-4F40-9565-21617849ED29}"/>
            </c:ext>
          </c:extLst>
        </c:ser>
        <c:ser>
          <c:idx val="4"/>
          <c:order val="4"/>
          <c:tx>
            <c:strRef>
              <c:f>Scheduling!$T$1</c:f>
              <c:strCache>
                <c:ptCount val="1"/>
                <c:pt idx="0">
                  <c:v>γ'5</c:v>
                </c:pt>
              </c:strCache>
            </c:strRef>
          </c:tx>
          <c:spPr>
            <a:pattFill prst="lt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Scheduling!$T$2:$T$21</c:f>
              <c:numCache>
                <c:formatCode>General</c:formatCode>
                <c:ptCount val="20"/>
                <c:pt idx="0">
                  <c:v>0.12</c:v>
                </c:pt>
                <c:pt idx="1">
                  <c:v>0</c:v>
                </c:pt>
                <c:pt idx="2">
                  <c:v>0.11</c:v>
                </c:pt>
                <c:pt idx="3">
                  <c:v>0.15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0.14000000000000001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0.09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0.15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80-4F40-9565-21617849E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250744"/>
        <c:axId val="268249568"/>
      </c:barChart>
      <c:catAx>
        <c:axId val="26825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MAPE Round (Number)</a:t>
                </a:r>
              </a:p>
            </c:rich>
          </c:tx>
          <c:layout>
            <c:manualLayout>
              <c:xMode val="edge"/>
              <c:yMode val="edge"/>
              <c:x val="0.39098490813648296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9568"/>
        <c:crosses val="autoZero"/>
        <c:auto val="1"/>
        <c:lblAlgn val="ctr"/>
        <c:lblOffset val="100"/>
        <c:noMultiLvlLbl val="0"/>
      </c:catAx>
      <c:valAx>
        <c:axId val="2682495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Change in Components (RoC=10%)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5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61220472440937"/>
          <c:y val="6.0763342082239678E-2"/>
          <c:w val="0.340775590551181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0048118985127"/>
          <c:y val="5.0925925925925923E-2"/>
          <c:w val="0.85954396325459304"/>
          <c:h val="0.784081364829396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Scheduling!$Y$1</c:f>
              <c:strCache>
                <c:ptCount val="1"/>
                <c:pt idx="0">
                  <c:v>γ'1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Scheduling!$X$2:$X$21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Scheduling!$Y$2:$Y$21</c:f>
              <c:numCache>
                <c:formatCode>General</c:formatCode>
                <c:ptCount val="20"/>
                <c:pt idx="0">
                  <c:v>0</c:v>
                </c:pt>
                <c:pt idx="1">
                  <c:v>0.14000000000000001</c:v>
                </c:pt>
                <c:pt idx="2">
                  <c:v>0.15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0.1</c:v>
                </c:pt>
                <c:pt idx="7">
                  <c:v>0.08</c:v>
                </c:pt>
                <c:pt idx="8">
                  <c:v>0</c:v>
                </c:pt>
                <c:pt idx="9">
                  <c:v>0</c:v>
                </c:pt>
                <c:pt idx="10">
                  <c:v>0.14000000000000001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0.18</c:v>
                </c:pt>
                <c:pt idx="15">
                  <c:v>0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3-4DA8-AF90-9E0D2C41BA60}"/>
            </c:ext>
          </c:extLst>
        </c:ser>
        <c:ser>
          <c:idx val="1"/>
          <c:order val="1"/>
          <c:tx>
            <c:strRef>
              <c:f>Scheduling!$AA$1</c:f>
              <c:strCache>
                <c:ptCount val="1"/>
                <c:pt idx="0">
                  <c:v>γ'2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Scheduling!$X$2:$X$21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Scheduling!$AA$2:$AA$21</c:f>
              <c:numCache>
                <c:formatCode>General</c:formatCode>
                <c:ptCount val="20"/>
                <c:pt idx="0">
                  <c:v>0.04</c:v>
                </c:pt>
                <c:pt idx="1">
                  <c:v>0.1</c:v>
                </c:pt>
                <c:pt idx="2">
                  <c:v>0.18</c:v>
                </c:pt>
                <c:pt idx="3">
                  <c:v>0</c:v>
                </c:pt>
                <c:pt idx="4">
                  <c:v>0</c:v>
                </c:pt>
                <c:pt idx="5">
                  <c:v>0.15</c:v>
                </c:pt>
                <c:pt idx="6">
                  <c:v>0.22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</c:v>
                </c:pt>
                <c:pt idx="11">
                  <c:v>0.15</c:v>
                </c:pt>
                <c:pt idx="12">
                  <c:v>0</c:v>
                </c:pt>
                <c:pt idx="13">
                  <c:v>0.18</c:v>
                </c:pt>
                <c:pt idx="14">
                  <c:v>0.05</c:v>
                </c:pt>
                <c:pt idx="15">
                  <c:v>0.08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3-4DA8-AF90-9E0D2C41BA60}"/>
            </c:ext>
          </c:extLst>
        </c:ser>
        <c:ser>
          <c:idx val="2"/>
          <c:order val="2"/>
          <c:tx>
            <c:strRef>
              <c:f>Scheduling!$AC$1</c:f>
              <c:strCache>
                <c:ptCount val="1"/>
                <c:pt idx="0">
                  <c:v>γ'3</c:v>
                </c:pt>
              </c:strCache>
            </c:strRef>
          </c:tx>
          <c:spPr>
            <a:pattFill prst="dkHorz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Scheduling!$X$2:$X$21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Scheduling!$AC$2:$AC$21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</c:v>
                </c:pt>
                <c:pt idx="4">
                  <c:v>0.18</c:v>
                </c:pt>
                <c:pt idx="5">
                  <c:v>0.22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0.18</c:v>
                </c:pt>
                <c:pt idx="10">
                  <c:v>0.1</c:v>
                </c:pt>
                <c:pt idx="11">
                  <c:v>0</c:v>
                </c:pt>
                <c:pt idx="12">
                  <c:v>0.15</c:v>
                </c:pt>
                <c:pt idx="13">
                  <c:v>0</c:v>
                </c:pt>
                <c:pt idx="14">
                  <c:v>0.22</c:v>
                </c:pt>
                <c:pt idx="15">
                  <c:v>0</c:v>
                </c:pt>
                <c:pt idx="16">
                  <c:v>0.18</c:v>
                </c:pt>
                <c:pt idx="17">
                  <c:v>0.09</c:v>
                </c:pt>
                <c:pt idx="18">
                  <c:v>0</c:v>
                </c:pt>
                <c:pt idx="1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3-4DA8-AF90-9E0D2C41BA60}"/>
            </c:ext>
          </c:extLst>
        </c:ser>
        <c:ser>
          <c:idx val="3"/>
          <c:order val="3"/>
          <c:tx>
            <c:strRef>
              <c:f>Scheduling!$AE$1</c:f>
              <c:strCache>
                <c:ptCount val="1"/>
                <c:pt idx="0">
                  <c:v>γ'4</c:v>
                </c:pt>
              </c:strCache>
            </c:strRef>
          </c:tx>
          <c:spPr>
            <a:pattFill prst="lg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Scheduling!$X$2:$X$21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Scheduling!$AE$2:$AE$21</c:f>
              <c:numCache>
                <c:formatCode>General</c:formatCode>
                <c:ptCount val="2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0.18</c:v>
                </c:pt>
                <c:pt idx="4">
                  <c:v>0.25</c:v>
                </c:pt>
                <c:pt idx="5">
                  <c:v>0</c:v>
                </c:pt>
                <c:pt idx="6">
                  <c:v>0.15</c:v>
                </c:pt>
                <c:pt idx="7">
                  <c:v>0.18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0.15</c:v>
                </c:pt>
                <c:pt idx="17">
                  <c:v>0.22</c:v>
                </c:pt>
                <c:pt idx="18">
                  <c:v>0</c:v>
                </c:pt>
                <c:pt idx="1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3-4DA8-AF90-9E0D2C41BA60}"/>
            </c:ext>
          </c:extLst>
        </c:ser>
        <c:ser>
          <c:idx val="4"/>
          <c:order val="4"/>
          <c:tx>
            <c:strRef>
              <c:f>Scheduling!$AG$1</c:f>
              <c:strCache>
                <c:ptCount val="1"/>
                <c:pt idx="0">
                  <c:v>γ'5</c:v>
                </c:pt>
              </c:strCache>
            </c:strRef>
          </c:tx>
          <c:spPr>
            <a:pattFill prst="lt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Scheduling!$X$2:$X$21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Scheduling!$AG$2:$AG$21</c:f>
              <c:numCache>
                <c:formatCode>General</c:formatCode>
                <c:ptCount val="20"/>
                <c:pt idx="0">
                  <c:v>0.09</c:v>
                </c:pt>
                <c:pt idx="1">
                  <c:v>0.12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0.15</c:v>
                </c:pt>
                <c:pt idx="6">
                  <c:v>0</c:v>
                </c:pt>
                <c:pt idx="7">
                  <c:v>0</c:v>
                </c:pt>
                <c:pt idx="8">
                  <c:v>0.14000000000000001</c:v>
                </c:pt>
                <c:pt idx="9">
                  <c:v>0.18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0.18</c:v>
                </c:pt>
                <c:pt idx="15">
                  <c:v>0.2</c:v>
                </c:pt>
                <c:pt idx="16">
                  <c:v>0</c:v>
                </c:pt>
                <c:pt idx="17">
                  <c:v>0.15</c:v>
                </c:pt>
                <c:pt idx="18">
                  <c:v>0.12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3-4DA8-AF90-9E0D2C41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253096"/>
        <c:axId val="268251920"/>
      </c:barChart>
      <c:catAx>
        <c:axId val="26825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MAPE Round (Number)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51920"/>
        <c:crosses val="autoZero"/>
        <c:auto val="1"/>
        <c:lblAlgn val="ctr"/>
        <c:lblOffset val="100"/>
        <c:noMultiLvlLbl val="0"/>
      </c:catAx>
      <c:valAx>
        <c:axId val="268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in Components (RoC=20%)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5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61220472440947"/>
          <c:y val="5.6133712452610049E-2"/>
          <c:w val="0.340775590551181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21</xdr:row>
      <xdr:rowOff>128587</xdr:rowOff>
    </xdr:from>
    <xdr:to>
      <xdr:col>3</xdr:col>
      <xdr:colOff>652462</xdr:colOff>
      <xdr:row>36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21</xdr:row>
      <xdr:rowOff>119062</xdr:rowOff>
    </xdr:from>
    <xdr:to>
      <xdr:col>8</xdr:col>
      <xdr:colOff>4762</xdr:colOff>
      <xdr:row>36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452437</xdr:colOff>
      <xdr:row>24</xdr:row>
      <xdr:rowOff>14287</xdr:rowOff>
    </xdr:from>
    <xdr:to>
      <xdr:col>20</xdr:col>
      <xdr:colOff>357187</xdr:colOff>
      <xdr:row>39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342900</xdr:colOff>
      <xdr:row>23</xdr:row>
      <xdr:rowOff>128587</xdr:rowOff>
    </xdr:from>
    <xdr:to>
      <xdr:col>29</xdr:col>
      <xdr:colOff>428625</xdr:colOff>
      <xdr:row>38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3"/>
  <sheetViews>
    <sheetView tabSelected="1" topLeftCell="AI1" workbookViewId="0">
      <selection activeCell="AU7" sqref="AU7"/>
    </sheetView>
  </sheetViews>
  <sheetFormatPr defaultColWidth="9" defaultRowHeight="14.25" x14ac:dyDescent="0.45"/>
  <cols>
    <col min="1" max="1" width="13.86328125" style="2" bestFit="1" customWidth="1"/>
    <col min="2" max="2" width="17.265625" style="2" bestFit="1" customWidth="1"/>
    <col min="3" max="3" width="20.73046875" style="2" bestFit="1" customWidth="1"/>
    <col min="4" max="5" width="9" style="2"/>
    <col min="6" max="6" width="13.86328125" style="2" bestFit="1" customWidth="1"/>
    <col min="7" max="7" width="18.73046875" style="2" bestFit="1" customWidth="1"/>
    <col min="8" max="8" width="20.73046875" style="2" bestFit="1" customWidth="1"/>
    <col min="9" max="10" width="9" style="2"/>
    <col min="11" max="11" width="13.86328125" style="2" bestFit="1" customWidth="1"/>
    <col min="12" max="12" width="4.86328125" style="2" customWidth="1"/>
    <col min="13" max="13" width="4.73046875" style="2" customWidth="1"/>
    <col min="14" max="14" width="6.86328125" style="2" customWidth="1"/>
    <col min="15" max="15" width="4.86328125" style="2" bestFit="1" customWidth="1"/>
    <col min="16" max="16" width="4.86328125" style="2" customWidth="1"/>
    <col min="17" max="17" width="5.59765625" style="2" customWidth="1"/>
    <col min="18" max="18" width="5.46484375" style="2" customWidth="1"/>
    <col min="19" max="19" width="5.265625" style="2" customWidth="1"/>
    <col min="20" max="20" width="4.73046875" style="2" customWidth="1"/>
    <col min="21" max="21" width="4.86328125" style="2" bestFit="1" customWidth="1"/>
    <col min="22" max="23" width="9" style="2"/>
    <col min="24" max="24" width="13.86328125" style="2" bestFit="1" customWidth="1"/>
    <col min="25" max="35" width="9" style="2"/>
    <col min="36" max="36" width="13.86328125" style="2" bestFit="1" customWidth="1"/>
    <col min="37" max="16384" width="9" style="2"/>
  </cols>
  <sheetData>
    <row r="1" spans="1:47" ht="15.75" customHeight="1" x14ac:dyDescent="0.45">
      <c r="A1" s="2" t="s">
        <v>19</v>
      </c>
      <c r="B1" s="2" t="s">
        <v>21</v>
      </c>
      <c r="C1" s="2" t="s">
        <v>20</v>
      </c>
      <c r="F1" s="2" t="s">
        <v>19</v>
      </c>
      <c r="G1" s="2" t="s">
        <v>22</v>
      </c>
      <c r="H1" s="2" t="s">
        <v>23</v>
      </c>
      <c r="K1" s="3" t="s">
        <v>19</v>
      </c>
      <c r="L1" s="5" t="s">
        <v>30</v>
      </c>
      <c r="M1" s="5" t="s">
        <v>24</v>
      </c>
      <c r="N1" s="5" t="s">
        <v>31</v>
      </c>
      <c r="O1" s="5" t="s">
        <v>25</v>
      </c>
      <c r="P1" s="5" t="s">
        <v>32</v>
      </c>
      <c r="Q1" s="5" t="s">
        <v>26</v>
      </c>
      <c r="R1" s="5" t="s">
        <v>33</v>
      </c>
      <c r="S1" s="5" t="s">
        <v>27</v>
      </c>
      <c r="T1" s="5" t="s">
        <v>34</v>
      </c>
      <c r="U1" s="5" t="s">
        <v>28</v>
      </c>
      <c r="X1" s="4" t="s">
        <v>19</v>
      </c>
      <c r="Y1" s="5" t="s">
        <v>30</v>
      </c>
      <c r="Z1" s="5" t="s">
        <v>24</v>
      </c>
      <c r="AA1" s="5" t="s">
        <v>31</v>
      </c>
      <c r="AB1" s="5" t="s">
        <v>25</v>
      </c>
      <c r="AC1" s="5" t="s">
        <v>32</v>
      </c>
      <c r="AD1" s="5" t="s">
        <v>26</v>
      </c>
      <c r="AE1" s="5" t="s">
        <v>33</v>
      </c>
      <c r="AF1" s="5" t="s">
        <v>27</v>
      </c>
      <c r="AG1" s="5" t="s">
        <v>34</v>
      </c>
      <c r="AH1" s="5" t="s">
        <v>28</v>
      </c>
      <c r="AJ1" s="4" t="s">
        <v>19</v>
      </c>
      <c r="AK1" s="5" t="s">
        <v>30</v>
      </c>
      <c r="AL1" s="5" t="s">
        <v>24</v>
      </c>
      <c r="AM1" s="5" t="s">
        <v>31</v>
      </c>
      <c r="AN1" s="5" t="s">
        <v>25</v>
      </c>
      <c r="AO1" s="5" t="s">
        <v>32</v>
      </c>
      <c r="AP1" s="5" t="s">
        <v>26</v>
      </c>
      <c r="AQ1" s="5" t="s">
        <v>33</v>
      </c>
      <c r="AR1" s="5" t="s">
        <v>27</v>
      </c>
      <c r="AS1" s="5" t="s">
        <v>34</v>
      </c>
      <c r="AT1" s="5" t="s">
        <v>28</v>
      </c>
      <c r="AU1" s="14" t="s">
        <v>76</v>
      </c>
    </row>
    <row r="2" spans="1:47" x14ac:dyDescent="0.45">
      <c r="A2" s="2">
        <v>1</v>
      </c>
      <c r="B2" s="2">
        <v>2.1</v>
      </c>
      <c r="C2" s="2">
        <v>2.1</v>
      </c>
      <c r="F2" s="2">
        <v>1</v>
      </c>
      <c r="G2" s="2">
        <v>16</v>
      </c>
      <c r="H2" s="2">
        <v>10</v>
      </c>
      <c r="K2" s="3">
        <v>1</v>
      </c>
      <c r="L2" s="2">
        <v>0</v>
      </c>
      <c r="M2" s="2">
        <v>0.3</v>
      </c>
      <c r="N2" s="2">
        <v>0.04</v>
      </c>
      <c r="O2" s="2">
        <v>0.26</v>
      </c>
      <c r="P2" s="2">
        <v>0</v>
      </c>
      <c r="Q2" s="2">
        <v>0.35</v>
      </c>
      <c r="R2" s="2">
        <v>0</v>
      </c>
      <c r="S2" s="2">
        <v>0.3</v>
      </c>
      <c r="T2" s="2">
        <v>0.12</v>
      </c>
      <c r="U2" s="2">
        <v>0.22</v>
      </c>
      <c r="X2" s="4">
        <v>1</v>
      </c>
      <c r="Y2" s="6">
        <v>0</v>
      </c>
      <c r="Z2" s="6">
        <v>0.3</v>
      </c>
      <c r="AA2" s="6">
        <v>0.04</v>
      </c>
      <c r="AB2" s="6">
        <v>0.26</v>
      </c>
      <c r="AC2" s="6">
        <v>0</v>
      </c>
      <c r="AD2" s="6">
        <v>0.35</v>
      </c>
      <c r="AE2" s="6">
        <v>0.1</v>
      </c>
      <c r="AF2" s="6">
        <v>0.3</v>
      </c>
      <c r="AG2" s="6">
        <v>0.09</v>
      </c>
      <c r="AH2" s="6">
        <v>0.22</v>
      </c>
      <c r="AJ2" s="4">
        <v>1</v>
      </c>
      <c r="AK2" s="6">
        <v>0.12</v>
      </c>
      <c r="AL2" s="6">
        <v>0.3</v>
      </c>
      <c r="AM2" s="6">
        <v>0</v>
      </c>
      <c r="AN2" s="6">
        <v>0.26</v>
      </c>
      <c r="AO2" s="6">
        <v>0.12</v>
      </c>
      <c r="AP2" s="6">
        <v>0.35</v>
      </c>
      <c r="AQ2" s="6">
        <v>0.15</v>
      </c>
      <c r="AR2" s="6">
        <v>0.3</v>
      </c>
      <c r="AS2" s="6">
        <v>0</v>
      </c>
      <c r="AT2" s="6">
        <v>0.22</v>
      </c>
      <c r="AU2" s="2">
        <v>0</v>
      </c>
    </row>
    <row r="3" spans="1:47" x14ac:dyDescent="0.45">
      <c r="A3" s="2">
        <v>2</v>
      </c>
      <c r="B3" s="2">
        <v>2.2000000000000002</v>
      </c>
      <c r="C3" s="2">
        <v>0.8</v>
      </c>
      <c r="F3" s="2">
        <v>2</v>
      </c>
      <c r="G3" s="2">
        <v>18</v>
      </c>
      <c r="H3" s="2">
        <v>10</v>
      </c>
      <c r="K3" s="3">
        <v>2</v>
      </c>
      <c r="L3" s="2">
        <v>0</v>
      </c>
      <c r="M3" s="3">
        <v>0.3</v>
      </c>
      <c r="N3" s="2">
        <v>0.1</v>
      </c>
      <c r="O3" s="3">
        <v>0.26</v>
      </c>
      <c r="P3" s="2">
        <v>0.15</v>
      </c>
      <c r="Q3" s="3">
        <v>0.35</v>
      </c>
      <c r="R3" s="2">
        <v>0.09</v>
      </c>
      <c r="S3" s="3">
        <v>0.3</v>
      </c>
      <c r="T3" s="2">
        <v>0</v>
      </c>
      <c r="U3" s="3">
        <v>0.22</v>
      </c>
      <c r="X3" s="4">
        <v>2</v>
      </c>
      <c r="Y3" s="6">
        <v>0.14000000000000001</v>
      </c>
      <c r="Z3" s="6">
        <v>0.3</v>
      </c>
      <c r="AA3" s="6">
        <v>0.1</v>
      </c>
      <c r="AB3" s="6">
        <v>0.26</v>
      </c>
      <c r="AC3" s="6">
        <v>0</v>
      </c>
      <c r="AD3" s="6">
        <v>0.35</v>
      </c>
      <c r="AE3" s="6">
        <v>0</v>
      </c>
      <c r="AF3" s="6">
        <v>0.3</v>
      </c>
      <c r="AG3" s="6">
        <v>0.12</v>
      </c>
      <c r="AH3" s="6">
        <v>0.22</v>
      </c>
      <c r="AJ3" s="4">
        <v>2</v>
      </c>
      <c r="AK3" s="6">
        <v>0.18</v>
      </c>
      <c r="AL3" s="6">
        <v>0.3</v>
      </c>
      <c r="AM3" s="6">
        <v>0.12</v>
      </c>
      <c r="AN3" s="6">
        <v>0.26</v>
      </c>
      <c r="AO3" s="6">
        <v>0.14000000000000001</v>
      </c>
      <c r="AP3" s="6">
        <v>0.35</v>
      </c>
      <c r="AQ3" s="6">
        <v>0.09</v>
      </c>
      <c r="AR3" s="6">
        <v>0.3</v>
      </c>
      <c r="AS3" s="6">
        <v>0.15</v>
      </c>
      <c r="AT3" s="6">
        <v>0.22</v>
      </c>
      <c r="AU3" s="2">
        <v>0</v>
      </c>
    </row>
    <row r="4" spans="1:47" x14ac:dyDescent="0.45">
      <c r="A4" s="2">
        <v>3</v>
      </c>
      <c r="B4" s="2">
        <v>1.8</v>
      </c>
      <c r="C4" s="2">
        <v>0.73</v>
      </c>
      <c r="F4" s="2">
        <v>3</v>
      </c>
      <c r="G4" s="2">
        <v>16</v>
      </c>
      <c r="H4" s="2">
        <v>10</v>
      </c>
      <c r="K4" s="3">
        <v>3</v>
      </c>
      <c r="L4" s="2">
        <v>0.09</v>
      </c>
      <c r="M4" s="3">
        <v>0.3</v>
      </c>
      <c r="N4" s="2">
        <v>0.11</v>
      </c>
      <c r="O4" s="3">
        <v>0.26</v>
      </c>
      <c r="P4" s="2">
        <v>0</v>
      </c>
      <c r="Q4" s="3">
        <v>0.35</v>
      </c>
      <c r="R4" s="2">
        <v>0</v>
      </c>
      <c r="S4" s="3">
        <v>0.3</v>
      </c>
      <c r="T4" s="2">
        <v>0.11</v>
      </c>
      <c r="U4" s="3">
        <v>0.22</v>
      </c>
      <c r="X4" s="4">
        <v>3</v>
      </c>
      <c r="Y4" s="6">
        <v>0.15</v>
      </c>
      <c r="Z4" s="6">
        <v>0.3</v>
      </c>
      <c r="AA4" s="6">
        <v>0.18</v>
      </c>
      <c r="AB4" s="6">
        <v>0.26</v>
      </c>
      <c r="AC4" s="6">
        <v>0.14000000000000001</v>
      </c>
      <c r="AD4" s="6">
        <v>0.35</v>
      </c>
      <c r="AE4" s="6">
        <v>0</v>
      </c>
      <c r="AF4" s="6">
        <v>0.3</v>
      </c>
      <c r="AG4" s="6">
        <v>0</v>
      </c>
      <c r="AH4" s="6">
        <v>0.22</v>
      </c>
      <c r="AJ4" s="4">
        <v>3</v>
      </c>
      <c r="AK4" s="6">
        <v>0</v>
      </c>
      <c r="AL4" s="6">
        <v>0.3</v>
      </c>
      <c r="AM4" s="6">
        <v>0.08</v>
      </c>
      <c r="AN4" s="6">
        <v>0.26</v>
      </c>
      <c r="AO4" s="6">
        <v>0</v>
      </c>
      <c r="AP4" s="6">
        <v>0.35</v>
      </c>
      <c r="AQ4" s="6">
        <v>0.15</v>
      </c>
      <c r="AR4" s="6">
        <v>0.3</v>
      </c>
      <c r="AS4" s="6">
        <v>0.18</v>
      </c>
      <c r="AT4" s="6">
        <v>0.22</v>
      </c>
      <c r="AU4" s="2">
        <v>0</v>
      </c>
    </row>
    <row r="5" spans="1:47" x14ac:dyDescent="0.45">
      <c r="A5" s="2">
        <v>4</v>
      </c>
      <c r="B5" s="2">
        <v>1.35</v>
      </c>
      <c r="C5" s="2">
        <v>0.71</v>
      </c>
      <c r="F5" s="2">
        <v>4</v>
      </c>
      <c r="G5" s="2">
        <v>12</v>
      </c>
      <c r="H5" s="2">
        <v>10</v>
      </c>
      <c r="K5" s="3">
        <v>4</v>
      </c>
      <c r="L5" s="2">
        <v>0.13</v>
      </c>
      <c r="M5" s="3">
        <v>0.3</v>
      </c>
      <c r="N5" s="2">
        <v>0</v>
      </c>
      <c r="O5" s="3">
        <v>0.26</v>
      </c>
      <c r="P5" s="2">
        <v>0.05</v>
      </c>
      <c r="Q5" s="3">
        <v>0.35</v>
      </c>
      <c r="R5" s="2">
        <v>0</v>
      </c>
      <c r="S5" s="3">
        <v>0.3</v>
      </c>
      <c r="T5" s="2">
        <v>0.15</v>
      </c>
      <c r="U5" s="3">
        <v>0.22</v>
      </c>
      <c r="X5" s="4">
        <v>4</v>
      </c>
      <c r="Y5" s="6">
        <v>0</v>
      </c>
      <c r="Z5" s="6">
        <v>0.3</v>
      </c>
      <c r="AA5" s="6">
        <v>0</v>
      </c>
      <c r="AB5" s="6">
        <v>0.26</v>
      </c>
      <c r="AC5" s="6">
        <v>0</v>
      </c>
      <c r="AD5" s="6">
        <v>0.35</v>
      </c>
      <c r="AE5" s="6">
        <v>0.18</v>
      </c>
      <c r="AF5" s="6">
        <v>0.3</v>
      </c>
      <c r="AG5" s="6">
        <v>0.1</v>
      </c>
      <c r="AH5" s="6">
        <v>0.22</v>
      </c>
      <c r="AJ5" s="4">
        <v>4</v>
      </c>
      <c r="AK5" s="6">
        <v>0.22</v>
      </c>
      <c r="AL5" s="6">
        <v>0.3</v>
      </c>
      <c r="AM5" s="6">
        <v>0.1</v>
      </c>
      <c r="AN5" s="6">
        <v>0.26</v>
      </c>
      <c r="AO5" s="6">
        <v>0.22</v>
      </c>
      <c r="AP5" s="6">
        <v>0.35</v>
      </c>
      <c r="AQ5" s="6">
        <v>0</v>
      </c>
      <c r="AR5" s="6">
        <v>0.3</v>
      </c>
      <c r="AS5" s="6">
        <v>0</v>
      </c>
      <c r="AT5" s="6">
        <v>0.22</v>
      </c>
      <c r="AU5" s="2">
        <v>0</v>
      </c>
    </row>
    <row r="6" spans="1:47" x14ac:dyDescent="0.45">
      <c r="A6" s="2">
        <v>5</v>
      </c>
      <c r="B6" s="2">
        <v>1.55</v>
      </c>
      <c r="C6" s="2">
        <v>0.68</v>
      </c>
      <c r="F6" s="2">
        <v>5</v>
      </c>
      <c r="G6" s="2">
        <v>7</v>
      </c>
      <c r="H6" s="2">
        <v>7</v>
      </c>
      <c r="K6" s="3">
        <v>5</v>
      </c>
      <c r="L6" s="2">
        <v>0.2</v>
      </c>
      <c r="M6" s="3">
        <v>0.3</v>
      </c>
      <c r="N6" s="2">
        <v>0.12</v>
      </c>
      <c r="O6" s="3">
        <v>0.26</v>
      </c>
      <c r="P6" s="2">
        <v>0.18</v>
      </c>
      <c r="Q6" s="3">
        <v>0.35</v>
      </c>
      <c r="R6" s="2">
        <v>0.1</v>
      </c>
      <c r="S6" s="3">
        <v>0.3</v>
      </c>
      <c r="T6" s="2">
        <v>0</v>
      </c>
      <c r="U6" s="3">
        <v>0.22</v>
      </c>
      <c r="X6" s="4">
        <v>5</v>
      </c>
      <c r="Y6" s="6">
        <v>0.25</v>
      </c>
      <c r="Z6" s="6">
        <v>0.3</v>
      </c>
      <c r="AA6" s="6">
        <v>0</v>
      </c>
      <c r="AB6" s="6">
        <v>0.26</v>
      </c>
      <c r="AC6" s="6">
        <v>0.18</v>
      </c>
      <c r="AD6" s="6">
        <v>0.35</v>
      </c>
      <c r="AE6" s="6">
        <v>0.25</v>
      </c>
      <c r="AF6" s="6">
        <v>0.3</v>
      </c>
      <c r="AG6" s="6">
        <v>0</v>
      </c>
      <c r="AH6" s="6">
        <v>0.22</v>
      </c>
      <c r="AJ6" s="4">
        <v>5</v>
      </c>
      <c r="AK6" s="6">
        <v>0</v>
      </c>
      <c r="AL6" s="6">
        <v>0.3</v>
      </c>
      <c r="AM6" s="6">
        <v>0</v>
      </c>
      <c r="AN6" s="6">
        <v>0.26</v>
      </c>
      <c r="AO6" s="6">
        <v>0.28000000000000003</v>
      </c>
      <c r="AP6" s="6">
        <v>0.35</v>
      </c>
      <c r="AQ6" s="6">
        <v>0.25</v>
      </c>
      <c r="AR6" s="6">
        <v>0.3</v>
      </c>
      <c r="AS6" s="6">
        <v>0.1</v>
      </c>
      <c r="AT6" s="6">
        <v>0.22</v>
      </c>
      <c r="AU6" s="2">
        <v>0</v>
      </c>
    </row>
    <row r="7" spans="1:47" x14ac:dyDescent="0.45">
      <c r="A7" s="2">
        <v>6</v>
      </c>
      <c r="B7" s="2">
        <v>1.38</v>
      </c>
      <c r="C7" s="2">
        <v>0.65</v>
      </c>
      <c r="F7" s="2">
        <v>6</v>
      </c>
      <c r="G7" s="2">
        <v>4</v>
      </c>
      <c r="H7" s="2">
        <v>4</v>
      </c>
      <c r="K7" s="3">
        <v>6</v>
      </c>
      <c r="L7" s="2">
        <v>0</v>
      </c>
      <c r="M7" s="3">
        <v>0.3</v>
      </c>
      <c r="N7" s="2">
        <v>0</v>
      </c>
      <c r="O7" s="3">
        <v>0.26</v>
      </c>
      <c r="P7" s="2">
        <v>0</v>
      </c>
      <c r="Q7" s="3">
        <v>0.35</v>
      </c>
      <c r="R7" s="2">
        <v>0.08</v>
      </c>
      <c r="S7" s="3">
        <v>0.3</v>
      </c>
      <c r="T7" s="2">
        <v>0.12</v>
      </c>
      <c r="U7" s="3">
        <v>0.22</v>
      </c>
      <c r="X7" s="4">
        <v>6</v>
      </c>
      <c r="Y7" s="6">
        <v>0</v>
      </c>
      <c r="Z7" s="6">
        <v>0.3</v>
      </c>
      <c r="AA7" s="6">
        <v>0.15</v>
      </c>
      <c r="AB7" s="6">
        <v>0.26</v>
      </c>
      <c r="AC7" s="6">
        <v>0.22</v>
      </c>
      <c r="AD7" s="6">
        <v>0.35</v>
      </c>
      <c r="AE7" s="6">
        <v>0</v>
      </c>
      <c r="AF7" s="6">
        <v>0.3</v>
      </c>
      <c r="AG7" s="6">
        <v>0.15</v>
      </c>
      <c r="AH7" s="6">
        <v>0.22</v>
      </c>
      <c r="AJ7" s="4">
        <v>6</v>
      </c>
      <c r="AK7" s="6">
        <v>0.12</v>
      </c>
      <c r="AL7" s="6">
        <v>0.3</v>
      </c>
      <c r="AM7" s="6">
        <v>0.22</v>
      </c>
      <c r="AN7" s="6">
        <v>0.26</v>
      </c>
      <c r="AO7" s="6">
        <v>0</v>
      </c>
      <c r="AP7" s="6">
        <v>0.35</v>
      </c>
      <c r="AQ7" s="6">
        <v>0.09</v>
      </c>
      <c r="AR7" s="6">
        <v>0.3</v>
      </c>
      <c r="AS7" s="6">
        <v>0.18</v>
      </c>
      <c r="AT7" s="6">
        <v>0.22</v>
      </c>
      <c r="AU7" s="2">
        <v>0</v>
      </c>
    </row>
    <row r="8" spans="1:47" x14ac:dyDescent="0.45">
      <c r="A8" s="2">
        <v>7</v>
      </c>
      <c r="B8" s="2">
        <v>1.29</v>
      </c>
      <c r="C8" s="2">
        <v>0.73</v>
      </c>
      <c r="F8" s="2">
        <v>7</v>
      </c>
      <c r="G8" s="2">
        <v>14</v>
      </c>
      <c r="H8" s="2">
        <v>10</v>
      </c>
      <c r="K8" s="3">
        <v>7</v>
      </c>
      <c r="L8" s="2">
        <v>0</v>
      </c>
      <c r="M8" s="3">
        <v>0.3</v>
      </c>
      <c r="N8" s="2">
        <v>0.05</v>
      </c>
      <c r="O8" s="3">
        <v>0.26</v>
      </c>
      <c r="P8" s="2">
        <v>0.12</v>
      </c>
      <c r="Q8" s="3">
        <v>0.35</v>
      </c>
      <c r="R8" s="2">
        <v>0.12</v>
      </c>
      <c r="S8" s="3">
        <v>0.3</v>
      </c>
      <c r="T8" s="2">
        <v>0</v>
      </c>
      <c r="U8" s="3">
        <v>0.22</v>
      </c>
      <c r="X8" s="4">
        <v>7</v>
      </c>
      <c r="Y8" s="6">
        <v>0.1</v>
      </c>
      <c r="Z8" s="6">
        <v>0.3</v>
      </c>
      <c r="AA8" s="6">
        <v>0.22</v>
      </c>
      <c r="AB8" s="6">
        <v>0.26</v>
      </c>
      <c r="AC8" s="6">
        <v>0</v>
      </c>
      <c r="AD8" s="6">
        <v>0.35</v>
      </c>
      <c r="AE8" s="6">
        <v>0.15</v>
      </c>
      <c r="AF8" s="6">
        <v>0.3</v>
      </c>
      <c r="AG8" s="6">
        <v>0</v>
      </c>
      <c r="AH8" s="6">
        <v>0.22</v>
      </c>
      <c r="AJ8" s="4">
        <v>7</v>
      </c>
      <c r="AK8" s="6">
        <v>0.18</v>
      </c>
      <c r="AL8" s="6">
        <v>0.3</v>
      </c>
      <c r="AM8" s="6">
        <v>0.12</v>
      </c>
      <c r="AN8" s="6">
        <v>0.26</v>
      </c>
      <c r="AO8" s="6">
        <v>0.15</v>
      </c>
      <c r="AP8" s="6">
        <v>0.35</v>
      </c>
      <c r="AQ8" s="6">
        <v>0</v>
      </c>
      <c r="AR8" s="6">
        <v>0.3</v>
      </c>
      <c r="AS8" s="6">
        <v>0.1</v>
      </c>
      <c r="AT8" s="6">
        <v>0.22</v>
      </c>
      <c r="AU8" s="2">
        <v>0</v>
      </c>
    </row>
    <row r="9" spans="1:47" x14ac:dyDescent="0.45">
      <c r="A9" s="2">
        <v>8</v>
      </c>
      <c r="B9" s="2">
        <v>1.42</v>
      </c>
      <c r="C9" s="2">
        <v>0.75</v>
      </c>
      <c r="F9" s="2">
        <v>8</v>
      </c>
      <c r="G9" s="2">
        <v>19</v>
      </c>
      <c r="H9" s="2">
        <v>10</v>
      </c>
      <c r="K9" s="3">
        <v>8</v>
      </c>
      <c r="L9" s="2">
        <v>0.12</v>
      </c>
      <c r="M9" s="3">
        <v>0.3</v>
      </c>
      <c r="N9" s="2">
        <v>0</v>
      </c>
      <c r="O9" s="3">
        <v>0.26</v>
      </c>
      <c r="P9" s="2">
        <v>0</v>
      </c>
      <c r="Q9" s="3">
        <v>0.35</v>
      </c>
      <c r="R9" s="2">
        <v>0</v>
      </c>
      <c r="S9" s="3">
        <v>0.3</v>
      </c>
      <c r="T9" s="2">
        <v>0.14000000000000001</v>
      </c>
      <c r="U9" s="3">
        <v>0.22</v>
      </c>
      <c r="X9" s="4">
        <v>8</v>
      </c>
      <c r="Y9" s="6">
        <v>0.08</v>
      </c>
      <c r="Z9" s="6">
        <v>0.3</v>
      </c>
      <c r="AA9" s="6">
        <v>0</v>
      </c>
      <c r="AB9" s="6">
        <v>0.26</v>
      </c>
      <c r="AC9" s="6">
        <v>0</v>
      </c>
      <c r="AD9" s="6">
        <v>0.35</v>
      </c>
      <c r="AE9" s="6">
        <v>0.18</v>
      </c>
      <c r="AF9" s="6">
        <v>0.3</v>
      </c>
      <c r="AG9" s="6">
        <v>0</v>
      </c>
      <c r="AH9" s="6">
        <v>0.22</v>
      </c>
      <c r="AJ9" s="4">
        <v>8</v>
      </c>
      <c r="AK9" s="6">
        <v>0.25</v>
      </c>
      <c r="AL9" s="6">
        <v>0.3</v>
      </c>
      <c r="AM9" s="6">
        <v>0</v>
      </c>
      <c r="AN9" s="6">
        <v>0.26</v>
      </c>
      <c r="AO9" s="6">
        <v>0.18</v>
      </c>
      <c r="AP9" s="6">
        <v>0.35</v>
      </c>
      <c r="AQ9" s="6">
        <v>0.2</v>
      </c>
      <c r="AR9" s="6">
        <v>0.3</v>
      </c>
      <c r="AS9" s="6">
        <v>0</v>
      </c>
      <c r="AT9" s="6">
        <v>0.22</v>
      </c>
      <c r="AU9" s="2">
        <v>0</v>
      </c>
    </row>
    <row r="10" spans="1:47" x14ac:dyDescent="0.45">
      <c r="A10" s="2">
        <v>9</v>
      </c>
      <c r="B10" s="2">
        <v>1.38</v>
      </c>
      <c r="C10" s="2">
        <v>0.74</v>
      </c>
      <c r="F10" s="2">
        <v>9</v>
      </c>
      <c r="G10" s="2">
        <v>12</v>
      </c>
      <c r="H10" s="2">
        <v>10</v>
      </c>
      <c r="K10" s="3">
        <v>9</v>
      </c>
      <c r="L10" s="2">
        <v>0</v>
      </c>
      <c r="M10" s="3">
        <v>0.3</v>
      </c>
      <c r="N10" s="2">
        <v>0.15</v>
      </c>
      <c r="O10" s="3">
        <v>0.26</v>
      </c>
      <c r="P10" s="2">
        <v>0</v>
      </c>
      <c r="Q10" s="3">
        <v>0.35</v>
      </c>
      <c r="R10" s="2">
        <v>0.12</v>
      </c>
      <c r="S10" s="3">
        <v>0.3</v>
      </c>
      <c r="T10" s="2">
        <v>0</v>
      </c>
      <c r="U10" s="3">
        <v>0.22</v>
      </c>
      <c r="X10" s="4">
        <v>9</v>
      </c>
      <c r="Y10" s="6">
        <v>0</v>
      </c>
      <c r="Z10" s="6">
        <v>0.3</v>
      </c>
      <c r="AA10" s="6">
        <v>0.12</v>
      </c>
      <c r="AB10" s="6">
        <v>0.26</v>
      </c>
      <c r="AC10" s="6">
        <v>0.12</v>
      </c>
      <c r="AD10" s="6">
        <v>0.35</v>
      </c>
      <c r="AE10" s="6">
        <v>0</v>
      </c>
      <c r="AF10" s="6">
        <v>0.3</v>
      </c>
      <c r="AG10" s="6">
        <v>0.14000000000000001</v>
      </c>
      <c r="AH10" s="6">
        <v>0.22</v>
      </c>
      <c r="AJ10" s="4">
        <v>9</v>
      </c>
      <c r="AK10" s="6">
        <v>0</v>
      </c>
      <c r="AL10" s="6">
        <v>0.3</v>
      </c>
      <c r="AM10" s="6">
        <v>0</v>
      </c>
      <c r="AN10" s="6">
        <v>0.26</v>
      </c>
      <c r="AO10" s="6">
        <v>0</v>
      </c>
      <c r="AP10" s="6">
        <v>0.35</v>
      </c>
      <c r="AQ10" s="6">
        <v>0</v>
      </c>
      <c r="AR10" s="6">
        <v>0.3</v>
      </c>
      <c r="AS10" s="6">
        <v>0.18</v>
      </c>
      <c r="AT10" s="6">
        <v>0.22</v>
      </c>
      <c r="AU10" s="2">
        <v>0</v>
      </c>
    </row>
    <row r="11" spans="1:47" x14ac:dyDescent="0.45">
      <c r="A11" s="2">
        <v>10</v>
      </c>
      <c r="B11" s="2">
        <v>1.35</v>
      </c>
      <c r="C11" s="2">
        <v>0.71</v>
      </c>
      <c r="F11" s="2">
        <v>10</v>
      </c>
      <c r="G11" s="2">
        <v>8</v>
      </c>
      <c r="H11" s="2">
        <v>8</v>
      </c>
      <c r="K11" s="3">
        <v>10</v>
      </c>
      <c r="L11" s="2">
        <v>0</v>
      </c>
      <c r="M11" s="3">
        <v>0.3</v>
      </c>
      <c r="N11" s="2">
        <v>0</v>
      </c>
      <c r="O11" s="3">
        <v>0.26</v>
      </c>
      <c r="P11" s="2">
        <v>0.1</v>
      </c>
      <c r="Q11" s="3">
        <v>0.35</v>
      </c>
      <c r="R11" s="2">
        <v>0</v>
      </c>
      <c r="S11" s="3">
        <v>0.3</v>
      </c>
      <c r="T11" s="2">
        <v>0</v>
      </c>
      <c r="U11" s="3">
        <v>0.22</v>
      </c>
      <c r="X11" s="4">
        <v>10</v>
      </c>
      <c r="Y11" s="6">
        <v>0</v>
      </c>
      <c r="Z11" s="6">
        <v>0.3</v>
      </c>
      <c r="AA11" s="6">
        <v>0</v>
      </c>
      <c r="AB11" s="6">
        <v>0.26</v>
      </c>
      <c r="AC11" s="6">
        <v>0.18</v>
      </c>
      <c r="AD11" s="6">
        <v>0.35</v>
      </c>
      <c r="AE11" s="6">
        <v>0.05</v>
      </c>
      <c r="AF11" s="6">
        <v>0.3</v>
      </c>
      <c r="AG11" s="6">
        <v>0.18</v>
      </c>
      <c r="AH11" s="6">
        <v>0.22</v>
      </c>
      <c r="AJ11" s="9">
        <v>10</v>
      </c>
      <c r="AK11" s="9">
        <v>0.1</v>
      </c>
      <c r="AL11" s="9">
        <v>0.3</v>
      </c>
      <c r="AM11" s="9">
        <v>0.1</v>
      </c>
      <c r="AN11" s="9">
        <v>0.26</v>
      </c>
      <c r="AO11" s="9">
        <v>0.15</v>
      </c>
      <c r="AP11" s="9">
        <v>0.35</v>
      </c>
      <c r="AQ11" s="9">
        <v>0</v>
      </c>
      <c r="AR11" s="9">
        <v>0.3</v>
      </c>
      <c r="AS11" s="13">
        <v>0.24</v>
      </c>
      <c r="AT11" s="9">
        <v>0.22</v>
      </c>
      <c r="AU11" s="2">
        <v>0</v>
      </c>
    </row>
    <row r="12" spans="1:47" x14ac:dyDescent="0.45">
      <c r="A12" s="2">
        <v>11</v>
      </c>
      <c r="B12" s="2">
        <v>1.45</v>
      </c>
      <c r="C12" s="2">
        <v>0.7</v>
      </c>
      <c r="F12" s="2">
        <v>11</v>
      </c>
      <c r="G12" s="2">
        <v>8</v>
      </c>
      <c r="H12" s="2">
        <v>8</v>
      </c>
      <c r="K12" s="3">
        <v>11</v>
      </c>
      <c r="L12" s="2">
        <v>0</v>
      </c>
      <c r="M12" s="3">
        <v>0.3</v>
      </c>
      <c r="N12" s="2">
        <v>0.09</v>
      </c>
      <c r="O12" s="3">
        <v>0.26</v>
      </c>
      <c r="P12" s="2">
        <v>0.15</v>
      </c>
      <c r="Q12" s="3">
        <v>0.35</v>
      </c>
      <c r="R12" s="2">
        <v>0</v>
      </c>
      <c r="S12" s="3">
        <v>0.3</v>
      </c>
      <c r="T12" s="2">
        <v>0.1</v>
      </c>
      <c r="U12" s="3">
        <v>0.22</v>
      </c>
      <c r="X12" s="4">
        <v>11</v>
      </c>
      <c r="Y12" s="6">
        <v>0.14000000000000001</v>
      </c>
      <c r="Z12" s="6">
        <v>0.3</v>
      </c>
      <c r="AA12" s="6">
        <v>0</v>
      </c>
      <c r="AB12" s="6">
        <v>0.26</v>
      </c>
      <c r="AC12" s="6">
        <v>0.1</v>
      </c>
      <c r="AD12" s="6">
        <v>0.35</v>
      </c>
      <c r="AE12" s="6">
        <v>0</v>
      </c>
      <c r="AF12" s="6">
        <v>0.3</v>
      </c>
      <c r="AG12" s="6">
        <v>0</v>
      </c>
      <c r="AH12" s="6">
        <v>0.22</v>
      </c>
      <c r="AJ12" s="4">
        <v>11</v>
      </c>
      <c r="AK12" s="6">
        <v>0.14000000000000001</v>
      </c>
      <c r="AL12" s="6">
        <v>0.3</v>
      </c>
      <c r="AM12" s="6">
        <v>0.15</v>
      </c>
      <c r="AN12" s="6">
        <v>0.26</v>
      </c>
      <c r="AO12" s="6">
        <v>0.18</v>
      </c>
      <c r="AP12" s="6">
        <v>0.35</v>
      </c>
      <c r="AQ12" s="6">
        <v>0.1</v>
      </c>
      <c r="AR12" s="6">
        <v>0.3</v>
      </c>
      <c r="AS12" s="6">
        <v>0.1</v>
      </c>
      <c r="AT12" s="6">
        <v>0.22</v>
      </c>
      <c r="AU12" s="2">
        <v>0</v>
      </c>
    </row>
    <row r="13" spans="1:47" x14ac:dyDescent="0.45">
      <c r="A13" s="2">
        <v>12</v>
      </c>
      <c r="B13" s="2">
        <v>1.33</v>
      </c>
      <c r="C13" s="2">
        <v>0.73</v>
      </c>
      <c r="F13" s="2">
        <v>12</v>
      </c>
      <c r="G13" s="2">
        <v>12</v>
      </c>
      <c r="H13" s="2">
        <v>10</v>
      </c>
      <c r="K13" s="3">
        <v>12</v>
      </c>
      <c r="L13" s="2">
        <v>0</v>
      </c>
      <c r="M13" s="3">
        <v>0.3</v>
      </c>
      <c r="N13" s="2">
        <v>0</v>
      </c>
      <c r="O13" s="3">
        <v>0.26</v>
      </c>
      <c r="P13" s="2">
        <v>0</v>
      </c>
      <c r="Q13" s="3">
        <v>0.35</v>
      </c>
      <c r="R13" s="2">
        <v>0.15</v>
      </c>
      <c r="S13" s="3">
        <v>0.3</v>
      </c>
      <c r="T13" s="2">
        <v>0</v>
      </c>
      <c r="U13" s="3">
        <v>0.22</v>
      </c>
      <c r="X13" s="4">
        <v>12</v>
      </c>
      <c r="Y13" s="6">
        <v>0</v>
      </c>
      <c r="Z13" s="6">
        <v>0.3</v>
      </c>
      <c r="AA13" s="6">
        <v>0.15</v>
      </c>
      <c r="AB13" s="6">
        <v>0.26</v>
      </c>
      <c r="AC13" s="6">
        <v>0</v>
      </c>
      <c r="AD13" s="6">
        <v>0.35</v>
      </c>
      <c r="AE13" s="6">
        <v>0.1</v>
      </c>
      <c r="AF13" s="6">
        <v>0.3</v>
      </c>
      <c r="AG13" s="6">
        <v>0</v>
      </c>
      <c r="AH13" s="6">
        <v>0.22</v>
      </c>
      <c r="AJ13" s="4">
        <v>12</v>
      </c>
      <c r="AK13" s="6">
        <v>0</v>
      </c>
      <c r="AL13" s="6">
        <v>0.3</v>
      </c>
      <c r="AM13" s="6">
        <v>0</v>
      </c>
      <c r="AN13" s="6">
        <v>0.26</v>
      </c>
      <c r="AO13" s="6">
        <v>0.12</v>
      </c>
      <c r="AP13" s="6">
        <v>0.35</v>
      </c>
      <c r="AQ13" s="6">
        <v>0.15</v>
      </c>
      <c r="AR13" s="6">
        <v>0.3</v>
      </c>
      <c r="AS13" s="6">
        <v>0</v>
      </c>
      <c r="AT13" s="6">
        <v>0.22</v>
      </c>
      <c r="AU13" s="2">
        <v>0</v>
      </c>
    </row>
    <row r="14" spans="1:47" x14ac:dyDescent="0.45">
      <c r="A14" s="2">
        <v>13</v>
      </c>
      <c r="B14" s="2">
        <v>1.28</v>
      </c>
      <c r="C14" s="2">
        <v>0.72</v>
      </c>
      <c r="F14" s="2">
        <v>13</v>
      </c>
      <c r="G14" s="2">
        <v>10</v>
      </c>
      <c r="H14" s="2">
        <v>10</v>
      </c>
      <c r="K14" s="3">
        <v>13</v>
      </c>
      <c r="L14" s="2">
        <v>0.14000000000000001</v>
      </c>
      <c r="M14" s="3">
        <v>0.3</v>
      </c>
      <c r="N14" s="2">
        <v>0.1</v>
      </c>
      <c r="O14" s="3">
        <v>0.26</v>
      </c>
      <c r="P14" s="2">
        <v>0</v>
      </c>
      <c r="Q14" s="3">
        <v>0.35</v>
      </c>
      <c r="R14" s="2">
        <v>0.18</v>
      </c>
      <c r="S14" s="3">
        <v>0.3</v>
      </c>
      <c r="T14" s="2">
        <v>0.09</v>
      </c>
      <c r="U14" s="3">
        <v>0.22</v>
      </c>
      <c r="X14" s="4">
        <v>13</v>
      </c>
      <c r="Y14" s="6">
        <v>0.1</v>
      </c>
      <c r="Z14" s="6">
        <v>0.3</v>
      </c>
      <c r="AA14" s="6">
        <v>0</v>
      </c>
      <c r="AB14" s="6">
        <v>0.26</v>
      </c>
      <c r="AC14" s="6">
        <v>0.15</v>
      </c>
      <c r="AD14" s="6">
        <v>0.35</v>
      </c>
      <c r="AE14" s="6">
        <v>0</v>
      </c>
      <c r="AF14" s="6">
        <v>0.3</v>
      </c>
      <c r="AG14" s="6">
        <v>0.2</v>
      </c>
      <c r="AH14" s="6">
        <v>0.22</v>
      </c>
      <c r="AJ14" s="4">
        <v>13</v>
      </c>
      <c r="AK14" s="6">
        <v>0.18</v>
      </c>
      <c r="AL14" s="6">
        <v>0.3</v>
      </c>
      <c r="AM14" s="6">
        <v>0.18</v>
      </c>
      <c r="AN14" s="6">
        <v>0.26</v>
      </c>
      <c r="AO14" s="6">
        <v>0</v>
      </c>
      <c r="AP14" s="6">
        <v>0.35</v>
      </c>
      <c r="AQ14" s="6">
        <v>0.22</v>
      </c>
      <c r="AR14" s="6">
        <v>0.3</v>
      </c>
      <c r="AS14" s="6">
        <v>0</v>
      </c>
      <c r="AT14" s="6">
        <v>0.22</v>
      </c>
      <c r="AU14" s="2">
        <v>0</v>
      </c>
    </row>
    <row r="15" spans="1:47" x14ac:dyDescent="0.45">
      <c r="A15" s="2">
        <v>14</v>
      </c>
      <c r="B15" s="2">
        <v>1.32</v>
      </c>
      <c r="C15" s="2">
        <v>0.7</v>
      </c>
      <c r="F15" s="2">
        <v>14</v>
      </c>
      <c r="G15" s="2">
        <v>16</v>
      </c>
      <c r="H15" s="2">
        <v>10</v>
      </c>
      <c r="K15" s="3">
        <v>14</v>
      </c>
      <c r="L15" s="2">
        <v>0</v>
      </c>
      <c r="M15" s="3">
        <v>0.3</v>
      </c>
      <c r="N15" s="2">
        <v>0</v>
      </c>
      <c r="O15" s="3">
        <v>0.26</v>
      </c>
      <c r="P15" s="2">
        <v>0.14000000000000001</v>
      </c>
      <c r="Q15" s="3">
        <v>0.35</v>
      </c>
      <c r="R15" s="2">
        <v>0</v>
      </c>
      <c r="S15" s="3">
        <v>0.3</v>
      </c>
      <c r="T15" s="2">
        <v>0</v>
      </c>
      <c r="U15" s="3">
        <v>0.22</v>
      </c>
      <c r="X15" s="4">
        <v>14</v>
      </c>
      <c r="Y15" s="6">
        <v>0</v>
      </c>
      <c r="Z15" s="6">
        <v>0.3</v>
      </c>
      <c r="AA15" s="6">
        <v>0.18</v>
      </c>
      <c r="AB15" s="6">
        <v>0.26</v>
      </c>
      <c r="AC15" s="6">
        <v>0</v>
      </c>
      <c r="AD15" s="6">
        <v>0.35</v>
      </c>
      <c r="AE15" s="6">
        <v>0</v>
      </c>
      <c r="AF15" s="6">
        <v>0.3</v>
      </c>
      <c r="AG15" s="6">
        <v>0</v>
      </c>
      <c r="AH15" s="6">
        <v>0.22</v>
      </c>
      <c r="AJ15" s="4">
        <v>14</v>
      </c>
      <c r="AK15" s="6">
        <v>0.1</v>
      </c>
      <c r="AL15" s="6">
        <v>0.3</v>
      </c>
      <c r="AM15" s="6">
        <v>0.2</v>
      </c>
      <c r="AN15" s="6">
        <v>0.26</v>
      </c>
      <c r="AO15" s="6">
        <v>0.2</v>
      </c>
      <c r="AP15" s="6">
        <v>0.35</v>
      </c>
      <c r="AQ15" s="6">
        <v>0.15</v>
      </c>
      <c r="AR15" s="6">
        <v>0.3</v>
      </c>
      <c r="AS15" s="6">
        <v>0.2</v>
      </c>
      <c r="AT15" s="6">
        <v>0.22</v>
      </c>
      <c r="AU15" s="2">
        <v>0</v>
      </c>
    </row>
    <row r="16" spans="1:47" x14ac:dyDescent="0.45">
      <c r="A16" s="2">
        <v>15</v>
      </c>
      <c r="B16" s="2">
        <v>1.35</v>
      </c>
      <c r="C16" s="2">
        <v>0.69</v>
      </c>
      <c r="F16" s="2">
        <v>15</v>
      </c>
      <c r="G16" s="2">
        <v>9</v>
      </c>
      <c r="H16" s="2">
        <v>9</v>
      </c>
      <c r="K16" s="3">
        <v>15</v>
      </c>
      <c r="L16" s="2">
        <v>0</v>
      </c>
      <c r="M16" s="3">
        <v>0.3</v>
      </c>
      <c r="N16" s="2">
        <v>0</v>
      </c>
      <c r="O16" s="3">
        <v>0.26</v>
      </c>
      <c r="P16" s="2">
        <v>0.09</v>
      </c>
      <c r="Q16" s="3">
        <v>0.35</v>
      </c>
      <c r="R16" s="2">
        <v>0</v>
      </c>
      <c r="S16" s="3">
        <v>0.3</v>
      </c>
      <c r="T16" s="2">
        <v>0</v>
      </c>
      <c r="U16" s="3">
        <v>0.22</v>
      </c>
      <c r="X16" s="4">
        <v>15</v>
      </c>
      <c r="Y16" s="6">
        <v>0.18</v>
      </c>
      <c r="Z16" s="6">
        <v>0.3</v>
      </c>
      <c r="AA16" s="6">
        <v>0.05</v>
      </c>
      <c r="AB16" s="6">
        <v>0.26</v>
      </c>
      <c r="AC16" s="6">
        <v>0.22</v>
      </c>
      <c r="AD16" s="6">
        <v>0.35</v>
      </c>
      <c r="AE16" s="6">
        <v>0.2</v>
      </c>
      <c r="AF16" s="6">
        <v>0.3</v>
      </c>
      <c r="AG16" s="6">
        <v>0.18</v>
      </c>
      <c r="AH16" s="6">
        <v>0.22</v>
      </c>
      <c r="AJ16" s="9">
        <v>15</v>
      </c>
      <c r="AK16" s="9">
        <v>0</v>
      </c>
      <c r="AL16" s="9">
        <v>0.3</v>
      </c>
      <c r="AM16" s="13">
        <v>0.28000000000000003</v>
      </c>
      <c r="AN16" s="9">
        <v>0.26</v>
      </c>
      <c r="AO16" s="9">
        <v>0</v>
      </c>
      <c r="AP16" s="9">
        <v>0.35</v>
      </c>
      <c r="AQ16" s="9">
        <v>0</v>
      </c>
      <c r="AR16" s="9">
        <v>0.3</v>
      </c>
      <c r="AS16" s="9">
        <v>0.15</v>
      </c>
      <c r="AT16" s="9">
        <v>0.22</v>
      </c>
      <c r="AU16" s="2">
        <v>0</v>
      </c>
    </row>
    <row r="17" spans="1:47" x14ac:dyDescent="0.45">
      <c r="A17" s="2">
        <v>16</v>
      </c>
      <c r="B17" s="2">
        <v>1.38</v>
      </c>
      <c r="C17" s="2">
        <v>0.73</v>
      </c>
      <c r="F17" s="2">
        <v>16</v>
      </c>
      <c r="G17" s="2">
        <v>12</v>
      </c>
      <c r="H17" s="2">
        <v>10</v>
      </c>
      <c r="K17" s="3">
        <v>16</v>
      </c>
      <c r="L17" s="2">
        <v>0.09</v>
      </c>
      <c r="M17" s="3">
        <v>0.3</v>
      </c>
      <c r="N17" s="2">
        <v>0</v>
      </c>
      <c r="O17" s="3">
        <v>0.26</v>
      </c>
      <c r="P17" s="2">
        <v>0</v>
      </c>
      <c r="Q17" s="3">
        <v>0.35</v>
      </c>
      <c r="R17" s="2">
        <v>0.05</v>
      </c>
      <c r="S17" s="3">
        <v>0.3</v>
      </c>
      <c r="T17" s="2">
        <v>0.12</v>
      </c>
      <c r="U17" s="3">
        <v>0.22</v>
      </c>
      <c r="X17" s="4">
        <v>16</v>
      </c>
      <c r="Y17" s="6">
        <v>0</v>
      </c>
      <c r="Z17" s="6">
        <v>0.3</v>
      </c>
      <c r="AA17" s="6">
        <v>0.08</v>
      </c>
      <c r="AB17" s="6">
        <v>0.26</v>
      </c>
      <c r="AC17" s="6">
        <v>0</v>
      </c>
      <c r="AD17" s="6">
        <v>0.35</v>
      </c>
      <c r="AE17" s="6">
        <v>0</v>
      </c>
      <c r="AF17" s="6">
        <v>0.3</v>
      </c>
      <c r="AG17" s="6">
        <v>0.2</v>
      </c>
      <c r="AH17" s="6">
        <v>0.22</v>
      </c>
      <c r="AJ17" s="4">
        <v>16</v>
      </c>
      <c r="AK17" s="6">
        <v>0.12</v>
      </c>
      <c r="AL17" s="6">
        <v>0.3</v>
      </c>
      <c r="AM17" s="6">
        <v>0.08</v>
      </c>
      <c r="AN17" s="6">
        <v>0.26</v>
      </c>
      <c r="AO17" s="6">
        <v>0.15</v>
      </c>
      <c r="AP17" s="6">
        <v>0.35</v>
      </c>
      <c r="AQ17" s="6">
        <v>0.18</v>
      </c>
      <c r="AR17" s="6">
        <v>0.3</v>
      </c>
      <c r="AS17" s="6">
        <v>0</v>
      </c>
      <c r="AT17" s="6">
        <v>0.22</v>
      </c>
      <c r="AU17" s="2">
        <v>0</v>
      </c>
    </row>
    <row r="18" spans="1:47" x14ac:dyDescent="0.45">
      <c r="A18" s="2">
        <v>17</v>
      </c>
      <c r="B18" s="2">
        <v>1.35</v>
      </c>
      <c r="C18" s="2">
        <v>0.72</v>
      </c>
      <c r="F18" s="2">
        <v>17</v>
      </c>
      <c r="G18" s="2">
        <v>10</v>
      </c>
      <c r="H18" s="2">
        <v>10</v>
      </c>
      <c r="K18" s="3">
        <v>17</v>
      </c>
      <c r="L18" s="2">
        <v>0</v>
      </c>
      <c r="M18" s="3">
        <v>0.3</v>
      </c>
      <c r="N18" s="2">
        <v>0</v>
      </c>
      <c r="O18" s="3">
        <v>0.26</v>
      </c>
      <c r="P18" s="2">
        <v>0</v>
      </c>
      <c r="Q18" s="3">
        <v>0.35</v>
      </c>
      <c r="R18" s="2">
        <v>0.09</v>
      </c>
      <c r="S18" s="3">
        <v>0.3</v>
      </c>
      <c r="T18" s="2">
        <v>0.15</v>
      </c>
      <c r="U18" s="3">
        <v>0.22</v>
      </c>
      <c r="X18" s="4">
        <v>17</v>
      </c>
      <c r="Y18" s="6">
        <v>0.1</v>
      </c>
      <c r="Z18" s="6">
        <v>0.3</v>
      </c>
      <c r="AA18" s="6">
        <v>0</v>
      </c>
      <c r="AB18" s="6">
        <v>0.26</v>
      </c>
      <c r="AC18" s="6">
        <v>0.18</v>
      </c>
      <c r="AD18" s="6">
        <v>0.35</v>
      </c>
      <c r="AE18" s="6">
        <v>0.15</v>
      </c>
      <c r="AF18" s="6">
        <v>0.3</v>
      </c>
      <c r="AG18" s="6">
        <v>0</v>
      </c>
      <c r="AH18" s="6">
        <v>0.22</v>
      </c>
      <c r="AJ18" s="4">
        <v>17</v>
      </c>
      <c r="AK18" s="6">
        <v>0.08</v>
      </c>
      <c r="AL18" s="6">
        <v>0.3</v>
      </c>
      <c r="AM18" s="6">
        <v>0</v>
      </c>
      <c r="AN18" s="6">
        <v>0.26</v>
      </c>
      <c r="AO18" s="6">
        <v>0</v>
      </c>
      <c r="AP18" s="6">
        <v>0.35</v>
      </c>
      <c r="AQ18" s="6">
        <v>0</v>
      </c>
      <c r="AR18" s="6">
        <v>0.3</v>
      </c>
      <c r="AS18" s="6">
        <v>0.18</v>
      </c>
      <c r="AT18" s="6">
        <v>0.22</v>
      </c>
      <c r="AU18" s="2">
        <v>0</v>
      </c>
    </row>
    <row r="19" spans="1:47" x14ac:dyDescent="0.45">
      <c r="A19" s="2">
        <v>18</v>
      </c>
      <c r="B19" s="2">
        <v>1.32</v>
      </c>
      <c r="C19" s="2">
        <v>0.73</v>
      </c>
      <c r="F19" s="2">
        <v>18</v>
      </c>
      <c r="G19" s="2">
        <v>12</v>
      </c>
      <c r="H19" s="2">
        <v>10</v>
      </c>
      <c r="K19" s="3">
        <v>18</v>
      </c>
      <c r="L19" s="2">
        <v>0</v>
      </c>
      <c r="M19" s="3">
        <v>0.3</v>
      </c>
      <c r="N19" s="2">
        <v>0.09</v>
      </c>
      <c r="O19" s="3">
        <v>0.26</v>
      </c>
      <c r="P19" s="2">
        <v>0.05</v>
      </c>
      <c r="Q19" s="3">
        <v>0.35</v>
      </c>
      <c r="R19" s="2">
        <v>0</v>
      </c>
      <c r="S19" s="3">
        <v>0.3</v>
      </c>
      <c r="T19" s="2">
        <v>0</v>
      </c>
      <c r="U19" s="3">
        <v>0.22</v>
      </c>
      <c r="X19" s="4">
        <v>18</v>
      </c>
      <c r="Y19" s="6">
        <v>0.05</v>
      </c>
      <c r="Z19" s="6">
        <v>0.3</v>
      </c>
      <c r="AA19" s="6">
        <v>0</v>
      </c>
      <c r="AB19" s="6">
        <v>0.26</v>
      </c>
      <c r="AC19" s="6">
        <v>0.09</v>
      </c>
      <c r="AD19" s="6">
        <v>0.35</v>
      </c>
      <c r="AE19" s="6">
        <v>0.22</v>
      </c>
      <c r="AF19" s="6">
        <v>0.3</v>
      </c>
      <c r="AG19" s="6">
        <v>0.15</v>
      </c>
      <c r="AH19" s="6">
        <v>0.22</v>
      </c>
      <c r="AJ19" s="4">
        <v>18</v>
      </c>
      <c r="AK19" s="6">
        <v>0</v>
      </c>
      <c r="AL19" s="6">
        <v>0.3</v>
      </c>
      <c r="AM19" s="6">
        <v>0.22</v>
      </c>
      <c r="AN19" s="6">
        <v>0.26</v>
      </c>
      <c r="AO19" s="6">
        <v>0.12</v>
      </c>
      <c r="AP19" s="6">
        <v>0.35</v>
      </c>
      <c r="AQ19" s="6">
        <v>0.12</v>
      </c>
      <c r="AR19" s="6">
        <v>0.3</v>
      </c>
      <c r="AS19" s="6">
        <v>0</v>
      </c>
      <c r="AT19" s="6">
        <v>0.22</v>
      </c>
      <c r="AU19" s="2">
        <v>0</v>
      </c>
    </row>
    <row r="20" spans="1:47" x14ac:dyDescent="0.45">
      <c r="A20" s="2">
        <v>19</v>
      </c>
      <c r="B20" s="2">
        <v>1.35</v>
      </c>
      <c r="C20" s="2">
        <v>0.7</v>
      </c>
      <c r="F20" s="2">
        <v>19</v>
      </c>
      <c r="G20" s="2">
        <v>16</v>
      </c>
      <c r="H20" s="2">
        <v>10</v>
      </c>
      <c r="K20" s="3">
        <v>19</v>
      </c>
      <c r="L20" s="2">
        <v>0</v>
      </c>
      <c r="M20" s="3">
        <v>0.3</v>
      </c>
      <c r="N20" s="2">
        <v>0.12</v>
      </c>
      <c r="O20" s="3">
        <v>0.26</v>
      </c>
      <c r="P20" s="2">
        <v>0</v>
      </c>
      <c r="Q20" s="3">
        <v>0.35</v>
      </c>
      <c r="R20" s="2">
        <v>0.1</v>
      </c>
      <c r="S20" s="3">
        <v>0.3</v>
      </c>
      <c r="T20" s="2">
        <v>0</v>
      </c>
      <c r="U20" s="3">
        <v>0.22</v>
      </c>
      <c r="X20" s="4">
        <v>19</v>
      </c>
      <c r="Y20" s="6">
        <v>0</v>
      </c>
      <c r="Z20" s="6">
        <v>0.3</v>
      </c>
      <c r="AA20" s="6">
        <v>0.1</v>
      </c>
      <c r="AB20" s="6">
        <v>0.26</v>
      </c>
      <c r="AC20" s="6">
        <v>0</v>
      </c>
      <c r="AD20" s="6">
        <v>0.35</v>
      </c>
      <c r="AE20" s="6">
        <v>0</v>
      </c>
      <c r="AF20" s="6">
        <v>0.3</v>
      </c>
      <c r="AG20" s="6">
        <v>0.12</v>
      </c>
      <c r="AH20" s="6">
        <v>0.22</v>
      </c>
      <c r="AJ20" s="4">
        <v>19</v>
      </c>
      <c r="AK20" s="6">
        <v>0.12</v>
      </c>
      <c r="AL20" s="6">
        <v>0.3</v>
      </c>
      <c r="AM20" s="6">
        <v>0</v>
      </c>
      <c r="AN20" s="6">
        <v>0.26</v>
      </c>
      <c r="AO20" s="6">
        <v>0.15</v>
      </c>
      <c r="AP20" s="6">
        <v>0.35</v>
      </c>
      <c r="AQ20" s="6">
        <v>0.15</v>
      </c>
      <c r="AR20" s="6">
        <v>0.3</v>
      </c>
      <c r="AS20" s="6">
        <v>0.2</v>
      </c>
      <c r="AT20" s="6">
        <v>0.22</v>
      </c>
      <c r="AU20" s="2">
        <v>0</v>
      </c>
    </row>
    <row r="21" spans="1:47" x14ac:dyDescent="0.45">
      <c r="A21" s="2">
        <v>20</v>
      </c>
      <c r="B21" s="2">
        <v>1.39</v>
      </c>
      <c r="C21" s="2">
        <v>0.68</v>
      </c>
      <c r="F21" s="2">
        <v>20</v>
      </c>
      <c r="G21" s="2">
        <v>8</v>
      </c>
      <c r="H21" s="2">
        <v>8</v>
      </c>
      <c r="K21" s="3">
        <v>20</v>
      </c>
      <c r="L21" s="2">
        <v>0</v>
      </c>
      <c r="M21" s="3">
        <v>0.3</v>
      </c>
      <c r="N21" s="2">
        <v>0</v>
      </c>
      <c r="O21" s="3">
        <v>0.26</v>
      </c>
      <c r="P21" s="2">
        <v>0</v>
      </c>
      <c r="Q21" s="3">
        <v>0.35</v>
      </c>
      <c r="R21" s="2">
        <v>0.15</v>
      </c>
      <c r="S21" s="3">
        <v>0.3</v>
      </c>
      <c r="T21" s="2">
        <v>0.1</v>
      </c>
      <c r="U21" s="3">
        <v>0.22</v>
      </c>
      <c r="X21" s="4">
        <v>20</v>
      </c>
      <c r="Y21" s="6">
        <v>0.1</v>
      </c>
      <c r="Z21" s="6">
        <v>0.3</v>
      </c>
      <c r="AA21" s="6">
        <v>0.18</v>
      </c>
      <c r="AB21" s="6">
        <v>0.26</v>
      </c>
      <c r="AC21" s="6">
        <v>0.1</v>
      </c>
      <c r="AD21" s="6">
        <v>0.35</v>
      </c>
      <c r="AE21" s="6">
        <v>0.09</v>
      </c>
      <c r="AF21" s="6">
        <v>0.3</v>
      </c>
      <c r="AG21" s="6">
        <v>0</v>
      </c>
      <c r="AH21" s="6">
        <v>0.22</v>
      </c>
      <c r="AJ21" s="11">
        <v>20</v>
      </c>
      <c r="AK21" s="11">
        <v>0.15</v>
      </c>
      <c r="AL21" s="11">
        <v>0.3</v>
      </c>
      <c r="AM21" s="11">
        <v>0.1</v>
      </c>
      <c r="AN21" s="11">
        <v>0.26</v>
      </c>
      <c r="AO21" s="11">
        <v>0</v>
      </c>
      <c r="AP21" s="11">
        <v>0.35</v>
      </c>
      <c r="AQ21" s="11">
        <v>0.22</v>
      </c>
      <c r="AR21" s="11">
        <v>0.3</v>
      </c>
      <c r="AS21" s="11">
        <v>0.18</v>
      </c>
      <c r="AT21" s="11">
        <v>0.22</v>
      </c>
      <c r="AU21" s="2">
        <v>0</v>
      </c>
    </row>
    <row r="22" spans="1:47" x14ac:dyDescent="0.45"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7" x14ac:dyDescent="0.45">
      <c r="K23" s="2" t="s">
        <v>29</v>
      </c>
      <c r="X23" s="4" t="s">
        <v>35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J23" s="4" t="s">
        <v>36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A10" sqref="A10"/>
    </sheetView>
  </sheetViews>
  <sheetFormatPr defaultRowHeight="14.25" x14ac:dyDescent="0.45"/>
  <cols>
    <col min="1" max="1" width="11" customWidth="1"/>
    <col min="2" max="2" width="9.265625" customWidth="1"/>
    <col min="3" max="3" width="10" customWidth="1"/>
    <col min="4" max="4" width="13.86328125" customWidth="1"/>
    <col min="5" max="5" width="9" bestFit="1" customWidth="1"/>
    <col min="6" max="6" width="13.86328125" customWidth="1"/>
    <col min="7" max="7" width="15.86328125" style="2" customWidth="1"/>
  </cols>
  <sheetData>
    <row r="1" spans="1:8" x14ac:dyDescent="0.45">
      <c r="A1" s="15" t="s">
        <v>2</v>
      </c>
      <c r="B1" s="15" t="s">
        <v>0</v>
      </c>
      <c r="C1" s="15"/>
      <c r="D1" s="15" t="s">
        <v>71</v>
      </c>
      <c r="E1" s="15"/>
      <c r="F1" s="15" t="s">
        <v>1</v>
      </c>
      <c r="G1" s="15"/>
      <c r="H1" s="1"/>
    </row>
    <row r="2" spans="1:8" x14ac:dyDescent="0.45">
      <c r="A2" s="15"/>
      <c r="B2" s="1" t="s">
        <v>3</v>
      </c>
      <c r="C2" s="1" t="s">
        <v>10</v>
      </c>
      <c r="D2" s="1" t="s">
        <v>3</v>
      </c>
      <c r="E2" s="1" t="s">
        <v>10</v>
      </c>
      <c r="F2" s="2" t="s">
        <v>3</v>
      </c>
      <c r="G2" s="2" t="s">
        <v>10</v>
      </c>
    </row>
    <row r="3" spans="1:8" x14ac:dyDescent="0.45">
      <c r="A3" s="1">
        <v>10</v>
      </c>
      <c r="B3" s="1" t="s">
        <v>4</v>
      </c>
      <c r="C3" s="1">
        <v>0.35</v>
      </c>
      <c r="D3" s="1" t="s">
        <v>12</v>
      </c>
      <c r="E3" s="1">
        <v>0.08</v>
      </c>
      <c r="F3" s="2" t="s">
        <v>12</v>
      </c>
      <c r="G3" s="2">
        <v>0.08</v>
      </c>
    </row>
    <row r="4" spans="1:8" x14ac:dyDescent="0.45">
      <c r="A4" s="1">
        <v>20</v>
      </c>
      <c r="B4" s="1" t="s">
        <v>5</v>
      </c>
      <c r="C4" s="1">
        <v>0.72</v>
      </c>
      <c r="D4" s="1" t="s">
        <v>13</v>
      </c>
      <c r="E4" s="1">
        <v>0.12</v>
      </c>
      <c r="F4" s="2" t="s">
        <v>13</v>
      </c>
      <c r="G4" s="2">
        <v>0.09</v>
      </c>
    </row>
    <row r="5" spans="1:8" x14ac:dyDescent="0.45">
      <c r="A5" s="1">
        <v>50</v>
      </c>
      <c r="B5" s="1" t="s">
        <v>6</v>
      </c>
      <c r="C5" s="1">
        <v>1.55</v>
      </c>
      <c r="D5" s="1" t="s">
        <v>14</v>
      </c>
      <c r="E5" s="1">
        <v>0.41</v>
      </c>
      <c r="F5" s="2" t="s">
        <v>14</v>
      </c>
      <c r="G5" s="2">
        <v>0.35</v>
      </c>
    </row>
    <row r="6" spans="1:8" x14ac:dyDescent="0.45">
      <c r="A6" s="1">
        <v>100</v>
      </c>
      <c r="B6" s="1" t="s">
        <v>7</v>
      </c>
      <c r="C6" s="1">
        <v>2.8</v>
      </c>
      <c r="D6" s="1" t="s">
        <v>15</v>
      </c>
      <c r="E6" s="1">
        <v>1.32</v>
      </c>
      <c r="F6" s="2" t="s">
        <v>15</v>
      </c>
      <c r="G6" s="2">
        <v>0.78</v>
      </c>
    </row>
    <row r="7" spans="1:8" x14ac:dyDescent="0.45">
      <c r="A7" s="1">
        <v>200</v>
      </c>
      <c r="B7" s="1" t="s">
        <v>8</v>
      </c>
      <c r="C7" s="1">
        <v>6.1</v>
      </c>
      <c r="D7" s="1" t="s">
        <v>17</v>
      </c>
      <c r="E7" s="1">
        <v>1.81</v>
      </c>
      <c r="F7" s="2" t="s">
        <v>17</v>
      </c>
      <c r="G7" s="2">
        <v>0.96</v>
      </c>
    </row>
    <row r="8" spans="1:8" x14ac:dyDescent="0.45">
      <c r="A8" s="1">
        <v>500</v>
      </c>
      <c r="B8" s="2" t="s">
        <v>9</v>
      </c>
      <c r="C8" s="2">
        <v>17.8</v>
      </c>
      <c r="D8" s="2" t="s">
        <v>18</v>
      </c>
      <c r="E8" s="2">
        <v>2.35</v>
      </c>
      <c r="F8" s="2" t="s">
        <v>18</v>
      </c>
      <c r="G8" s="2">
        <v>1.22</v>
      </c>
    </row>
    <row r="9" spans="1:8" x14ac:dyDescent="0.45">
      <c r="A9" s="1">
        <v>1000</v>
      </c>
      <c r="B9" s="2" t="s">
        <v>11</v>
      </c>
      <c r="C9" s="2">
        <v>195</v>
      </c>
      <c r="D9" s="2" t="s">
        <v>16</v>
      </c>
      <c r="E9" s="2">
        <v>3.66</v>
      </c>
      <c r="F9" s="2" t="s">
        <v>16</v>
      </c>
      <c r="G9" s="2">
        <v>1.78</v>
      </c>
    </row>
    <row r="10" spans="1:8" x14ac:dyDescent="0.45">
      <c r="A10" s="1"/>
    </row>
    <row r="11" spans="1:8" x14ac:dyDescent="0.45">
      <c r="A11" s="1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workbookViewId="0">
      <selection activeCell="B2" sqref="B2"/>
    </sheetView>
  </sheetViews>
  <sheetFormatPr defaultColWidth="9" defaultRowHeight="14.25" x14ac:dyDescent="0.45"/>
  <cols>
    <col min="1" max="1" width="9" style="4"/>
    <col min="2" max="2" width="8.73046875" style="4" customWidth="1"/>
    <col min="3" max="3" width="9" style="4"/>
    <col min="4" max="6" width="15.46484375" style="4" bestFit="1" customWidth="1"/>
    <col min="7" max="7" width="9" style="4"/>
    <col min="8" max="8" width="9" style="12"/>
    <col min="9" max="10" width="9" style="4"/>
    <col min="11" max="11" width="9.3984375" style="4" customWidth="1"/>
    <col min="12" max="16384" width="9" style="4"/>
  </cols>
  <sheetData>
    <row r="1" spans="1:12" x14ac:dyDescent="0.45">
      <c r="A1" s="4" t="s">
        <v>38</v>
      </c>
      <c r="B1" s="4">
        <v>10.25</v>
      </c>
      <c r="C1" s="4" t="s">
        <v>37</v>
      </c>
      <c r="D1" s="4" t="s">
        <v>40</v>
      </c>
      <c r="E1" s="7" t="s">
        <v>72</v>
      </c>
      <c r="F1" s="7" t="s">
        <v>73</v>
      </c>
      <c r="I1" s="4" t="s">
        <v>37</v>
      </c>
      <c r="J1" s="4" t="s">
        <v>41</v>
      </c>
      <c r="K1" s="4" t="s">
        <v>60</v>
      </c>
      <c r="L1" s="4" t="s">
        <v>61</v>
      </c>
    </row>
    <row r="2" spans="1:12" x14ac:dyDescent="0.45">
      <c r="A2" s="4" t="s">
        <v>39</v>
      </c>
      <c r="B2" s="4">
        <v>25.6</v>
      </c>
      <c r="C2" s="4">
        <v>1</v>
      </c>
      <c r="D2" s="4">
        <v>18.3</v>
      </c>
      <c r="E2" s="4">
        <v>18.32</v>
      </c>
      <c r="F2" s="4">
        <v>19.350000000000001</v>
      </c>
      <c r="G2" s="12">
        <v>25.6</v>
      </c>
      <c r="H2" s="12">
        <v>10.25</v>
      </c>
      <c r="I2" s="4">
        <v>1</v>
      </c>
      <c r="J2" s="4">
        <v>14.08</v>
      </c>
      <c r="K2" s="4">
        <v>18.45</v>
      </c>
      <c r="L2" s="6">
        <v>18.3</v>
      </c>
    </row>
    <row r="3" spans="1:12" x14ac:dyDescent="0.45">
      <c r="C3" s="4">
        <v>2</v>
      </c>
      <c r="D3" s="4">
        <v>14.23</v>
      </c>
      <c r="E3" s="4">
        <v>15.66</v>
      </c>
      <c r="F3" s="4">
        <v>21.12</v>
      </c>
      <c r="G3" s="12">
        <v>25.6</v>
      </c>
      <c r="H3" s="12">
        <v>10.25</v>
      </c>
      <c r="I3" s="4">
        <v>2</v>
      </c>
      <c r="J3" s="4">
        <v>12.35</v>
      </c>
      <c r="K3" s="4">
        <v>16.350000000000001</v>
      </c>
      <c r="L3" s="6">
        <v>14.23</v>
      </c>
    </row>
    <row r="4" spans="1:12" x14ac:dyDescent="0.45">
      <c r="C4" s="4">
        <v>3</v>
      </c>
      <c r="D4" s="4">
        <v>17.75</v>
      </c>
      <c r="E4" s="4">
        <v>19.260000000000002</v>
      </c>
      <c r="F4" s="4">
        <v>16.66</v>
      </c>
      <c r="G4" s="12">
        <v>25.6</v>
      </c>
      <c r="H4" s="12">
        <v>10.25</v>
      </c>
      <c r="I4" s="4">
        <v>3</v>
      </c>
      <c r="J4" s="4">
        <v>15.45</v>
      </c>
      <c r="K4" s="4">
        <v>19.329999999999998</v>
      </c>
      <c r="L4" s="6">
        <v>17.75</v>
      </c>
    </row>
    <row r="5" spans="1:12" x14ac:dyDescent="0.45">
      <c r="C5" s="4">
        <v>4</v>
      </c>
      <c r="D5" s="4">
        <v>20.55</v>
      </c>
      <c r="E5" s="4">
        <v>22.3</v>
      </c>
      <c r="F5" s="4">
        <v>24.14</v>
      </c>
      <c r="G5" s="12">
        <v>25.6</v>
      </c>
      <c r="H5" s="12">
        <v>10.25</v>
      </c>
      <c r="I5" s="4">
        <v>4</v>
      </c>
      <c r="J5" s="4">
        <v>16.32</v>
      </c>
      <c r="K5" s="4">
        <v>19.86</v>
      </c>
      <c r="L5" s="6">
        <v>20.55</v>
      </c>
    </row>
    <row r="6" spans="1:12" x14ac:dyDescent="0.45">
      <c r="C6" s="4">
        <v>5</v>
      </c>
      <c r="D6" s="4">
        <v>19.2</v>
      </c>
      <c r="E6" s="4">
        <v>21.12</v>
      </c>
      <c r="F6" s="4">
        <v>23.15</v>
      </c>
      <c r="G6" s="12">
        <v>25.6</v>
      </c>
      <c r="H6" s="12">
        <v>10.25</v>
      </c>
      <c r="I6" s="4">
        <v>5</v>
      </c>
      <c r="J6" s="4">
        <v>17.18</v>
      </c>
      <c r="K6" s="4">
        <v>18.66</v>
      </c>
      <c r="L6" s="6">
        <v>19.2</v>
      </c>
    </row>
    <row r="7" spans="1:12" x14ac:dyDescent="0.45">
      <c r="C7" s="4">
        <v>6</v>
      </c>
      <c r="D7" s="4">
        <v>15.8</v>
      </c>
      <c r="E7" s="4">
        <v>13.45</v>
      </c>
      <c r="F7" s="4">
        <v>18.850000000000001</v>
      </c>
      <c r="G7" s="12">
        <v>25.6</v>
      </c>
      <c r="H7" s="12">
        <v>10.25</v>
      </c>
      <c r="I7" s="4">
        <v>6</v>
      </c>
      <c r="J7" s="4">
        <v>10.98</v>
      </c>
      <c r="K7" s="4">
        <v>14.65</v>
      </c>
      <c r="L7" s="6">
        <v>15.8</v>
      </c>
    </row>
    <row r="8" spans="1:12" x14ac:dyDescent="0.45">
      <c r="C8" s="4">
        <v>7</v>
      </c>
      <c r="D8" s="4">
        <v>17.239999999999998</v>
      </c>
      <c r="E8" s="4">
        <v>17.66</v>
      </c>
      <c r="F8" s="4">
        <v>19.96</v>
      </c>
      <c r="G8" s="12">
        <v>25.6</v>
      </c>
      <c r="H8" s="12">
        <v>10.25</v>
      </c>
      <c r="I8" s="4">
        <v>7</v>
      </c>
      <c r="J8" s="4">
        <v>14.3</v>
      </c>
      <c r="K8" s="4">
        <v>17.95</v>
      </c>
      <c r="L8" s="6">
        <v>17.239999999999998</v>
      </c>
    </row>
    <row r="9" spans="1:12" x14ac:dyDescent="0.45">
      <c r="C9" s="4">
        <v>8</v>
      </c>
      <c r="D9" s="4">
        <v>14.75</v>
      </c>
      <c r="E9" s="4">
        <v>18.45</v>
      </c>
      <c r="F9" s="4">
        <v>24.5</v>
      </c>
      <c r="G9" s="12">
        <v>25.6</v>
      </c>
      <c r="H9" s="12">
        <v>10.25</v>
      </c>
      <c r="I9" s="4">
        <v>8</v>
      </c>
      <c r="J9" s="4">
        <v>12.35</v>
      </c>
      <c r="K9" s="4">
        <v>15.56</v>
      </c>
      <c r="L9" s="6">
        <v>14.75</v>
      </c>
    </row>
    <row r="10" spans="1:12" x14ac:dyDescent="0.45">
      <c r="C10" s="4">
        <v>9</v>
      </c>
      <c r="D10" s="4">
        <v>16.649999999999999</v>
      </c>
      <c r="E10" s="4">
        <v>19.32</v>
      </c>
      <c r="F10" s="11">
        <v>23.4</v>
      </c>
      <c r="G10" s="12">
        <v>25.6</v>
      </c>
      <c r="H10" s="12">
        <v>10.25</v>
      </c>
      <c r="I10" s="4">
        <v>9</v>
      </c>
      <c r="J10" s="4">
        <v>11.98</v>
      </c>
      <c r="K10" s="6">
        <v>17.329999999999998</v>
      </c>
      <c r="L10" s="6">
        <v>16.649999999999999</v>
      </c>
    </row>
    <row r="11" spans="1:12" x14ac:dyDescent="0.45">
      <c r="C11" s="4">
        <v>10</v>
      </c>
      <c r="D11" s="4">
        <v>18.25</v>
      </c>
      <c r="E11" s="4">
        <v>22.85</v>
      </c>
      <c r="F11" s="4">
        <v>19.14</v>
      </c>
      <c r="G11" s="12">
        <v>25.6</v>
      </c>
      <c r="H11" s="12">
        <v>10.25</v>
      </c>
      <c r="I11" s="4">
        <v>10</v>
      </c>
      <c r="J11" s="4">
        <v>14.66</v>
      </c>
      <c r="K11" s="4">
        <v>17.88</v>
      </c>
      <c r="L11" s="6">
        <v>18.25</v>
      </c>
    </row>
    <row r="12" spans="1:12" x14ac:dyDescent="0.45">
      <c r="C12" s="4">
        <v>11</v>
      </c>
      <c r="D12" s="4">
        <v>19.95</v>
      </c>
      <c r="E12" s="4">
        <v>18.88</v>
      </c>
      <c r="F12" s="4">
        <v>22.28</v>
      </c>
      <c r="G12" s="12">
        <v>25.6</v>
      </c>
      <c r="H12" s="12">
        <v>10.25</v>
      </c>
      <c r="I12" s="4">
        <v>11</v>
      </c>
      <c r="J12" s="4">
        <v>17.440000000000001</v>
      </c>
      <c r="K12" s="4">
        <v>22.35</v>
      </c>
      <c r="L12" s="6">
        <v>19.95</v>
      </c>
    </row>
    <row r="13" spans="1:12" x14ac:dyDescent="0.45">
      <c r="C13" s="4">
        <v>12</v>
      </c>
      <c r="D13" s="4">
        <v>21.24</v>
      </c>
      <c r="E13" s="4">
        <v>23.35</v>
      </c>
      <c r="F13" s="4">
        <v>23.9</v>
      </c>
      <c r="G13" s="12">
        <v>25.6</v>
      </c>
      <c r="H13" s="12">
        <v>10.25</v>
      </c>
      <c r="I13" s="4">
        <v>12</v>
      </c>
      <c r="J13" s="4">
        <v>16.75</v>
      </c>
      <c r="K13" s="4">
        <v>20.95</v>
      </c>
      <c r="L13" s="6">
        <v>21.24</v>
      </c>
    </row>
    <row r="14" spans="1:12" x14ac:dyDescent="0.45">
      <c r="C14" s="4">
        <v>13</v>
      </c>
      <c r="D14" s="4">
        <v>17.77</v>
      </c>
      <c r="E14" s="4">
        <v>19.079999999999998</v>
      </c>
      <c r="F14" s="4">
        <v>21.65</v>
      </c>
      <c r="G14" s="12">
        <v>25.6</v>
      </c>
      <c r="H14" s="12">
        <v>10.25</v>
      </c>
      <c r="I14" s="4">
        <v>13</v>
      </c>
      <c r="J14" s="4">
        <v>13.18</v>
      </c>
      <c r="K14" s="4">
        <v>18.399999999999999</v>
      </c>
      <c r="L14" s="6">
        <v>17.77</v>
      </c>
    </row>
    <row r="15" spans="1:12" x14ac:dyDescent="0.45">
      <c r="C15" s="4">
        <v>14</v>
      </c>
      <c r="D15" s="4">
        <v>18.329999999999998</v>
      </c>
      <c r="E15" s="4">
        <v>18.95</v>
      </c>
      <c r="F15" s="4">
        <v>22.88</v>
      </c>
      <c r="G15" s="12">
        <v>25.6</v>
      </c>
      <c r="H15" s="12">
        <v>10.25</v>
      </c>
      <c r="I15" s="4">
        <v>14</v>
      </c>
      <c r="J15" s="4">
        <v>17.55</v>
      </c>
      <c r="K15" s="4">
        <v>19.38</v>
      </c>
      <c r="L15" s="6">
        <v>18.329999999999998</v>
      </c>
    </row>
    <row r="16" spans="1:12" x14ac:dyDescent="0.45">
      <c r="C16" s="4">
        <v>15</v>
      </c>
      <c r="D16" s="4">
        <v>15.28</v>
      </c>
      <c r="E16" s="9">
        <v>26.66</v>
      </c>
      <c r="F16" s="4">
        <v>25.3</v>
      </c>
      <c r="G16" s="12">
        <v>25.6</v>
      </c>
      <c r="H16" s="12">
        <v>10.25</v>
      </c>
      <c r="I16" s="4">
        <v>15</v>
      </c>
      <c r="J16" s="4">
        <v>14.25</v>
      </c>
      <c r="K16" s="4">
        <v>16.559999999999999</v>
      </c>
      <c r="L16" s="6">
        <v>15.28</v>
      </c>
    </row>
    <row r="17" spans="3:12" x14ac:dyDescent="0.45">
      <c r="C17" s="4">
        <v>16</v>
      </c>
      <c r="D17" s="4">
        <v>17.399999999999999</v>
      </c>
      <c r="E17" s="4">
        <v>21.12</v>
      </c>
      <c r="F17" s="4">
        <v>24.42</v>
      </c>
      <c r="G17" s="12">
        <v>25.6</v>
      </c>
      <c r="H17" s="12">
        <v>10.25</v>
      </c>
      <c r="I17" s="4">
        <v>16</v>
      </c>
      <c r="J17" s="4">
        <v>16.66</v>
      </c>
      <c r="K17" s="4">
        <v>19.04</v>
      </c>
      <c r="L17" s="6">
        <v>17.399999999999999</v>
      </c>
    </row>
    <row r="18" spans="3:12" x14ac:dyDescent="0.45">
      <c r="C18" s="4">
        <v>17</v>
      </c>
      <c r="D18" s="4">
        <v>18.66</v>
      </c>
      <c r="E18" s="4">
        <v>24.56</v>
      </c>
      <c r="F18" s="4">
        <v>22.15</v>
      </c>
      <c r="G18" s="12">
        <v>25.6</v>
      </c>
      <c r="H18" s="12">
        <v>10.25</v>
      </c>
      <c r="I18" s="4">
        <v>17</v>
      </c>
      <c r="J18" s="4">
        <v>13.85</v>
      </c>
      <c r="K18" s="4">
        <v>18.12</v>
      </c>
      <c r="L18" s="6">
        <v>18.66</v>
      </c>
    </row>
    <row r="19" spans="3:12" x14ac:dyDescent="0.45">
      <c r="C19" s="4">
        <v>18</v>
      </c>
      <c r="D19" s="4">
        <v>19.25</v>
      </c>
      <c r="E19" s="4">
        <v>18.66</v>
      </c>
      <c r="F19" s="9">
        <v>28.34</v>
      </c>
      <c r="G19" s="12">
        <v>25.6</v>
      </c>
      <c r="H19" s="12">
        <v>10.25</v>
      </c>
      <c r="I19" s="4">
        <v>18</v>
      </c>
      <c r="J19" s="4">
        <v>16.78</v>
      </c>
      <c r="K19" s="4">
        <v>19.579999999999998</v>
      </c>
      <c r="L19" s="6">
        <v>19.25</v>
      </c>
    </row>
    <row r="20" spans="3:12" x14ac:dyDescent="0.45">
      <c r="C20" s="4">
        <v>19</v>
      </c>
      <c r="D20" s="4">
        <v>18.45</v>
      </c>
      <c r="E20" s="4">
        <v>12.68</v>
      </c>
      <c r="F20" s="4">
        <v>19.89</v>
      </c>
      <c r="G20" s="12">
        <v>25.6</v>
      </c>
      <c r="H20" s="12">
        <v>10.25</v>
      </c>
      <c r="I20" s="4">
        <v>19</v>
      </c>
      <c r="J20" s="4">
        <v>15.35</v>
      </c>
      <c r="K20" s="4">
        <v>17.95</v>
      </c>
      <c r="L20" s="6">
        <v>18.45</v>
      </c>
    </row>
    <row r="21" spans="3:12" x14ac:dyDescent="0.45">
      <c r="C21" s="4">
        <v>20</v>
      </c>
      <c r="D21" s="4">
        <v>14.44</v>
      </c>
      <c r="E21" s="4">
        <v>19.510000000000002</v>
      </c>
      <c r="F21" s="4">
        <v>21.12</v>
      </c>
      <c r="G21" s="12">
        <v>25.6</v>
      </c>
      <c r="H21" s="12">
        <v>10.25</v>
      </c>
      <c r="I21" s="4">
        <v>20</v>
      </c>
      <c r="J21" s="4">
        <v>12.35</v>
      </c>
      <c r="K21" s="4">
        <v>15.2</v>
      </c>
      <c r="L21" s="6">
        <v>14.44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workbookViewId="0">
      <selection activeCell="F20" sqref="F20"/>
    </sheetView>
  </sheetViews>
  <sheetFormatPr defaultColWidth="9" defaultRowHeight="14.25" x14ac:dyDescent="0.45"/>
  <cols>
    <col min="1" max="1" width="6.46484375" style="4" bestFit="1" customWidth="1"/>
    <col min="2" max="5" width="9" style="4"/>
    <col min="6" max="6" width="9.46484375" style="4" bestFit="1" customWidth="1"/>
    <col min="7" max="7" width="9.1328125" style="4" bestFit="1" customWidth="1"/>
    <col min="8" max="16384" width="9" style="4"/>
  </cols>
  <sheetData>
    <row r="1" spans="1:17" x14ac:dyDescent="0.45">
      <c r="B1" s="4" t="s">
        <v>42</v>
      </c>
      <c r="C1" s="4" t="s">
        <v>43</v>
      </c>
      <c r="D1" s="4" t="s">
        <v>44</v>
      </c>
      <c r="E1" s="4" t="s">
        <v>45</v>
      </c>
      <c r="F1" s="4" t="s">
        <v>56</v>
      </c>
      <c r="G1" s="4" t="s">
        <v>69</v>
      </c>
      <c r="H1" s="4" t="s">
        <v>57</v>
      </c>
      <c r="J1" s="6"/>
      <c r="K1" s="6" t="s">
        <v>42</v>
      </c>
      <c r="L1" s="6" t="s">
        <v>43</v>
      </c>
      <c r="M1" s="6" t="s">
        <v>44</v>
      </c>
      <c r="N1" s="6" t="s">
        <v>45</v>
      </c>
      <c r="O1" s="6" t="s">
        <v>56</v>
      </c>
      <c r="P1" s="6" t="s">
        <v>69</v>
      </c>
      <c r="Q1" s="6" t="s">
        <v>57</v>
      </c>
    </row>
    <row r="2" spans="1:17" x14ac:dyDescent="0.45">
      <c r="A2" s="4" t="s">
        <v>46</v>
      </c>
      <c r="B2" s="4">
        <v>18</v>
      </c>
      <c r="C2" s="4">
        <v>2</v>
      </c>
      <c r="D2" s="4">
        <v>0</v>
      </c>
      <c r="E2" s="4">
        <v>0</v>
      </c>
      <c r="F2" s="4">
        <f>C2/(C2+D2)</f>
        <v>1</v>
      </c>
      <c r="G2" s="4">
        <f>B2/(B2+E2)</f>
        <v>1</v>
      </c>
      <c r="H2" s="4">
        <f>(B2+C2)/(B2+C2+D2+E2)</f>
        <v>1</v>
      </c>
      <c r="J2" s="6" t="s">
        <v>46</v>
      </c>
      <c r="K2" s="6">
        <v>19</v>
      </c>
      <c r="L2" s="6">
        <v>1</v>
      </c>
      <c r="M2" s="6">
        <v>0</v>
      </c>
      <c r="N2" s="6">
        <v>0</v>
      </c>
      <c r="O2" s="6">
        <f>L2/(L2+M2)</f>
        <v>1</v>
      </c>
      <c r="P2" s="6">
        <f>K2/(K2+N2)</f>
        <v>1</v>
      </c>
      <c r="Q2" s="4">
        <f>(K2+L2)/(K2+L2+M2+N2)</f>
        <v>1</v>
      </c>
    </row>
    <row r="3" spans="1:17" x14ac:dyDescent="0.45">
      <c r="A3" s="4" t="s">
        <v>47</v>
      </c>
      <c r="B3" s="4">
        <v>17</v>
      </c>
      <c r="C3" s="4">
        <v>3</v>
      </c>
      <c r="D3" s="6">
        <v>0</v>
      </c>
      <c r="E3" s="4">
        <v>0</v>
      </c>
      <c r="F3" s="6">
        <f t="shared" ref="F3:F11" si="0">C3/(C3+D3)</f>
        <v>1</v>
      </c>
      <c r="G3" s="6">
        <f t="shared" ref="G3:G11" si="1">B3/(B3+E3)</f>
        <v>1</v>
      </c>
      <c r="H3" s="6">
        <f t="shared" ref="H3:H11" si="2">(B3+C3)/(B3+C3+D3+E3)</f>
        <v>1</v>
      </c>
      <c r="J3" s="6" t="s">
        <v>47</v>
      </c>
      <c r="K3" s="6">
        <v>18</v>
      </c>
      <c r="L3" s="6">
        <v>1</v>
      </c>
      <c r="M3" s="6">
        <v>0</v>
      </c>
      <c r="N3" s="6">
        <v>1</v>
      </c>
      <c r="O3" s="6">
        <f t="shared" ref="O3:O11" si="3">L3/(L3+M3)</f>
        <v>1</v>
      </c>
      <c r="P3" s="6">
        <f t="shared" ref="P3:P11" si="4">K3/(K3+N3)</f>
        <v>0.94736842105263153</v>
      </c>
      <c r="Q3" s="6">
        <f t="shared" ref="Q3:Q11" si="5">(K3+L3)/(K3+L3+M3+N3)</f>
        <v>0.95</v>
      </c>
    </row>
    <row r="4" spans="1:17" x14ac:dyDescent="0.45">
      <c r="A4" s="4" t="s">
        <v>48</v>
      </c>
      <c r="B4" s="4">
        <v>17</v>
      </c>
      <c r="C4" s="4">
        <v>2</v>
      </c>
      <c r="D4" s="6">
        <v>0</v>
      </c>
      <c r="E4" s="4">
        <v>1</v>
      </c>
      <c r="F4" s="6">
        <f t="shared" si="0"/>
        <v>1</v>
      </c>
      <c r="G4" s="6">
        <f t="shared" si="1"/>
        <v>0.94444444444444442</v>
      </c>
      <c r="H4" s="6">
        <f t="shared" si="2"/>
        <v>0.95</v>
      </c>
      <c r="J4" s="6" t="s">
        <v>48</v>
      </c>
      <c r="K4" s="6">
        <v>18</v>
      </c>
      <c r="L4" s="6">
        <v>2</v>
      </c>
      <c r="M4" s="6">
        <v>0</v>
      </c>
      <c r="N4" s="6">
        <v>0</v>
      </c>
      <c r="O4" s="6">
        <f t="shared" si="3"/>
        <v>1</v>
      </c>
      <c r="P4" s="6">
        <f t="shared" si="4"/>
        <v>1</v>
      </c>
      <c r="Q4" s="6">
        <f t="shared" si="5"/>
        <v>1</v>
      </c>
    </row>
    <row r="5" spans="1:17" x14ac:dyDescent="0.45">
      <c r="A5" s="4" t="s">
        <v>49</v>
      </c>
      <c r="B5" s="4">
        <v>18</v>
      </c>
      <c r="C5" s="4">
        <v>2</v>
      </c>
      <c r="D5" s="6">
        <v>0</v>
      </c>
      <c r="E5" s="4">
        <v>0</v>
      </c>
      <c r="F5" s="6">
        <f t="shared" si="0"/>
        <v>1</v>
      </c>
      <c r="G5" s="6">
        <f t="shared" si="1"/>
        <v>1</v>
      </c>
      <c r="H5" s="6">
        <f t="shared" si="2"/>
        <v>1</v>
      </c>
      <c r="J5" s="6" t="s">
        <v>49</v>
      </c>
      <c r="K5" s="6">
        <v>17</v>
      </c>
      <c r="L5" s="6">
        <v>1</v>
      </c>
      <c r="M5" s="6">
        <v>0</v>
      </c>
      <c r="N5" s="6">
        <v>2</v>
      </c>
      <c r="O5" s="6">
        <f t="shared" si="3"/>
        <v>1</v>
      </c>
      <c r="P5" s="6">
        <f t="shared" si="4"/>
        <v>0.89473684210526316</v>
      </c>
      <c r="Q5" s="6">
        <f t="shared" si="5"/>
        <v>0.9</v>
      </c>
    </row>
    <row r="6" spans="1:17" x14ac:dyDescent="0.45">
      <c r="A6" s="4" t="s">
        <v>50</v>
      </c>
      <c r="B6" s="4">
        <v>18</v>
      </c>
      <c r="C6" s="4">
        <v>2</v>
      </c>
      <c r="D6" s="6">
        <v>0</v>
      </c>
      <c r="E6" s="4">
        <v>0</v>
      </c>
      <c r="F6" s="6">
        <f t="shared" si="0"/>
        <v>1</v>
      </c>
      <c r="G6" s="6">
        <f t="shared" si="1"/>
        <v>1</v>
      </c>
      <c r="H6" s="6">
        <f t="shared" si="2"/>
        <v>1</v>
      </c>
      <c r="J6" s="6" t="s">
        <v>50</v>
      </c>
      <c r="K6" s="6">
        <v>16</v>
      </c>
      <c r="L6" s="6">
        <v>3</v>
      </c>
      <c r="M6" s="6">
        <v>0</v>
      </c>
      <c r="N6" s="6">
        <v>1</v>
      </c>
      <c r="O6" s="6">
        <f t="shared" si="3"/>
        <v>1</v>
      </c>
      <c r="P6" s="6">
        <f t="shared" si="4"/>
        <v>0.94117647058823528</v>
      </c>
      <c r="Q6" s="6">
        <f t="shared" si="5"/>
        <v>0.95</v>
      </c>
    </row>
    <row r="7" spans="1:17" x14ac:dyDescent="0.45">
      <c r="A7" s="4" t="s">
        <v>51</v>
      </c>
      <c r="B7" s="4">
        <v>17</v>
      </c>
      <c r="C7" s="4">
        <v>3</v>
      </c>
      <c r="D7" s="6">
        <v>0</v>
      </c>
      <c r="E7" s="4">
        <v>0</v>
      </c>
      <c r="F7" s="6">
        <f t="shared" si="0"/>
        <v>1</v>
      </c>
      <c r="G7" s="6">
        <f t="shared" si="1"/>
        <v>1</v>
      </c>
      <c r="H7" s="6">
        <f t="shared" si="2"/>
        <v>1</v>
      </c>
      <c r="J7" s="6" t="s">
        <v>51</v>
      </c>
      <c r="K7" s="6">
        <v>18</v>
      </c>
      <c r="L7" s="6">
        <v>1</v>
      </c>
      <c r="M7" s="6">
        <v>0</v>
      </c>
      <c r="N7" s="6">
        <v>1</v>
      </c>
      <c r="O7" s="6">
        <f t="shared" si="3"/>
        <v>1</v>
      </c>
      <c r="P7" s="6">
        <f t="shared" si="4"/>
        <v>0.94736842105263153</v>
      </c>
      <c r="Q7" s="6">
        <f t="shared" si="5"/>
        <v>0.95</v>
      </c>
    </row>
    <row r="8" spans="1:17" x14ac:dyDescent="0.45">
      <c r="A8" s="4" t="s">
        <v>52</v>
      </c>
      <c r="B8" s="4">
        <v>18</v>
      </c>
      <c r="C8" s="4">
        <v>1</v>
      </c>
      <c r="D8" s="6">
        <v>0</v>
      </c>
      <c r="E8" s="4">
        <v>1</v>
      </c>
      <c r="F8" s="6">
        <f t="shared" si="0"/>
        <v>1</v>
      </c>
      <c r="G8" s="6">
        <f t="shared" si="1"/>
        <v>0.94736842105263153</v>
      </c>
      <c r="H8" s="6">
        <f t="shared" si="2"/>
        <v>0.95</v>
      </c>
      <c r="J8" s="6" t="s">
        <v>52</v>
      </c>
      <c r="K8" s="6">
        <v>17</v>
      </c>
      <c r="L8" s="6">
        <v>3</v>
      </c>
      <c r="M8" s="6">
        <v>0</v>
      </c>
      <c r="N8" s="6">
        <v>0</v>
      </c>
      <c r="O8" s="6">
        <f t="shared" si="3"/>
        <v>1</v>
      </c>
      <c r="P8" s="6">
        <f t="shared" si="4"/>
        <v>1</v>
      </c>
      <c r="Q8" s="6">
        <f t="shared" si="5"/>
        <v>1</v>
      </c>
    </row>
    <row r="9" spans="1:17" x14ac:dyDescent="0.45">
      <c r="A9" s="4" t="s">
        <v>53</v>
      </c>
      <c r="B9" s="4">
        <v>16</v>
      </c>
      <c r="C9" s="4">
        <v>4</v>
      </c>
      <c r="D9" s="6">
        <v>0</v>
      </c>
      <c r="E9" s="4">
        <v>0</v>
      </c>
      <c r="F9" s="6">
        <f t="shared" si="0"/>
        <v>1</v>
      </c>
      <c r="G9" s="6">
        <f t="shared" si="1"/>
        <v>1</v>
      </c>
      <c r="H9" s="6">
        <f t="shared" si="2"/>
        <v>1</v>
      </c>
      <c r="J9" s="6" t="s">
        <v>53</v>
      </c>
      <c r="K9" s="6">
        <v>17</v>
      </c>
      <c r="L9" s="6">
        <v>2</v>
      </c>
      <c r="M9" s="6">
        <v>0</v>
      </c>
      <c r="N9" s="6">
        <v>1</v>
      </c>
      <c r="O9" s="6">
        <f t="shared" si="3"/>
        <v>1</v>
      </c>
      <c r="P9" s="6">
        <f t="shared" si="4"/>
        <v>0.94444444444444442</v>
      </c>
      <c r="Q9" s="6">
        <f t="shared" si="5"/>
        <v>0.95</v>
      </c>
    </row>
    <row r="10" spans="1:17" x14ac:dyDescent="0.45">
      <c r="A10" s="4" t="s">
        <v>54</v>
      </c>
      <c r="B10" s="4">
        <v>17</v>
      </c>
      <c r="C10" s="4">
        <v>2</v>
      </c>
      <c r="D10" s="6">
        <v>0</v>
      </c>
      <c r="E10" s="4">
        <v>1</v>
      </c>
      <c r="F10" s="6">
        <f t="shared" si="0"/>
        <v>1</v>
      </c>
      <c r="G10" s="6">
        <f t="shared" si="1"/>
        <v>0.94444444444444442</v>
      </c>
      <c r="H10" s="6">
        <f t="shared" si="2"/>
        <v>0.95</v>
      </c>
      <c r="J10" s="6" t="s">
        <v>54</v>
      </c>
      <c r="K10" s="6">
        <v>18</v>
      </c>
      <c r="L10" s="6">
        <v>2</v>
      </c>
      <c r="M10" s="6">
        <v>0</v>
      </c>
      <c r="N10" s="6">
        <v>0</v>
      </c>
      <c r="O10" s="6">
        <f t="shared" si="3"/>
        <v>1</v>
      </c>
      <c r="P10" s="6">
        <f t="shared" si="4"/>
        <v>1</v>
      </c>
      <c r="Q10" s="6">
        <f t="shared" si="5"/>
        <v>1</v>
      </c>
    </row>
    <row r="11" spans="1:17" x14ac:dyDescent="0.45">
      <c r="A11" s="4" t="s">
        <v>55</v>
      </c>
      <c r="B11" s="4">
        <v>18</v>
      </c>
      <c r="C11" s="4">
        <v>2</v>
      </c>
      <c r="D11" s="6">
        <v>0</v>
      </c>
      <c r="E11" s="4">
        <v>0</v>
      </c>
      <c r="F11" s="6">
        <f t="shared" si="0"/>
        <v>1</v>
      </c>
      <c r="G11" s="6">
        <f t="shared" si="1"/>
        <v>1</v>
      </c>
      <c r="H11" s="6">
        <f t="shared" si="2"/>
        <v>1</v>
      </c>
      <c r="J11" s="6" t="s">
        <v>55</v>
      </c>
      <c r="K11" s="6">
        <v>18</v>
      </c>
      <c r="L11" s="6">
        <v>2</v>
      </c>
      <c r="M11" s="6">
        <v>0</v>
      </c>
      <c r="N11" s="6">
        <v>0</v>
      </c>
      <c r="O11" s="6">
        <f t="shared" si="3"/>
        <v>1</v>
      </c>
      <c r="P11" s="6">
        <f t="shared" si="4"/>
        <v>1</v>
      </c>
      <c r="Q11" s="6">
        <f t="shared" si="5"/>
        <v>1</v>
      </c>
    </row>
    <row r="12" spans="1:17" x14ac:dyDescent="0.45">
      <c r="A12" s="4" t="s">
        <v>70</v>
      </c>
      <c r="F12" s="4">
        <f>AVERAGE(F2:F11)*100</f>
        <v>100</v>
      </c>
      <c r="G12" s="4">
        <f>AVERAGE(G2:G11)*100</f>
        <v>98.362573099415201</v>
      </c>
      <c r="H12" s="4">
        <f>AVERAGE(H2:H11)*100</f>
        <v>98.5</v>
      </c>
      <c r="J12" s="6"/>
      <c r="K12" s="6"/>
      <c r="L12" s="6"/>
      <c r="M12" s="6"/>
      <c r="N12" s="6"/>
      <c r="O12" s="6">
        <f>AVERAGE(O2:O11)*100</f>
        <v>100</v>
      </c>
      <c r="P12" s="6">
        <f>AVERAGE(P2:P11)*100</f>
        <v>96.750945992432065</v>
      </c>
      <c r="Q12" s="4">
        <f>AVERAGE(Q2:Q11)*100</f>
        <v>97</v>
      </c>
    </row>
    <row r="13" spans="1:17" x14ac:dyDescent="0.45">
      <c r="B13" s="4" t="s">
        <v>58</v>
      </c>
      <c r="J13" s="6"/>
      <c r="K13" s="6" t="s">
        <v>59</v>
      </c>
      <c r="L13" s="6"/>
      <c r="M13" s="6"/>
      <c r="N13" s="6"/>
      <c r="O13" s="6"/>
      <c r="P13" s="6"/>
    </row>
    <row r="14" spans="1:17" x14ac:dyDescent="0.45">
      <c r="B14" s="4" t="s">
        <v>62</v>
      </c>
      <c r="K14" s="6" t="s">
        <v>62</v>
      </c>
    </row>
    <row r="19" spans="2:12" x14ac:dyDescent="0.45">
      <c r="B19" s="6" t="s">
        <v>42</v>
      </c>
      <c r="C19" s="8" t="s">
        <v>74</v>
      </c>
      <c r="K19" s="6" t="s">
        <v>42</v>
      </c>
      <c r="L19" s="8" t="s">
        <v>75</v>
      </c>
    </row>
    <row r="20" spans="2:12" x14ac:dyDescent="0.45">
      <c r="B20" s="6" t="s">
        <v>43</v>
      </c>
      <c r="C20" s="8" t="s">
        <v>63</v>
      </c>
      <c r="K20" s="6" t="s">
        <v>43</v>
      </c>
      <c r="L20" s="8" t="s">
        <v>66</v>
      </c>
    </row>
    <row r="21" spans="2:12" s="9" customFormat="1" x14ac:dyDescent="0.45">
      <c r="B21" s="9" t="s">
        <v>44</v>
      </c>
      <c r="C21" s="10" t="s">
        <v>64</v>
      </c>
      <c r="K21" s="9" t="s">
        <v>44</v>
      </c>
      <c r="L21" s="10" t="s">
        <v>67</v>
      </c>
    </row>
    <row r="22" spans="2:12" x14ac:dyDescent="0.45">
      <c r="B22" s="6" t="s">
        <v>45</v>
      </c>
      <c r="C22" s="8" t="s">
        <v>65</v>
      </c>
      <c r="K22" s="6" t="s">
        <v>45</v>
      </c>
      <c r="L22" s="8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Verification</vt:lpstr>
      <vt:lpstr>Error Analysis</vt:lpstr>
      <vt:lpstr>Safety Assesment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Alidoost</dc:creator>
  <cp:lastModifiedBy>Mehran Alidoost Nia</cp:lastModifiedBy>
  <cp:lastPrinted>2021-05-14T19:54:20Z</cp:lastPrinted>
  <dcterms:created xsi:type="dcterms:W3CDTF">2021-04-01T15:06:34Z</dcterms:created>
  <dcterms:modified xsi:type="dcterms:W3CDTF">2021-12-23T16:00:48Z</dcterms:modified>
</cp:coreProperties>
</file>