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User\Downloads\"/>
    </mc:Choice>
  </mc:AlternateContent>
  <xr:revisionPtr revIDLastSave="0" documentId="8_{5D490624-38D8-4E2A-92E0-D864F00F366C}" xr6:coauthVersionLast="47" xr6:coauthVersionMax="47" xr10:uidLastSave="{00000000-0000-0000-0000-000000000000}"/>
  <bookViews>
    <workbookView xWindow="-120" yWindow="-120" windowWidth="29040" windowHeight="15720" xr2:uid="{AD90BC1E-BE12-4F42-B0AF-02180EBAB0F6}"/>
  </bookViews>
  <sheets>
    <sheet name="Dashboard" sheetId="6" r:id="rId1"/>
    <sheet name="Pivot_Summary" sheetId="4" r:id="rId2"/>
    <sheet name="Lookup_Mapping" sheetId="3" r:id="rId3"/>
    <sheet name="Data_Cleaning" sheetId="2" r:id="rId4"/>
    <sheet name="Dataset" sheetId="1" r:id="rId5"/>
  </sheets>
  <definedNames>
    <definedName name="ExternalData_1" localSheetId="3" hidden="1">Data_Cleaning!$A$6:$I$1006</definedName>
    <definedName name="Slicer_Category">#N/A</definedName>
    <definedName name="Slicer_Months__OrderDate">#N/A</definedName>
    <definedName name="Slicer_Region">#N/A</definedName>
    <definedName name="Slicer_Years__OrderDate">#N/A</definedName>
  </definedNames>
  <calcPr calcId="0"/>
  <pivotCaches>
    <pivotCache cacheId="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6" l="1"/>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8" i="2"/>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3" i="3"/>
  <c r="B2" i="3"/>
  <c r="E7" i="2" s="1"/>
  <c r="B2" i="6"/>
  <c r="B4"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F3A003-B244-4A90-8C90-8462E97620D6}"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5A8A13CA-C245-4C92-8538-0DB458BDB32A}"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<sst xmlns="http://schemas.openxmlformats.org/spreadsheetml/2006/main" count="7137" uniqueCount="1933">
  <si>
    <t xml:space="preserve">OrderID </t>
  </si>
  <si>
    <t xml:space="preserve">OrderDate </t>
  </si>
  <si>
    <t xml:space="preserve">CustomerName </t>
  </si>
  <si>
    <t xml:space="preserve">ProductName </t>
  </si>
  <si>
    <t>Quantity</t>
  </si>
  <si>
    <t>Price</t>
  </si>
  <si>
    <t>Region</t>
  </si>
  <si>
    <t xml:space="preserve">Revenue </t>
  </si>
  <si>
    <t>Kale Ansill</t>
  </si>
  <si>
    <t>Cookie Dough - Peanut Butter</t>
  </si>
  <si>
    <t>Michigan</t>
  </si>
  <si>
    <t>Hamilton Longworthy</t>
  </si>
  <si>
    <t>Oil - Olive Bertolli</t>
  </si>
  <si>
    <t>California</t>
  </si>
  <si>
    <t>Myrna Wattisham</t>
  </si>
  <si>
    <t>Leeks - Baby, White</t>
  </si>
  <si>
    <t>Arvy Dominetti</t>
  </si>
  <si>
    <t>Scallops - 10/20</t>
  </si>
  <si>
    <t>Aristotle Hancox</t>
  </si>
  <si>
    <t>Wine - Riesling Alsace Ac 2001</t>
  </si>
  <si>
    <t>Florida</t>
  </si>
  <si>
    <t>Brok Tombleson</t>
  </si>
  <si>
    <t>Tomato - Plum With Basil</t>
  </si>
  <si>
    <t>Louisiana</t>
  </si>
  <si>
    <t>Cacilia Cohalan</t>
  </si>
  <si>
    <t>Soup Campbells</t>
  </si>
  <si>
    <t>Wrennie Gregore</t>
  </si>
  <si>
    <t>Truffle Cups - Red</t>
  </si>
  <si>
    <t>Nebraska</t>
  </si>
  <si>
    <t>Rudyard Stuckford</t>
  </si>
  <si>
    <t>Yogurt - Strawberry, 175 Gr</t>
  </si>
  <si>
    <t>Ohio</t>
  </si>
  <si>
    <t>Ibby Linford</t>
  </si>
  <si>
    <t>Flower - Carnations</t>
  </si>
  <si>
    <t>Texas</t>
  </si>
  <si>
    <t>Rois Hancell</t>
  </si>
  <si>
    <t>Muffin Mix - Raisin Bran</t>
  </si>
  <si>
    <t>Kendra Wankel</t>
  </si>
  <si>
    <t>Tea - Lemon Scented</t>
  </si>
  <si>
    <t>Rabi Worton</t>
  </si>
  <si>
    <t>Cinnamon Rolls</t>
  </si>
  <si>
    <t>Georgia</t>
  </si>
  <si>
    <t>Salem Benediktsson</t>
  </si>
  <si>
    <t>Beef - Ground, Extra Lean, Fresh</t>
  </si>
  <si>
    <t>Agna Marzello</t>
  </si>
  <si>
    <t>Pickle - Dill</t>
  </si>
  <si>
    <t>South Carolina</t>
  </si>
  <si>
    <t>Derril Say</t>
  </si>
  <si>
    <t>Calypso - Black Cherry Lemonade</t>
  </si>
  <si>
    <t>Kelcy Lodder</t>
  </si>
  <si>
    <t>Shrimp - Black Tiger 6 - 8</t>
  </si>
  <si>
    <t>Kentucky</t>
  </si>
  <si>
    <t>Laughton Paten</t>
  </si>
  <si>
    <t>Ice Cream Bar - Rolo Cone</t>
  </si>
  <si>
    <t>Stephanie Wabb</t>
  </si>
  <si>
    <t>Bread Base - Italian</t>
  </si>
  <si>
    <t>Wisconsin</t>
  </si>
  <si>
    <t>Gearalt Paty</t>
  </si>
  <si>
    <t>Pastry - French Mini Assorted</t>
  </si>
  <si>
    <t>Pennsylvania</t>
  </si>
  <si>
    <t>Lane Heatly</t>
  </si>
  <si>
    <t>Vanilla Beans</t>
  </si>
  <si>
    <t>Arizona</t>
  </si>
  <si>
    <t>Niles Goodbanne</t>
  </si>
  <si>
    <t>Tia Maria</t>
  </si>
  <si>
    <t>Washington</t>
  </si>
  <si>
    <t>Huey Eley</t>
  </si>
  <si>
    <t>Mushroom - Lg - Cello</t>
  </si>
  <si>
    <t>Colorado</t>
  </si>
  <si>
    <t>Jerrine Mauger</t>
  </si>
  <si>
    <t>Napkin White</t>
  </si>
  <si>
    <t>Kaye Klesse</t>
  </si>
  <si>
    <t>Wiberg Super Cure</t>
  </si>
  <si>
    <t>Hamlen Lindenstrauss</t>
  </si>
  <si>
    <t>Oyster - In Shell</t>
  </si>
  <si>
    <t>Oklahoma</t>
  </si>
  <si>
    <t>Cesare Earey</t>
  </si>
  <si>
    <t>Pork - European Side Bacon</t>
  </si>
  <si>
    <t>Anabel Sebrook</t>
  </si>
  <si>
    <t>Cheese - Gouda Smoked</t>
  </si>
  <si>
    <t>Illinois</t>
  </si>
  <si>
    <t>Elliot Downage</t>
  </si>
  <si>
    <t>Paper Cocktail Umberlla 80 - 180</t>
  </si>
  <si>
    <t>New Jersey</t>
  </si>
  <si>
    <t>Dredi Wickens</t>
  </si>
  <si>
    <t>Pasta - Lasagna Noodle, Frozen</t>
  </si>
  <si>
    <t>Jacquette Kembry</t>
  </si>
  <si>
    <t>Shopper Bag - S - 4</t>
  </si>
  <si>
    <t>North Carolina</t>
  </si>
  <si>
    <t>Howey Aleavy</t>
  </si>
  <si>
    <t>Duck - Fat</t>
  </si>
  <si>
    <t>Dom Bradfield</t>
  </si>
  <si>
    <t>Mayonnaise</t>
  </si>
  <si>
    <t>Syman Ambroziak</t>
  </si>
  <si>
    <t>Couscous</t>
  </si>
  <si>
    <t>Massachusetts</t>
  </si>
  <si>
    <t>Bethena Westney</t>
  </si>
  <si>
    <t>Onions Granulated</t>
  </si>
  <si>
    <t>Virginia</t>
  </si>
  <si>
    <t>Elva Woolrich</t>
  </si>
  <si>
    <t>Butter Ripple - Phillips</t>
  </si>
  <si>
    <t>Kate Waith</t>
  </si>
  <si>
    <t>Mousse - Mango</t>
  </si>
  <si>
    <t>Maryland</t>
  </si>
  <si>
    <t>Sheila-kathryn Crookes</t>
  </si>
  <si>
    <t>Cheese - Provolone</t>
  </si>
  <si>
    <t>Jammal Clear</t>
  </si>
  <si>
    <t>Ham - Smoked, Bone - In</t>
  </si>
  <si>
    <t>New York</t>
  </si>
  <si>
    <t>Devy Josey</t>
  </si>
  <si>
    <t>Lettuce - Arugula</t>
  </si>
  <si>
    <t>Leanna Grogor</t>
  </si>
  <si>
    <t>Bread - 10 Grain</t>
  </si>
  <si>
    <t>Sandie Verheijden</t>
  </si>
  <si>
    <t>Coconut - Whole</t>
  </si>
  <si>
    <t>Maxie Housley</t>
  </si>
  <si>
    <t>Pork - Back, Short Cut, Boneless</t>
  </si>
  <si>
    <t>Halimeda Prestner</t>
  </si>
  <si>
    <t>Tart - Raisin And Pecan</t>
  </si>
  <si>
    <t>Benyamin Gear</t>
  </si>
  <si>
    <t>Potatoes - Purple, Organic</t>
  </si>
  <si>
    <t>Myer Dalzell</t>
  </si>
  <si>
    <t>Bread - Pullman, Sliced</t>
  </si>
  <si>
    <t>Alene Fawson</t>
  </si>
  <si>
    <t>Juice - Lemon</t>
  </si>
  <si>
    <t>Ariela Aizikovitz</t>
  </si>
  <si>
    <t>Beer - Corona</t>
  </si>
  <si>
    <t>Cloe Frisby</t>
  </si>
  <si>
    <t>Grand Marnier</t>
  </si>
  <si>
    <t>Rahal Templeton</t>
  </si>
  <si>
    <t>Curry Paste - Green Masala</t>
  </si>
  <si>
    <t>Valdemar Reeday</t>
  </si>
  <si>
    <t>Sugar - White Packet</t>
  </si>
  <si>
    <t>Bert Gerok</t>
  </si>
  <si>
    <t>Bread - Frozen Basket Variety</t>
  </si>
  <si>
    <t>Elvera Heisler</t>
  </si>
  <si>
    <t>Oil - Sunflower</t>
  </si>
  <si>
    <t>Abby Eton</t>
  </si>
  <si>
    <t>Alisha Gelderd</t>
  </si>
  <si>
    <t>Longos - Grilled Salmon With Bbq</t>
  </si>
  <si>
    <t>Rockie Sollom</t>
  </si>
  <si>
    <t>Kale - Red</t>
  </si>
  <si>
    <t>Raimund Ambroisin</t>
  </si>
  <si>
    <t>Muffin Hinge - 211n</t>
  </si>
  <si>
    <t>Margalit Tiller</t>
  </si>
  <si>
    <t>Liquid Aminios Acid - Braggs</t>
  </si>
  <si>
    <t>Missouri</t>
  </si>
  <si>
    <t>Tad Pedlingham</t>
  </si>
  <si>
    <t>Carrots - Jumbo</t>
  </si>
  <si>
    <t>Burnard Volett</t>
  </si>
  <si>
    <t>Crush - Grape, 355 Ml</t>
  </si>
  <si>
    <t>Oregon</t>
  </si>
  <si>
    <t>Tabor Gammet</t>
  </si>
  <si>
    <t>Tomatoes - Plum, Canned</t>
  </si>
  <si>
    <t>Colin Calver</t>
  </si>
  <si>
    <t>Sugar - Brown</t>
  </si>
  <si>
    <t>West Virginia</t>
  </si>
  <si>
    <t>Casey Gilbanks</t>
  </si>
  <si>
    <t>Sherry - Dry</t>
  </si>
  <si>
    <t>Berkeley Tinklin</t>
  </si>
  <si>
    <t>Shrimp - Black Tiger 13/15</t>
  </si>
  <si>
    <t>Gabrila Eye</t>
  </si>
  <si>
    <t>Chicken Breast Wing On</t>
  </si>
  <si>
    <t>Lainey Theuss</t>
  </si>
  <si>
    <t>Appetizer - Assorted Box</t>
  </si>
  <si>
    <t>Minnesota</t>
  </si>
  <si>
    <t>Marina Cordie</t>
  </si>
  <si>
    <t>Eel Fresh</t>
  </si>
  <si>
    <t>Craggy Wards</t>
  </si>
  <si>
    <t>Yoghurt Tubes</t>
  </si>
  <si>
    <t>Junina Enoch</t>
  </si>
  <si>
    <t>Ketchup - Tomato</t>
  </si>
  <si>
    <t>Blaine Wakley</t>
  </si>
  <si>
    <t>Veal - Leg</t>
  </si>
  <si>
    <t>Chase Pendrey</t>
  </si>
  <si>
    <t>Syrup - Golden, Lyles</t>
  </si>
  <si>
    <t>Bree Dronsfield</t>
  </si>
  <si>
    <t>Veal - Inside Round / Top, Lean</t>
  </si>
  <si>
    <t>Jarib Bleasby</t>
  </si>
  <si>
    <t>Island Oasis - Magarita Mix</t>
  </si>
  <si>
    <t>Idaho</t>
  </si>
  <si>
    <t>Deb Grafton</t>
  </si>
  <si>
    <t>Appetizer - Chicken Satay</t>
  </si>
  <si>
    <t>Stu Lewsley</t>
  </si>
  <si>
    <t>Corn Syrup</t>
  </si>
  <si>
    <t>Helenelizabeth Alpe</t>
  </si>
  <si>
    <t>Cookies - Englishbay Oatmeal</t>
  </si>
  <si>
    <t>Ginevra Fuzzens</t>
  </si>
  <si>
    <t>Soup - Campbells Asian Noodle</t>
  </si>
  <si>
    <t>Fleurette Olphert</t>
  </si>
  <si>
    <t>Rabbit - Legs</t>
  </si>
  <si>
    <t>Julee Emanueli</t>
  </si>
  <si>
    <t>Bagel - Whole White Sesame</t>
  </si>
  <si>
    <t>Dniren Ridgers</t>
  </si>
  <si>
    <t>Beer - Labatt Blue</t>
  </si>
  <si>
    <t>Michaelina Wiggington</t>
  </si>
  <si>
    <t>Wine - Semi Dry Riesling Vineland</t>
  </si>
  <si>
    <t>Indiana</t>
  </si>
  <si>
    <t>Duffie Mooney</t>
  </si>
  <si>
    <t>Bacardi Limon</t>
  </si>
  <si>
    <t>Leopold Lighton</t>
  </si>
  <si>
    <t>Magnotta - Bel Paese White</t>
  </si>
  <si>
    <t>Otes Tommeo</t>
  </si>
  <si>
    <t>Juice - Pineapple, 341 Ml</t>
  </si>
  <si>
    <t>Noe Rockell</t>
  </si>
  <si>
    <t>Black Currants</t>
  </si>
  <si>
    <t>Fredericka Jarley</t>
  </si>
  <si>
    <t>Wine - Chablis J Moreau Et Fils</t>
  </si>
  <si>
    <t>Roanna Kwiek</t>
  </si>
  <si>
    <t>Oil - Shortening - All - Purpose</t>
  </si>
  <si>
    <t>New Mexico</t>
  </si>
  <si>
    <t>Ulysses Domingues</t>
  </si>
  <si>
    <t>Gatorade - Fruit Punch</t>
  </si>
  <si>
    <t>Micky Winspar</t>
  </si>
  <si>
    <t>Nori Sea Weed - Gold Label</t>
  </si>
  <si>
    <t>Baird Medcraft</t>
  </si>
  <si>
    <t>Apricots - Halves</t>
  </si>
  <si>
    <t>Wolfie Dovey</t>
  </si>
  <si>
    <t>Beer - Upper Canada Light</t>
  </si>
  <si>
    <t>Eduard Mushrow</t>
  </si>
  <si>
    <t>Cornflakes</t>
  </si>
  <si>
    <t>Winnie Alves</t>
  </si>
  <si>
    <t>Knife Plastic - White</t>
  </si>
  <si>
    <t>South Dakota</t>
  </si>
  <si>
    <t>Yettie McEachern</t>
  </si>
  <si>
    <t>Beer - Muskoka Cream Ale</t>
  </si>
  <si>
    <t>Grethel Reede</t>
  </si>
  <si>
    <t>Rice - 7 Grain Blend</t>
  </si>
  <si>
    <t>Connecticut</t>
  </si>
  <si>
    <t>Rosana Rowlinson</t>
  </si>
  <si>
    <t>Creme De Menthe Green</t>
  </si>
  <si>
    <t>Harbert Fitchell</t>
  </si>
  <si>
    <t>Mix - Cocktail Strawberry Daiquiri</t>
  </si>
  <si>
    <t>Rozalie Somerfield</t>
  </si>
  <si>
    <t>Sorrel - Fresh</t>
  </si>
  <si>
    <t>Bernadina Zaniolo</t>
  </si>
  <si>
    <t>Cheese - Cream Cheese</t>
  </si>
  <si>
    <t>Emmy Berrington</t>
  </si>
  <si>
    <t>Foam Tray S2</t>
  </si>
  <si>
    <t>Arkansas</t>
  </si>
  <si>
    <t>Bidget Marvin</t>
  </si>
  <si>
    <t>Pasta - Penne, Lisce, Dry</t>
  </si>
  <si>
    <t>Broderic Le Batteur</t>
  </si>
  <si>
    <t>Salt And Pepper Mix - Black</t>
  </si>
  <si>
    <t>Charlena Ventam</t>
  </si>
  <si>
    <t>Smoked Paprika</t>
  </si>
  <si>
    <t>Camille Bowie</t>
  </si>
  <si>
    <t>Garbage Bag - Clear</t>
  </si>
  <si>
    <t>Raffarty Verrills</t>
  </si>
  <si>
    <t>Sugar - Brown, Individual</t>
  </si>
  <si>
    <t>Boigie Reason</t>
  </si>
  <si>
    <t>Pastry - Banana Muffin - Mini</t>
  </si>
  <si>
    <t>Dorolisa Reuben</t>
  </si>
  <si>
    <t>Bread - Onion Focaccia</t>
  </si>
  <si>
    <t>Kansas</t>
  </si>
  <si>
    <t>Jaquenette Causier</t>
  </si>
  <si>
    <t>Cheese - Brick With Onion</t>
  </si>
  <si>
    <t>Arch Poetz</t>
  </si>
  <si>
    <t>Sauce - Chili</t>
  </si>
  <si>
    <t>Denis Scanlon</t>
  </si>
  <si>
    <t>Milk Powder</t>
  </si>
  <si>
    <t>Phebe Bolding</t>
  </si>
  <si>
    <t>Bread - Raisin Walnut Pull</t>
  </si>
  <si>
    <t>Hyacinth Colborn</t>
  </si>
  <si>
    <t>Pepper - Green Thai</t>
  </si>
  <si>
    <t>Cristy Ganley</t>
  </si>
  <si>
    <t>Vermacelli - Sprinkles, Assorted</t>
  </si>
  <si>
    <t>Olivero Haythorne</t>
  </si>
  <si>
    <t>Pastry - Baked Scones - Mini</t>
  </si>
  <si>
    <t>Emlyn Gregorowicz</t>
  </si>
  <si>
    <t>Tuna - Bluefin</t>
  </si>
  <si>
    <t>Noreen Simpkin</t>
  </si>
  <si>
    <t>Lemonade - Pineapple Passion</t>
  </si>
  <si>
    <t>Keith Grigoliis</t>
  </si>
  <si>
    <t>Sauce - Oyster</t>
  </si>
  <si>
    <t>Marlon Troni</t>
  </si>
  <si>
    <t>Lid - Translucent, 3.5 And 6 Oz</t>
  </si>
  <si>
    <t>Giselbert Conyard</t>
  </si>
  <si>
    <t>Cheese - Gouda</t>
  </si>
  <si>
    <t>Constantina Fauning</t>
  </si>
  <si>
    <t>Pepper Squash</t>
  </si>
  <si>
    <t>Hurley Chiplin</t>
  </si>
  <si>
    <t>Carrots - Mini Red Organic</t>
  </si>
  <si>
    <t>Lexi Rawle</t>
  </si>
  <si>
    <t>Fennel - Seeds</t>
  </si>
  <si>
    <t>Delaware</t>
  </si>
  <si>
    <t>Ann Pear</t>
  </si>
  <si>
    <t>Relish</t>
  </si>
  <si>
    <t>Garreth Cannan</t>
  </si>
  <si>
    <t>Sponge Cake Mix - Vanilla</t>
  </si>
  <si>
    <t>Marchall Ranner</t>
  </si>
  <si>
    <t>Wine - Pinot Noir Stoneleigh</t>
  </si>
  <si>
    <t>Cosmo Barbisch</t>
  </si>
  <si>
    <t>Bread - Dark Rye, Loaf</t>
  </si>
  <si>
    <t>Major Gissop</t>
  </si>
  <si>
    <t>Kohlrabi</t>
  </si>
  <si>
    <t>Sibylla Brunesco</t>
  </si>
  <si>
    <t>Catfish - Fillets</t>
  </si>
  <si>
    <t>Hannie Jahncke</t>
  </si>
  <si>
    <t>Snails - Large Canned</t>
  </si>
  <si>
    <t>Guenevere Haywood</t>
  </si>
  <si>
    <t>Beef - Ground Lean Fresh</t>
  </si>
  <si>
    <t>Brewster Antonat</t>
  </si>
  <si>
    <t>Cream - 18%</t>
  </si>
  <si>
    <t>Beauregard Durran</t>
  </si>
  <si>
    <t>Fudge - Chocolate Fudge</t>
  </si>
  <si>
    <t>Anneliese Borkett</t>
  </si>
  <si>
    <t>Duck - Whole</t>
  </si>
  <si>
    <t>Brittaney Bates</t>
  </si>
  <si>
    <t>Kiwano</t>
  </si>
  <si>
    <t>Rhode Island</t>
  </si>
  <si>
    <t>Mayer Blakden</t>
  </si>
  <si>
    <t>Egg - Salad Premix</t>
  </si>
  <si>
    <t>Lethia Kobpal</t>
  </si>
  <si>
    <t>Chicken - Ground</t>
  </si>
  <si>
    <t>Livvie McLeod</t>
  </si>
  <si>
    <t>Shrimp - 31/40</t>
  </si>
  <si>
    <t>Perla Ludvigsen</t>
  </si>
  <si>
    <t>Cheese - Augre Des Champs</t>
  </si>
  <si>
    <t>Constantine Pinar</t>
  </si>
  <si>
    <t>Beef - Top Butt</t>
  </si>
  <si>
    <t>Angus Cheeseman</t>
  </si>
  <si>
    <t>Blueberries - Frozen</t>
  </si>
  <si>
    <t>Quentin Kiley</t>
  </si>
  <si>
    <t>Turkey - Oven Roast Breast</t>
  </si>
  <si>
    <t>Adrien Viall</t>
  </si>
  <si>
    <t>Syrup - Monin - Granny Smith</t>
  </si>
  <si>
    <t>Gaspard Verzey</t>
  </si>
  <si>
    <t>Appetizer - Veg Assortment</t>
  </si>
  <si>
    <t>Tabb Mulvenna</t>
  </si>
  <si>
    <t>Kippers - Smoked</t>
  </si>
  <si>
    <t>Nils Libbis</t>
  </si>
  <si>
    <t>Yoplait Drink</t>
  </si>
  <si>
    <t>Amil O'Flannery</t>
  </si>
  <si>
    <t>Bacardi Raspberry</t>
  </si>
  <si>
    <t>Virgina Delyth</t>
  </si>
  <si>
    <t>Pancetta</t>
  </si>
  <si>
    <t>Udale De Vaux</t>
  </si>
  <si>
    <t>Bread - Sticks, Thin, Plain</t>
  </si>
  <si>
    <t>Prudy Fesby</t>
  </si>
  <si>
    <t>Wine - White, Concha Y Toro</t>
  </si>
  <si>
    <t>Johnathon Harrison</t>
  </si>
  <si>
    <t>Rolph Roon</t>
  </si>
  <si>
    <t>Chambord Royal</t>
  </si>
  <si>
    <t>Patin Blacker</t>
  </si>
  <si>
    <t>Butter - Salted</t>
  </si>
  <si>
    <t>Regine Pickburn</t>
  </si>
  <si>
    <t>Butter - Pod</t>
  </si>
  <si>
    <t>Susanetta Cliff</t>
  </si>
  <si>
    <t>Lime Cordial - Roses</t>
  </si>
  <si>
    <t>Marleah Vaudrey</t>
  </si>
  <si>
    <t>Tomatoes - Diced, Canned</t>
  </si>
  <si>
    <t>Constantina Twinterman</t>
  </si>
  <si>
    <t>Peas - Pigeon, Dry</t>
  </si>
  <si>
    <t>Artur Hanratty</t>
  </si>
  <si>
    <t>Salmon Atl.whole 8 - 10 Lb</t>
  </si>
  <si>
    <t>Christa Razoux</t>
  </si>
  <si>
    <t>Chocolate - Pistoles, Lactee, Milk</t>
  </si>
  <si>
    <t>Corena Pegram</t>
  </si>
  <si>
    <t>Remy Red</t>
  </si>
  <si>
    <t>Tennessee</t>
  </si>
  <si>
    <t>Kippie Siman</t>
  </si>
  <si>
    <t>Nestea - Iced Tea</t>
  </si>
  <si>
    <t>Isidore Beagen</t>
  </si>
  <si>
    <t>Onions - Spanish</t>
  </si>
  <si>
    <t>Sylvia Gaitley</t>
  </si>
  <si>
    <t>Squash - Pepper</t>
  </si>
  <si>
    <t>Logan Burwell</t>
  </si>
  <si>
    <t>Wine La Vielle Ferme Cote Du</t>
  </si>
  <si>
    <t>Ivar Ladson</t>
  </si>
  <si>
    <t>Creme De Cacao White</t>
  </si>
  <si>
    <t>Ernesto Whieldon</t>
  </si>
  <si>
    <t>Towel - Roll White</t>
  </si>
  <si>
    <t>Phaidra Rosie</t>
  </si>
  <si>
    <t>Lemon Grass</t>
  </si>
  <si>
    <t>Adriano Clemes</t>
  </si>
  <si>
    <t>Pears - Bartlett</t>
  </si>
  <si>
    <t>Brenn Apfler</t>
  </si>
  <si>
    <t>Cheese - Pont Couvert</t>
  </si>
  <si>
    <t>Beale Croft</t>
  </si>
  <si>
    <t>Bagelers - Cinn / Brown</t>
  </si>
  <si>
    <t>Gwenora Cruikshanks</t>
  </si>
  <si>
    <t>Banana - Green</t>
  </si>
  <si>
    <t>Iowa</t>
  </si>
  <si>
    <t>Mohandis Hubback</t>
  </si>
  <si>
    <t>Pastry - Mini French Pastries</t>
  </si>
  <si>
    <t>Hildagard Rookes</t>
  </si>
  <si>
    <t>Sauce - Fish 25 Ozf Bottle</t>
  </si>
  <si>
    <t>Alabama</t>
  </si>
  <si>
    <t>Luella Lofting</t>
  </si>
  <si>
    <t>Rootbeer</t>
  </si>
  <si>
    <t>Utah</t>
  </si>
  <si>
    <t>Orland Quest</t>
  </si>
  <si>
    <t>Taro Root</t>
  </si>
  <si>
    <t>Arlie McDarmid</t>
  </si>
  <si>
    <t>Wine - Savigny - Les - Beaune</t>
  </si>
  <si>
    <t>Charleen Coger</t>
  </si>
  <si>
    <t>Trout - Smoked</t>
  </si>
  <si>
    <t>Yetty Wilshire</t>
  </si>
  <si>
    <t>Papadam</t>
  </si>
  <si>
    <t>Raphael Rodell</t>
  </si>
  <si>
    <t>Toamtoes 6x7 Select</t>
  </si>
  <si>
    <t>Debor Ledbetter</t>
  </si>
  <si>
    <t>Mudslide</t>
  </si>
  <si>
    <t>Valdemar Behning</t>
  </si>
  <si>
    <t>Beer - Moosehead</t>
  </si>
  <si>
    <t>Bel Precious</t>
  </si>
  <si>
    <t>Initation Crab Meat</t>
  </si>
  <si>
    <t>Lianna Fox</t>
  </si>
  <si>
    <t>Longan</t>
  </si>
  <si>
    <t>Esme Oppy</t>
  </si>
  <si>
    <t>Wine - Jafflin Bourgongone</t>
  </si>
  <si>
    <t>Gwendolyn Huyche</t>
  </si>
  <si>
    <t>Cookies - Amaretto</t>
  </si>
  <si>
    <t>Ruthy Gewer</t>
  </si>
  <si>
    <t>Wine - Sicilia Igt Nero Avola</t>
  </si>
  <si>
    <t>District of Columbia</t>
  </si>
  <si>
    <t>Orelie Greenland</t>
  </si>
  <si>
    <t>Anchovy Fillets</t>
  </si>
  <si>
    <t>Alix Vlasin</t>
  </si>
  <si>
    <t>Pork - Shoulder</t>
  </si>
  <si>
    <t>Bevon Every</t>
  </si>
  <si>
    <t>Bread Fig And Almond</t>
  </si>
  <si>
    <t>Marquita Keymar</t>
  </si>
  <si>
    <t>Artichokes - Jerusalem</t>
  </si>
  <si>
    <t>Kaela Kneesha</t>
  </si>
  <si>
    <t>Horseradish Root</t>
  </si>
  <si>
    <t>Shelia Jirousek</t>
  </si>
  <si>
    <t>Crackers - Water</t>
  </si>
  <si>
    <t>Lyssa Guppey</t>
  </si>
  <si>
    <t>Water - Perrier</t>
  </si>
  <si>
    <t>Luelle Preator</t>
  </si>
  <si>
    <t>Skirt - 29 Foot</t>
  </si>
  <si>
    <t>Matthaeus Knightly</t>
  </si>
  <si>
    <t>Longos - Chicken Curried</t>
  </si>
  <si>
    <t>Elvin Duddridge</t>
  </si>
  <si>
    <t>Lettuce - Escarole</t>
  </si>
  <si>
    <t>Bernardine Clemencon</t>
  </si>
  <si>
    <t>Phyllo Dough</t>
  </si>
  <si>
    <t>Marisa Spavins</t>
  </si>
  <si>
    <t>Wine - Red, Lurton Merlot De</t>
  </si>
  <si>
    <t>Skippie Jones</t>
  </si>
  <si>
    <t>Banana Turning</t>
  </si>
  <si>
    <t>Barri Jacques</t>
  </si>
  <si>
    <t>Pastry - Butterscotch Baked</t>
  </si>
  <si>
    <t>Holden Stonhewer</t>
  </si>
  <si>
    <t>Sugar - Icing</t>
  </si>
  <si>
    <t>Tootsie Vaughan-Hughes</t>
  </si>
  <si>
    <t>Portie Bew</t>
  </si>
  <si>
    <t>Wine - Winzer Krems Gruner</t>
  </si>
  <si>
    <t>Caty Murrey</t>
  </si>
  <si>
    <t>Bread - Raisin Walnut Oval</t>
  </si>
  <si>
    <t>Ellwood Carvill</t>
  </si>
  <si>
    <t>Cream - 10%</t>
  </si>
  <si>
    <t>Nedda Marusyak</t>
  </si>
  <si>
    <t>Potato - Sweet</t>
  </si>
  <si>
    <t>Leonore Kolushev</t>
  </si>
  <si>
    <t>Cheese - Taleggio D.o.p.</t>
  </si>
  <si>
    <t>Aurel Iohananof</t>
  </si>
  <si>
    <t>Galliano</t>
  </si>
  <si>
    <t>Bevon Belliveau</t>
  </si>
  <si>
    <t>Flour - Rye</t>
  </si>
  <si>
    <t>Orelee Tape</t>
  </si>
  <si>
    <t>Coffee - Colombian, Portioned</t>
  </si>
  <si>
    <t>Darlene Hullah</t>
  </si>
  <si>
    <t>Truffle Cups Green</t>
  </si>
  <si>
    <t>Nolie Dumphries</t>
  </si>
  <si>
    <t>Plate - Foam, Bread And Butter</t>
  </si>
  <si>
    <t>Mickie Emby</t>
  </si>
  <si>
    <t>Flavouring - Orange</t>
  </si>
  <si>
    <t>Cthrine Merryman</t>
  </si>
  <si>
    <t>Energy Drink Bawls</t>
  </si>
  <si>
    <t>Caitlin Georgievski</t>
  </si>
  <si>
    <t>Soupcontfoam16oz 116con</t>
  </si>
  <si>
    <t>Agneta Mawman</t>
  </si>
  <si>
    <t>Container - Clear 16 Oz</t>
  </si>
  <si>
    <t>Nevada</t>
  </si>
  <si>
    <t>Sula Koche</t>
  </si>
  <si>
    <t>Coffee - Espresso</t>
  </si>
  <si>
    <t>Clarisse Tomaello</t>
  </si>
  <si>
    <t>Soup - Campbells, Cream Of</t>
  </si>
  <si>
    <t>Junina Rideout</t>
  </si>
  <si>
    <t>Clams - Littleneck, Whole</t>
  </si>
  <si>
    <t>Gabriel Hamil</t>
  </si>
  <si>
    <t>Sauce - Marinara</t>
  </si>
  <si>
    <t>Lutero Ramsay</t>
  </si>
  <si>
    <t>Appetizer - Smoked Salmon / Dill</t>
  </si>
  <si>
    <t>Caria Alexandrou</t>
  </si>
  <si>
    <t>V8 Pet</t>
  </si>
  <si>
    <t>Erwin Godbold</t>
  </si>
  <si>
    <t>Pork - Sausage, Medium</t>
  </si>
  <si>
    <t>Homerus Imlin</t>
  </si>
  <si>
    <t>Wine - Casablanca Valley</t>
  </si>
  <si>
    <t>Krisha Scudder</t>
  </si>
  <si>
    <t>Longos - Penne With Pesto</t>
  </si>
  <si>
    <t>Etti Byart</t>
  </si>
  <si>
    <t>Wine - Champagne Brut Veuve</t>
  </si>
  <si>
    <t>Delia Leas</t>
  </si>
  <si>
    <t>Squid - U - 10 Thailand</t>
  </si>
  <si>
    <t>Gilbertine Houseago</t>
  </si>
  <si>
    <t>Lobster - Live</t>
  </si>
  <si>
    <t>Carena Pykett</t>
  </si>
  <si>
    <t>Mop Head - Cotton, 24 Oz</t>
  </si>
  <si>
    <t>Garald Goldfinch</t>
  </si>
  <si>
    <t>Broom And Brush Rack Black</t>
  </si>
  <si>
    <t>Colman Shard</t>
  </si>
  <si>
    <t>Squid - Tubes / Tenticles 10/20</t>
  </si>
  <si>
    <t>Brannon Morrell</t>
  </si>
  <si>
    <t>Pate - Peppercorn</t>
  </si>
  <si>
    <t>Danni Wagerfield</t>
  </si>
  <si>
    <t>Wine - Vouvray Cuvee Domaine</t>
  </si>
  <si>
    <t>Matilde Doudney</t>
  </si>
  <si>
    <t>Juice - Lagoon Mango</t>
  </si>
  <si>
    <t>Ethelbert Dowsing</t>
  </si>
  <si>
    <t>Muffins - Assorted</t>
  </si>
  <si>
    <t>Sherrie Spores</t>
  </si>
  <si>
    <t>Bread - Crusty Italian Poly</t>
  </si>
  <si>
    <t>Arlinda Colebourne</t>
  </si>
  <si>
    <t>Grapes - Red</t>
  </si>
  <si>
    <t>Nikoletta Seeking</t>
  </si>
  <si>
    <t>Sauerkraut</t>
  </si>
  <si>
    <t>Thatcher Thresher</t>
  </si>
  <si>
    <t>Madeira</t>
  </si>
  <si>
    <t>Modestine Huffey</t>
  </si>
  <si>
    <t>Marlie Caseley</t>
  </si>
  <si>
    <t>Sauce - Apple, Unsweetened</t>
  </si>
  <si>
    <t>Christina Preddy</t>
  </si>
  <si>
    <t>Wine - Red, Cabernet Sauvignon</t>
  </si>
  <si>
    <t>Anni Grenter</t>
  </si>
  <si>
    <t>Burger Veggie</t>
  </si>
  <si>
    <t>Eugene Klambt</t>
  </si>
  <si>
    <t>Salmon - Sockeye Raw</t>
  </si>
  <si>
    <t>Viki Hebditch</t>
  </si>
  <si>
    <t>Farrell Kemetz</t>
  </si>
  <si>
    <t>Chips Potato Salt Vinegar 43g</t>
  </si>
  <si>
    <t>Saree Bebbell</t>
  </si>
  <si>
    <t>Quinoa</t>
  </si>
  <si>
    <t>Burt Downse</t>
  </si>
  <si>
    <t>Seedlings - Clamshell</t>
  </si>
  <si>
    <t>Fayth Stronghill</t>
  </si>
  <si>
    <t>V8 Splash Strawberry Banana</t>
  </si>
  <si>
    <t>Mattie Marchelli</t>
  </si>
  <si>
    <t>Dates</t>
  </si>
  <si>
    <t>Menard Bachanski</t>
  </si>
  <si>
    <t>Carey MacMychem</t>
  </si>
  <si>
    <t>Shichimi Togarashi Peppeers</t>
  </si>
  <si>
    <t>Mimi Gargett</t>
  </si>
  <si>
    <t>Liqueur - Melon</t>
  </si>
  <si>
    <t>Nikolaus Bulman</t>
  </si>
  <si>
    <t>Chives - Fresh</t>
  </si>
  <si>
    <t>Foss Coad</t>
  </si>
  <si>
    <t>Christine Heining</t>
  </si>
  <si>
    <t>Turkey - Breast, Bone - In</t>
  </si>
  <si>
    <t>Mona Kryszka</t>
  </si>
  <si>
    <t>Aromat Spice / Seasoning</t>
  </si>
  <si>
    <t>Ellynn Frise</t>
  </si>
  <si>
    <t>Table Cloth 53x69 White</t>
  </si>
  <si>
    <t>Lizzie Mumford</t>
  </si>
  <si>
    <t>Peppercorns - Pink</t>
  </si>
  <si>
    <t>Maurise Heningham</t>
  </si>
  <si>
    <t>Blancha Muir</t>
  </si>
  <si>
    <t>Sheri Colqueran</t>
  </si>
  <si>
    <t>Onions - Red Pearl</t>
  </si>
  <si>
    <t>Hawaii</t>
  </si>
  <si>
    <t>Valencia Muggleston</t>
  </si>
  <si>
    <t>Lentils - Red, Dry</t>
  </si>
  <si>
    <t>Parke Pizzey</t>
  </si>
  <si>
    <t>Cumin - Whole</t>
  </si>
  <si>
    <t>Clyve McKyrrelly</t>
  </si>
  <si>
    <t>Water - Spring Water 500ml</t>
  </si>
  <si>
    <t>Kipper Corneliussen</t>
  </si>
  <si>
    <t>Vodka - Lemon, Absolut</t>
  </si>
  <si>
    <t>Eldon Silverton</t>
  </si>
  <si>
    <t>Wine - Baron De Rothschild</t>
  </si>
  <si>
    <t>Susanna Boise</t>
  </si>
  <si>
    <t>Wine - Ruffino Chianti</t>
  </si>
  <si>
    <t>Heath Giscken</t>
  </si>
  <si>
    <t>Rolled Oats</t>
  </si>
  <si>
    <t>Beverly Nayshe</t>
  </si>
  <si>
    <t>Grouper - Fresh</t>
  </si>
  <si>
    <t>Lorry Fagan</t>
  </si>
  <si>
    <t>Beets - Candy Cane, Organic</t>
  </si>
  <si>
    <t>Donnie Carnier</t>
  </si>
  <si>
    <t>Cocoa Feuilletine</t>
  </si>
  <si>
    <t>Stanleigh Castellanos</t>
  </si>
  <si>
    <t>Tilapia - Fillets</t>
  </si>
  <si>
    <t>Leshia Webbe</t>
  </si>
  <si>
    <t>Lid - 0090 Clear</t>
  </si>
  <si>
    <t>Johnnie Le Moucheux</t>
  </si>
  <si>
    <t>Cloves - Whole</t>
  </si>
  <si>
    <t>Patricio Maxfield</t>
  </si>
  <si>
    <t>Cheese - Cheddar, Old White</t>
  </si>
  <si>
    <t>Kit Meron</t>
  </si>
  <si>
    <t>Pasta - Bauletti, Chicken White</t>
  </si>
  <si>
    <t>Keenan Turl</t>
  </si>
  <si>
    <t>Cilantro / Coriander - Fresh</t>
  </si>
  <si>
    <t>Christophorus Gobell</t>
  </si>
  <si>
    <t>Beef - Eye Of Round</t>
  </si>
  <si>
    <t>Emelina Holme</t>
  </si>
  <si>
    <t>Beef - Top Butt Aaa</t>
  </si>
  <si>
    <t>Eugenius Cluet</t>
  </si>
  <si>
    <t>Wine - Gato Negro Cabernet</t>
  </si>
  <si>
    <t>Rodge Dudmesh</t>
  </si>
  <si>
    <t>Chutney Sauce - Mango</t>
  </si>
  <si>
    <t>Suzie Feitosa</t>
  </si>
  <si>
    <t>Soup - Beef, Base Mix</t>
  </si>
  <si>
    <t>Bernita Probey</t>
  </si>
  <si>
    <t>Sauce - Bernaise, Mix</t>
  </si>
  <si>
    <t>King Donnell</t>
  </si>
  <si>
    <t>Straw - Regular</t>
  </si>
  <si>
    <t>Giraud Papps</t>
  </si>
  <si>
    <t>Trout Rainbow Whole</t>
  </si>
  <si>
    <t>Powell Cavill</t>
  </si>
  <si>
    <t>Lamb Shoulder Boneless Nz</t>
  </si>
  <si>
    <t>Petra Lemoir</t>
  </si>
  <si>
    <t>Longos - Lasagna Beef</t>
  </si>
  <si>
    <t>Verne Linning</t>
  </si>
  <si>
    <t>Beer - Sleeman Fine Porter</t>
  </si>
  <si>
    <t>Antoine Player</t>
  </si>
  <si>
    <t>Kelly Wemyss</t>
  </si>
  <si>
    <t>Molasses - Fancy</t>
  </si>
  <si>
    <t>Marika Bedingfield</t>
  </si>
  <si>
    <t>Mint - Fresh</t>
  </si>
  <si>
    <t>Clayborn Gammell</t>
  </si>
  <si>
    <t>Pork - Backfat</t>
  </si>
  <si>
    <t>Pearce Doody</t>
  </si>
  <si>
    <t>Alaska</t>
  </si>
  <si>
    <t>Blaine Scourgie</t>
  </si>
  <si>
    <t>Sugar - Palm</t>
  </si>
  <si>
    <t>Gustave Labarre</t>
  </si>
  <si>
    <t>Chicken - Soup Base</t>
  </si>
  <si>
    <t>Emelda Fevers</t>
  </si>
  <si>
    <t>Lezley Baily</t>
  </si>
  <si>
    <t>Pastrami</t>
  </si>
  <si>
    <t>Elvina Upshall</t>
  </si>
  <si>
    <t>Yogurt - Cherry, 175 Gr</t>
  </si>
  <si>
    <t>Sherilyn Beade</t>
  </si>
  <si>
    <t>Soy Protein</t>
  </si>
  <si>
    <t>Wilow Fawloe</t>
  </si>
  <si>
    <t>Spring Roll Veg Mini</t>
  </si>
  <si>
    <t>Ellissa Adenot</t>
  </si>
  <si>
    <t>Sobe - Orange Carrot</t>
  </si>
  <si>
    <t>Nichole Bouchard</t>
  </si>
  <si>
    <t>Scallops 60/80 Iqf</t>
  </si>
  <si>
    <t>Amalia Pilger</t>
  </si>
  <si>
    <t>Cheese - Brie</t>
  </si>
  <si>
    <t>Venita Crole</t>
  </si>
  <si>
    <t>Wine - Niagara,vqa Reisling</t>
  </si>
  <si>
    <t>Lynne Mancer</t>
  </si>
  <si>
    <t>Wine - Red, Gamay Noir</t>
  </si>
  <si>
    <t>Dorris Gillan</t>
  </si>
  <si>
    <t>Kolrabi</t>
  </si>
  <si>
    <t>Aubrette Daintry</t>
  </si>
  <si>
    <t>Wine - Red, Black Opal Shiraz</t>
  </si>
  <si>
    <t>Jilleen Beedie</t>
  </si>
  <si>
    <t>Marjoram - Dried, Rubbed</t>
  </si>
  <si>
    <t>Karry Goodier</t>
  </si>
  <si>
    <t>Wine - Lamancha Do Crianza</t>
  </si>
  <si>
    <t>Zorah Paterno</t>
  </si>
  <si>
    <t>Jorge Isenor</t>
  </si>
  <si>
    <t>Tequila Rose Cream Liquor</t>
  </si>
  <si>
    <t>Stacy Risely</t>
  </si>
  <si>
    <t>Bread - Hot Dog Buns</t>
  </si>
  <si>
    <t>Noe De Lascy</t>
  </si>
  <si>
    <t>Tomato Paste</t>
  </si>
  <si>
    <t>Dorri Kinforth</t>
  </si>
  <si>
    <t>Tea Leaves - Oolong</t>
  </si>
  <si>
    <t>Colette Hildred</t>
  </si>
  <si>
    <t>Tomatoes - Cherry</t>
  </si>
  <si>
    <t>Domini Pentony</t>
  </si>
  <si>
    <t>Clint Daenen</t>
  </si>
  <si>
    <t>Water - San Pellegrino</t>
  </si>
  <si>
    <t>Godart Grishagin</t>
  </si>
  <si>
    <t>Jam - Blackberry, 20 Ml Jar</t>
  </si>
  <si>
    <t>Ilaire Marczyk</t>
  </si>
  <si>
    <t>Clams - Canned</t>
  </si>
  <si>
    <t>Arnaldo Rodrigues</t>
  </si>
  <si>
    <t>Wine - Red, Wolf Blass, Yellow</t>
  </si>
  <si>
    <t>Cassondra Hlavecek</t>
  </si>
  <si>
    <t>Reggie Langthorne</t>
  </si>
  <si>
    <t>Wine - Vineland Estate Semi - Dry</t>
  </si>
  <si>
    <t>Catie Mellows</t>
  </si>
  <si>
    <t>Bar Mix - Lime</t>
  </si>
  <si>
    <t>Tiertza Moscon</t>
  </si>
  <si>
    <t>Hall Lindborg</t>
  </si>
  <si>
    <t>Glaze - Clear</t>
  </si>
  <si>
    <t>Pierson Ciccoloi</t>
  </si>
  <si>
    <t>Cake - Miini Cheesecake Cherry</t>
  </si>
  <si>
    <t>Eryn Dunthorn</t>
  </si>
  <si>
    <t>Bay Leaf</t>
  </si>
  <si>
    <t>Aubrie Wayne</t>
  </si>
  <si>
    <t>Arabela Augustus</t>
  </si>
  <si>
    <t>Chicken - Base, Ultimate</t>
  </si>
  <si>
    <t>Silvio Yearby</t>
  </si>
  <si>
    <t>Bagelers - Cinn / Brown Sugar</t>
  </si>
  <si>
    <t>Talia Molen</t>
  </si>
  <si>
    <t>Wakami Seaweed</t>
  </si>
  <si>
    <t>Veronique Sapsed</t>
  </si>
  <si>
    <t>Bar Special K</t>
  </si>
  <si>
    <t>Tracee McKevitt</t>
  </si>
  <si>
    <t>Sauce - Rosee</t>
  </si>
  <si>
    <t>Gertrudis Mallinson</t>
  </si>
  <si>
    <t>Tate Linke</t>
  </si>
  <si>
    <t>Pan Grease</t>
  </si>
  <si>
    <t>Alvin Warry</t>
  </si>
  <si>
    <t>Pears - Fiorelle</t>
  </si>
  <si>
    <t>Dosi Kellar</t>
  </si>
  <si>
    <t>Lotus Leaves</t>
  </si>
  <si>
    <t>Sabine Rangell</t>
  </si>
  <si>
    <t>Champagne - Brights, Dry</t>
  </si>
  <si>
    <t>Hamil Haster</t>
  </si>
  <si>
    <t>White Baguette</t>
  </si>
  <si>
    <t>Saw McCowan</t>
  </si>
  <si>
    <t>Wine - Chablis 2003 Champs</t>
  </si>
  <si>
    <t>Norby Cordeux</t>
  </si>
  <si>
    <t>Norbert Sharpley</t>
  </si>
  <si>
    <t>Salsify, Organic</t>
  </si>
  <si>
    <t>Vallie Parades</t>
  </si>
  <si>
    <t>Scott Crepin</t>
  </si>
  <si>
    <t>Potatoes - Yukon Gold, 80 Ct</t>
  </si>
  <si>
    <t>Wainwright Hathorn</t>
  </si>
  <si>
    <t>Slt - Individual Portions</t>
  </si>
  <si>
    <t>Kamilah Simonou</t>
  </si>
  <si>
    <t>Vinegar - Tarragon</t>
  </si>
  <si>
    <t>Rebeca Maiklem</t>
  </si>
  <si>
    <t>Grapefruit - White</t>
  </si>
  <si>
    <t>Thedrick Pullen</t>
  </si>
  <si>
    <t>Marsala - Sperone, Fine, D.o.c.</t>
  </si>
  <si>
    <t>Denna Reignolds</t>
  </si>
  <si>
    <t>Pork - Back, Long Cut, Boneless</t>
  </si>
  <si>
    <t>Myrtle Widdall</t>
  </si>
  <si>
    <t>Trueblue - Blueberry 12x473ml</t>
  </si>
  <si>
    <t>Iorgos Liddell</t>
  </si>
  <si>
    <t>Appetizer - Lobster Phyllo Roll</t>
  </si>
  <si>
    <t>Ardine Claydon</t>
  </si>
  <si>
    <t>Cookie Choc</t>
  </si>
  <si>
    <t>Olly Gamell</t>
  </si>
  <si>
    <t>Oven Mitt - 13 Inch</t>
  </si>
  <si>
    <t>Killy Sinkinson</t>
  </si>
  <si>
    <t>Table Cloth 120 Round White</t>
  </si>
  <si>
    <t>Dennie Megroff</t>
  </si>
  <si>
    <t>Mussels - Frozen</t>
  </si>
  <si>
    <t>Goraud Hounsom</t>
  </si>
  <si>
    <t>Sibella Bullin</t>
  </si>
  <si>
    <t>Pasta - Detalini, White, Fresh</t>
  </si>
  <si>
    <t>Silvanus Halegarth</t>
  </si>
  <si>
    <t>Ebeneser Sherrocks</t>
  </si>
  <si>
    <t>Corn - On The Cob</t>
  </si>
  <si>
    <t>Lucille Templar</t>
  </si>
  <si>
    <t>Bread - Petit Baguette</t>
  </si>
  <si>
    <t>Elizabet Cauldwell</t>
  </si>
  <si>
    <t>Dehydrated Kelp Kombo</t>
  </si>
  <si>
    <t>Bernice Whittall</t>
  </si>
  <si>
    <t>Cabbage - Green</t>
  </si>
  <si>
    <t>Abelard Olerenshaw</t>
  </si>
  <si>
    <t>Ginsing - Fresh</t>
  </si>
  <si>
    <t>Dougie Lodovichi</t>
  </si>
  <si>
    <t>Pepper - Julienne, Frozen</t>
  </si>
  <si>
    <t>Farra Brocklesby</t>
  </si>
  <si>
    <t>Energy Drink - Franks Original</t>
  </si>
  <si>
    <t>Haven Goretti</t>
  </si>
  <si>
    <t>Cheese - Mozzarella</t>
  </si>
  <si>
    <t>Eydie Seebright</t>
  </si>
  <si>
    <t>Shrimp - Baby, Cold Water</t>
  </si>
  <si>
    <t>Ania Chauvey</t>
  </si>
  <si>
    <t>Bread - Roll, Italian</t>
  </si>
  <si>
    <t>Jeanna Ginnane</t>
  </si>
  <si>
    <t>Chips - Miss Vickies</t>
  </si>
  <si>
    <t>Mellie Dobbson</t>
  </si>
  <si>
    <t>Chinese Foods - Chicken Wing</t>
  </si>
  <si>
    <t>Nonie Shemming</t>
  </si>
  <si>
    <t>Tomato - Tricolor Cherry</t>
  </si>
  <si>
    <t>Hilary Grogan</t>
  </si>
  <si>
    <t>Wine - Fontanafredda Barolo</t>
  </si>
  <si>
    <t>Darci Delue</t>
  </si>
  <si>
    <t>Jenda Frewer</t>
  </si>
  <si>
    <t>Abner Chippendale</t>
  </si>
  <si>
    <t>Nut - Pistachio, Shelled</t>
  </si>
  <si>
    <t>Far Williment</t>
  </si>
  <si>
    <t>Wine - Jaboulet Cotes Du Rhone</t>
  </si>
  <si>
    <t>Steward Wharton</t>
  </si>
  <si>
    <t>Longos - Lasagna Veg</t>
  </si>
  <si>
    <t>Madelaine MacIlurick</t>
  </si>
  <si>
    <t>Ecolab - Power Fusion</t>
  </si>
  <si>
    <t>Stuart Ville</t>
  </si>
  <si>
    <t>Absolut Citron</t>
  </si>
  <si>
    <t>Onofredo Tonkes</t>
  </si>
  <si>
    <t>Marillin Orpen</t>
  </si>
  <si>
    <t>Hipnotiq Liquor</t>
  </si>
  <si>
    <t>Lucilia Dmitrovic</t>
  </si>
  <si>
    <t>Bandage - Finger Cots</t>
  </si>
  <si>
    <t>Oneida Vannet</t>
  </si>
  <si>
    <t>Beef - Tenderloin Tails</t>
  </si>
  <si>
    <t>Katharine Hourihan</t>
  </si>
  <si>
    <t>Water - Green Tea Refresher</t>
  </si>
  <si>
    <t>Norene McTeggart</t>
  </si>
  <si>
    <t>Cranberries - Dry</t>
  </si>
  <si>
    <t>Essy Schach</t>
  </si>
  <si>
    <t>Icecream - Dstk Strw Chseck</t>
  </si>
  <si>
    <t>Haroun Middup</t>
  </si>
  <si>
    <t>Alize Red Passion</t>
  </si>
  <si>
    <t>Lorna Cloney</t>
  </si>
  <si>
    <t>Piping Jelly - All Colours</t>
  </si>
  <si>
    <t>Shamus Guiducci</t>
  </si>
  <si>
    <t>Wine - Stoneliegh Sauvignon</t>
  </si>
  <si>
    <t>Lizzie Linkleter</t>
  </si>
  <si>
    <t>Cut Wakame - Hanawakaba</t>
  </si>
  <si>
    <t>Milton Tomaszek</t>
  </si>
  <si>
    <t>Mushroom - Chantrelle, Fresh</t>
  </si>
  <si>
    <t>Mississippi</t>
  </si>
  <si>
    <t>Debi Burchett</t>
  </si>
  <si>
    <t>Pastry - Key Limepoppy Seed Tea</t>
  </si>
  <si>
    <t>Aldrich Claisse</t>
  </si>
  <si>
    <t>Yeast Dry - Fermipan</t>
  </si>
  <si>
    <t>Mildrid Impey</t>
  </si>
  <si>
    <t>Pears - Anjou</t>
  </si>
  <si>
    <t>Gordy Kahler</t>
  </si>
  <si>
    <t>Pepper - Cayenne</t>
  </si>
  <si>
    <t>Artemus Larmour</t>
  </si>
  <si>
    <t>Steampan - Half Size Shallow</t>
  </si>
  <si>
    <t>Laverne Erb</t>
  </si>
  <si>
    <t>Jase Campaigne</t>
  </si>
  <si>
    <t>Swiss Chard - Red</t>
  </si>
  <si>
    <t>Analiese McKeurton</t>
  </si>
  <si>
    <t>Extract - Lemon</t>
  </si>
  <si>
    <t>Ferdinande Gibling</t>
  </si>
  <si>
    <t>Lychee</t>
  </si>
  <si>
    <t>Constancia Levison</t>
  </si>
  <si>
    <t>Veal - Knuckle</t>
  </si>
  <si>
    <t>Blane Malpass</t>
  </si>
  <si>
    <t>Aleda Jacob</t>
  </si>
  <si>
    <t>Cake - Mini Potato Pancake</t>
  </si>
  <si>
    <t>Lester Gittis</t>
  </si>
  <si>
    <t>Green Scrubbie Pad H.duty</t>
  </si>
  <si>
    <t>Merola Slater</t>
  </si>
  <si>
    <t>Wine - Chardonnay Mondavi</t>
  </si>
  <si>
    <t>Pooh Batters</t>
  </si>
  <si>
    <t>Lamb - Pieces, Diced</t>
  </si>
  <si>
    <t>Clemmie Haxley</t>
  </si>
  <si>
    <t>Malynda Aimeric</t>
  </si>
  <si>
    <t>Shrimp - Tiger 21/25</t>
  </si>
  <si>
    <t>Isidoro Hentzer</t>
  </si>
  <si>
    <t>Hardy Zorener</t>
  </si>
  <si>
    <t>Flavouring - Rum</t>
  </si>
  <si>
    <t>Yovonnda Graundisson</t>
  </si>
  <si>
    <t>Callida Timny</t>
  </si>
  <si>
    <t>Soup - Campbells, Beef Barley</t>
  </si>
  <si>
    <t>Nataniel Saur</t>
  </si>
  <si>
    <t>Spice - Pepper Portions</t>
  </si>
  <si>
    <t>Stewart Ceschelli</t>
  </si>
  <si>
    <t>Celery</t>
  </si>
  <si>
    <t>Urbano Verralls</t>
  </si>
  <si>
    <t>Browning Caramel Glace</t>
  </si>
  <si>
    <t>Genovera MacNeilley</t>
  </si>
  <si>
    <t>Beer - Blue Light</t>
  </si>
  <si>
    <t>Maude Tarborn</t>
  </si>
  <si>
    <t>Cabbage Roll</t>
  </si>
  <si>
    <t>Marinna McNiven</t>
  </si>
  <si>
    <t>Sugar - Individual Portions</t>
  </si>
  <si>
    <t>Harwilll Garforth</t>
  </si>
  <si>
    <t>Mikes Hard Lemonade</t>
  </si>
  <si>
    <t>Bobbye Mackilpatrick</t>
  </si>
  <si>
    <t>Bread Sour Rolls</t>
  </si>
  <si>
    <t>Aloise Tice</t>
  </si>
  <si>
    <t>Bread - Pita</t>
  </si>
  <si>
    <t>Edsel Ollander</t>
  </si>
  <si>
    <t>Soup - Knorr, French Onion</t>
  </si>
  <si>
    <t>Etheline Wenham</t>
  </si>
  <si>
    <t>Dedie Medcalf</t>
  </si>
  <si>
    <t>Carri Bannerman</t>
  </si>
  <si>
    <t>Uniform Linen Charge</t>
  </si>
  <si>
    <t>Inger Mordin</t>
  </si>
  <si>
    <t>Soup Bowl Clear 8oz92008</t>
  </si>
  <si>
    <t>Salaidh Doucette</t>
  </si>
  <si>
    <t>Pineapple - Canned, Rings</t>
  </si>
  <si>
    <t>Georg Burdin</t>
  </si>
  <si>
    <t>Coconut Milk - Unsweetened</t>
  </si>
  <si>
    <t>Arabel Guilloton</t>
  </si>
  <si>
    <t>Pepper - Red Thai</t>
  </si>
  <si>
    <t>Gretna Pomfret</t>
  </si>
  <si>
    <t>Rabbit - Saddles</t>
  </si>
  <si>
    <t>Rollins Debell</t>
  </si>
  <si>
    <t>Cake - Mini Cheesecake</t>
  </si>
  <si>
    <t>Llywellyn Querree</t>
  </si>
  <si>
    <t>Veal - Inside</t>
  </si>
  <si>
    <t>Rolph Oki</t>
  </si>
  <si>
    <t>Tomatoes - Vine Ripe, Yellow</t>
  </si>
  <si>
    <t>Gwenore Cumbers</t>
  </si>
  <si>
    <t>Cookie Chocolate Chip With</t>
  </si>
  <si>
    <t>Guillemette Devin</t>
  </si>
  <si>
    <t>Longos - Chicken Cordon Bleu</t>
  </si>
  <si>
    <t>Duane Francesch</t>
  </si>
  <si>
    <t>Ham - Black Forest</t>
  </si>
  <si>
    <t>Ethyl Millward</t>
  </si>
  <si>
    <t>Cookie - Dough Variety</t>
  </si>
  <si>
    <t>Kain McKimmie</t>
  </si>
  <si>
    <t>Soup - French Can Pea</t>
  </si>
  <si>
    <t>Maximilien Tumilson</t>
  </si>
  <si>
    <t>Bread Crumbs - Panko</t>
  </si>
  <si>
    <t>Megan Raimbauld</t>
  </si>
  <si>
    <t>Tea - Green</t>
  </si>
  <si>
    <t>Basilius Dimsdale</t>
  </si>
  <si>
    <t>Zilvia Yukhnini</t>
  </si>
  <si>
    <t>Croissant, Raw - Mini</t>
  </si>
  <si>
    <t>Neila Farnorth</t>
  </si>
  <si>
    <t>Thyme - Lemon, Fresh</t>
  </si>
  <si>
    <t>Tessa Baskwell</t>
  </si>
  <si>
    <t>Bag - Bread, White, Plain</t>
  </si>
  <si>
    <t>Gigi Piet</t>
  </si>
  <si>
    <t>Pollyanna Bricket</t>
  </si>
  <si>
    <t>Nut - Peanut, Roasted</t>
  </si>
  <si>
    <t>Blanche Oake</t>
  </si>
  <si>
    <t>Butter - Salted, Micro</t>
  </si>
  <si>
    <t>Maurita Swadlen</t>
  </si>
  <si>
    <t>Table Cloth 54x54 Colour</t>
  </si>
  <si>
    <t>Domeniga Antonijevic</t>
  </si>
  <si>
    <t>Weston Clarage</t>
  </si>
  <si>
    <t>Elyssa Daftor</t>
  </si>
  <si>
    <t>Tart Shells - Sweet, 4</t>
  </si>
  <si>
    <t>Sallyanne Gonning</t>
  </si>
  <si>
    <t>Sword Pick Asst</t>
  </si>
  <si>
    <t>Cally Angelini</t>
  </si>
  <si>
    <t>Squash - Pattypan, Yellow</t>
  </si>
  <si>
    <t>Paige Matissoff</t>
  </si>
  <si>
    <t>Beef - Ox Tongue, Pickled</t>
  </si>
  <si>
    <t>Miner Dimelow</t>
  </si>
  <si>
    <t>Muskox - French Rack</t>
  </si>
  <si>
    <t>Damon Tyce</t>
  </si>
  <si>
    <t>Gatorade - Orange</t>
  </si>
  <si>
    <t>Chadwick Klemmt</t>
  </si>
  <si>
    <t>Cinnamon - Ground</t>
  </si>
  <si>
    <t>Dalenna Poulden</t>
  </si>
  <si>
    <t>Onions - Pearl</t>
  </si>
  <si>
    <t>Sandy Renforth</t>
  </si>
  <si>
    <t>Torie Domleo</t>
  </si>
  <si>
    <t>Tomatoes Tear Drop</t>
  </si>
  <si>
    <t>Garnet Dmitr</t>
  </si>
  <si>
    <t>Tuna - Salad Premix</t>
  </si>
  <si>
    <t>Thomasa Jell</t>
  </si>
  <si>
    <t>Pineapple - Golden</t>
  </si>
  <si>
    <t>Wilone Hawking</t>
  </si>
  <si>
    <t>Hagen Daza - Dk Choocolate</t>
  </si>
  <si>
    <t>Delores MacBrearty</t>
  </si>
  <si>
    <t>Tomatoes - Hot House</t>
  </si>
  <si>
    <t>Carmine Ellerker</t>
  </si>
  <si>
    <t>Vacuum Bags 12x16</t>
  </si>
  <si>
    <t>Barbaraanne Paulet</t>
  </si>
  <si>
    <t>Tomatoes - Grape</t>
  </si>
  <si>
    <t>Anthe Gettings</t>
  </si>
  <si>
    <t>Pear - Asian</t>
  </si>
  <si>
    <t>Archer Rotherham</t>
  </si>
  <si>
    <t>Hadrian Harcus</t>
  </si>
  <si>
    <t>Bastien Tummons</t>
  </si>
  <si>
    <t>Soup - Campbells Beef Noodle</t>
  </si>
  <si>
    <t>Mandi Limer</t>
  </si>
  <si>
    <t>Chutney Sauce</t>
  </si>
  <si>
    <t>Clevey Rubra</t>
  </si>
  <si>
    <t>Beef - Tongue, Fresh</t>
  </si>
  <si>
    <t>Pattin Bachura</t>
  </si>
  <si>
    <t>Swiss Chard</t>
  </si>
  <si>
    <t>Jolene Langforth</t>
  </si>
  <si>
    <t>Sauce - Vodka Blush</t>
  </si>
  <si>
    <t>Niall Cassidy</t>
  </si>
  <si>
    <t>Enos McParlin</t>
  </si>
  <si>
    <t>Veal - Tenderloin, Untrimmed</t>
  </si>
  <si>
    <t>Garik Dewes</t>
  </si>
  <si>
    <t>Wine - Cahors Ac 2000, Clos</t>
  </si>
  <si>
    <t>Ilene Lethcoe</t>
  </si>
  <si>
    <t>Garbage Bags - Black</t>
  </si>
  <si>
    <t>Delcina Dillinton</t>
  </si>
  <si>
    <t>Long Island Ice Tea</t>
  </si>
  <si>
    <t>Robbyn Langlands</t>
  </si>
  <si>
    <t>Dulce Vautier</t>
  </si>
  <si>
    <t>Wine - Rosso Del Veronese Igt</t>
  </si>
  <si>
    <t>Domenico Christy</t>
  </si>
  <si>
    <t>Aurie Sarsfield</t>
  </si>
  <si>
    <t>Sugar - Fine</t>
  </si>
  <si>
    <t>Jewelle Traynor</t>
  </si>
  <si>
    <t>Coconut - Shredded, Sweet</t>
  </si>
  <si>
    <t>Allayne Wolfenden</t>
  </si>
  <si>
    <t>Pasta - Fettuccine, Dry</t>
  </si>
  <si>
    <t>Sissy Rosenqvist</t>
  </si>
  <si>
    <t>Salmon - Atlantic, Skin On</t>
  </si>
  <si>
    <t>Dene Lawleff</t>
  </si>
  <si>
    <t>Lamb Tenderloin Nz Fr</t>
  </si>
  <si>
    <t>Loutitia Prandin</t>
  </si>
  <si>
    <t>Wine - Chenin Blanc K.w.v.</t>
  </si>
  <si>
    <t>Griffy De Gowe</t>
  </si>
  <si>
    <t>Plasticknivesblack</t>
  </si>
  <si>
    <t>Raquel Wolfer</t>
  </si>
  <si>
    <t>Radish</t>
  </si>
  <si>
    <t>Dalis Logan</t>
  </si>
  <si>
    <t>Billie Tadman</t>
  </si>
  <si>
    <t>Xerxes Citrine</t>
  </si>
  <si>
    <t>Butter - Unsalted</t>
  </si>
  <si>
    <t>Martynne Jeanel</t>
  </si>
  <si>
    <t>Apron</t>
  </si>
  <si>
    <t>Bennie Uzelli</t>
  </si>
  <si>
    <t>Bread - Dark Rye</t>
  </si>
  <si>
    <t>Rhys Singleton</t>
  </si>
  <si>
    <t>Transfer Sheets</t>
  </si>
  <si>
    <t>Carlyle Balwin</t>
  </si>
  <si>
    <t>Wolfy Keaysell</t>
  </si>
  <si>
    <t>Soup - Campbells, Chix Gumbo</t>
  </si>
  <si>
    <t>Adel Forth</t>
  </si>
  <si>
    <t>Beer - Camerons Auburn</t>
  </si>
  <si>
    <t>Alexandro Vallance</t>
  </si>
  <si>
    <t>Island Oasis - Wildberry</t>
  </si>
  <si>
    <t>Merissa Gorgen</t>
  </si>
  <si>
    <t>Cheese - Wine</t>
  </si>
  <si>
    <t>Keith Tomadoni</t>
  </si>
  <si>
    <t>Nut - Cashews, Whole, Raw</t>
  </si>
  <si>
    <t>Teresita Grissett</t>
  </si>
  <si>
    <t>Pasta - Linguini, Dry</t>
  </si>
  <si>
    <t>Terri-jo Petz</t>
  </si>
  <si>
    <t>Shay Charrette</t>
  </si>
  <si>
    <t>Rice Wine - Aji Mirin</t>
  </si>
  <si>
    <t>Lewie Sopp</t>
  </si>
  <si>
    <t>Crackers - Trio</t>
  </si>
  <si>
    <t>Giles Fanstone</t>
  </si>
  <si>
    <t>Veal Inside - Provimi</t>
  </si>
  <si>
    <t>Skipton Germon</t>
  </si>
  <si>
    <t>Country Roll</t>
  </si>
  <si>
    <t>Doll Gordge</t>
  </si>
  <si>
    <t>Soup - Cream Of Broccoli, Dry</t>
  </si>
  <si>
    <t>Elle Priest</t>
  </si>
  <si>
    <t>Ice Cream - Vanilla</t>
  </si>
  <si>
    <t>Fitzgerald Hoffner</t>
  </si>
  <si>
    <t>Yehudi Vereker</t>
  </si>
  <si>
    <t>Bread Base - Goodhearth</t>
  </si>
  <si>
    <t>Brooks Zanetti</t>
  </si>
  <si>
    <t>Cheese - Ricotta</t>
  </si>
  <si>
    <t>Carolan Gussie</t>
  </si>
  <si>
    <t>Container Clear 8 Oz</t>
  </si>
  <si>
    <t>Gaven Davidavidovics</t>
  </si>
  <si>
    <t>Juice - Grapefruit, 341 Ml</t>
  </si>
  <si>
    <t>Shelby Coldrick</t>
  </si>
  <si>
    <t>Lemons</t>
  </si>
  <si>
    <t>Cosmo Jorck</t>
  </si>
  <si>
    <t>Sauce - Soya, Light</t>
  </si>
  <si>
    <t>Cathryn Kindred</t>
  </si>
  <si>
    <t>Wine - Shiraz South Eastern</t>
  </si>
  <si>
    <t>Lodovico McNirlan</t>
  </si>
  <si>
    <t>Icecream Cone - Areo Chocolate</t>
  </si>
  <si>
    <t>Will Winsome</t>
  </si>
  <si>
    <t>Fair Oldacre</t>
  </si>
  <si>
    <t>Beef - Cooked, Corned</t>
  </si>
  <si>
    <t>Krystyna Purdy</t>
  </si>
  <si>
    <t>Extract - Rum</t>
  </si>
  <si>
    <t>Wes Mountjoy</t>
  </si>
  <si>
    <t>Dulcia Clute</t>
  </si>
  <si>
    <t>Cake Sheet Combo Party Pack</t>
  </si>
  <si>
    <t>Titus Morant</t>
  </si>
  <si>
    <t>Apples - Spartan</t>
  </si>
  <si>
    <t>Levey Reglar</t>
  </si>
  <si>
    <t>Cafe Royale</t>
  </si>
  <si>
    <t>Jillian Boribal</t>
  </si>
  <si>
    <t>Kumquat</t>
  </si>
  <si>
    <t>Noel Harbour</t>
  </si>
  <si>
    <t>Pork - Tenderloin, Frozen</t>
  </si>
  <si>
    <t>Francklyn De la Yglesias</t>
  </si>
  <si>
    <t>Soup - Knorr, Veg / Beef</t>
  </si>
  <si>
    <t>Suzanna Fingleton</t>
  </si>
  <si>
    <t>Cake - French Pear Tart</t>
  </si>
  <si>
    <t>Urbanus Amthor</t>
  </si>
  <si>
    <t>Rabbit - Whole</t>
  </si>
  <si>
    <t>Imogen Mary</t>
  </si>
  <si>
    <t>Beer - Pilsner Urquell</t>
  </si>
  <si>
    <t>Edita Shooter</t>
  </si>
  <si>
    <t>Odie Barock</t>
  </si>
  <si>
    <t>Lady Fingers</t>
  </si>
  <si>
    <t>Erinna Kirkham</t>
  </si>
  <si>
    <t>Kellia Trevena</t>
  </si>
  <si>
    <t>Sauce - Hp</t>
  </si>
  <si>
    <t>Somerset Slocum</t>
  </si>
  <si>
    <t>Sobe - Green Tea</t>
  </si>
  <si>
    <t>Lorianna Ciccoloi</t>
  </si>
  <si>
    <t>Flavouring - Raspberry</t>
  </si>
  <si>
    <t>Denni Rubinlicht</t>
  </si>
  <si>
    <t>Flour - Whole Wheat</t>
  </si>
  <si>
    <t>Annalee Constable</t>
  </si>
  <si>
    <t>Chicken - Livers</t>
  </si>
  <si>
    <t>Lennie Gero</t>
  </si>
  <si>
    <t>Crab - Blue, Frozen</t>
  </si>
  <si>
    <t>Jobina Pyle</t>
  </si>
  <si>
    <t>Vinegar - Red Wine</t>
  </si>
  <si>
    <t>Consuelo Uvedale</t>
  </si>
  <si>
    <t>Flour Pastry Super Fine</t>
  </si>
  <si>
    <t>Galvan MacEntee</t>
  </si>
  <si>
    <t>Cloves - Ground</t>
  </si>
  <si>
    <t>Andie Mikalski</t>
  </si>
  <si>
    <t>Crab - Dungeness, Whole, live</t>
  </si>
  <si>
    <t>Antony Girardey</t>
  </si>
  <si>
    <t>Sauce - Ranch Dressing</t>
  </si>
  <si>
    <t>Manon Oxenbury</t>
  </si>
  <si>
    <t>Shawn Lorraway</t>
  </si>
  <si>
    <t>Quail - Whole, Boneless</t>
  </si>
  <si>
    <t>Viola Tansley</t>
  </si>
  <si>
    <t>Bread - Multigrain, Loaf</t>
  </si>
  <si>
    <t>Kurt Barzen</t>
  </si>
  <si>
    <t>Tea - Decaf 1 Cup</t>
  </si>
  <si>
    <t>Sam Pochon</t>
  </si>
  <si>
    <t>Roman Callar</t>
  </si>
  <si>
    <t>Wine - Montecillo Rioja Crianza</t>
  </si>
  <si>
    <t>Sela Heaphy</t>
  </si>
  <si>
    <t>Peyton Erswell</t>
  </si>
  <si>
    <t>Creme De Banane - Marie</t>
  </si>
  <si>
    <t>Leshia Pache</t>
  </si>
  <si>
    <t>Cheese - Brie,danish</t>
  </si>
  <si>
    <t>Dixie Frederick</t>
  </si>
  <si>
    <t>Bandage - Flexible Neon</t>
  </si>
  <si>
    <t>Nari Borland</t>
  </si>
  <si>
    <t>Fish - Atlantic Salmon, Cold</t>
  </si>
  <si>
    <t>Florance Chainey</t>
  </si>
  <si>
    <t>Soup - Clam Chowder, Dry Mix</t>
  </si>
  <si>
    <t>Kendell Smewin</t>
  </si>
  <si>
    <t>Rabbit - Frozen</t>
  </si>
  <si>
    <t>Glyn Mouat</t>
  </si>
  <si>
    <t>Ambrosio Fenney</t>
  </si>
  <si>
    <t>Milk - 2%</t>
  </si>
  <si>
    <t>Heywood Linke</t>
  </si>
  <si>
    <t>Vinegar - White Wine</t>
  </si>
  <si>
    <t>Caryl Batt</t>
  </si>
  <si>
    <t>Miso Paste White</t>
  </si>
  <si>
    <t>Cullie Ruddy</t>
  </si>
  <si>
    <t>Pepper - Red Chili</t>
  </si>
  <si>
    <t>Nowell Skace</t>
  </si>
  <si>
    <t>Apricots Fresh</t>
  </si>
  <si>
    <t>Consuela Woffinden</t>
  </si>
  <si>
    <t>Beer - Creemore</t>
  </si>
  <si>
    <t>Mose Di Dello</t>
  </si>
  <si>
    <t>Tequila - Sauza Silver</t>
  </si>
  <si>
    <t>Hendrika Sowerby</t>
  </si>
  <si>
    <t>Club Soda - Schweppes, 355 Ml</t>
  </si>
  <si>
    <t>Cirillo Ollier</t>
  </si>
  <si>
    <t>Olympia Pettie</t>
  </si>
  <si>
    <t>Mints - Striped Red</t>
  </si>
  <si>
    <t>Noell Grace</t>
  </si>
  <si>
    <t>Scotti Dabel</t>
  </si>
  <si>
    <t>Maple Syrup</t>
  </si>
  <si>
    <t>Gawen Gumly</t>
  </si>
  <si>
    <t>Garam Masala Powder</t>
  </si>
  <si>
    <t>Errick Alishoner</t>
  </si>
  <si>
    <t>Brownies - Two Bite, Chocolate</t>
  </si>
  <si>
    <t>Ferrel Carleton</t>
  </si>
  <si>
    <t>Moira Blint</t>
  </si>
  <si>
    <t>Nantucket Orange Juice</t>
  </si>
  <si>
    <t>Esme Abrahim</t>
  </si>
  <si>
    <t>Ecolab - Hobart Upr Prewash Arm</t>
  </si>
  <si>
    <t>Dallon Hughill</t>
  </si>
  <si>
    <t>Juice - Orange 1.89l</t>
  </si>
  <si>
    <t>Wallie Luis</t>
  </si>
  <si>
    <t>Beef Ground Medium</t>
  </si>
  <si>
    <t>Lemmy Lubman</t>
  </si>
  <si>
    <t>Coffee - Almond Amaretto</t>
  </si>
  <si>
    <t>Paloma Cherrett</t>
  </si>
  <si>
    <t>Anisette - Mcguiness</t>
  </si>
  <si>
    <t>Chrysler Coil</t>
  </si>
  <si>
    <t>Beef - Ox Tail, Frozen</t>
  </si>
  <si>
    <t>Urbano Ayllett</t>
  </si>
  <si>
    <t>Lamb - Whole Head Off,nz</t>
  </si>
  <si>
    <t>Barny Yearron</t>
  </si>
  <si>
    <t>Cardamon Seed / Pod</t>
  </si>
  <si>
    <t>Thibaut Mulholland</t>
  </si>
  <si>
    <t>Venison - Liver</t>
  </si>
  <si>
    <t>Wendy Hinkins</t>
  </si>
  <si>
    <t>Bread Bowl Plain</t>
  </si>
  <si>
    <t>Ezechiel Zapater</t>
  </si>
  <si>
    <t>Isabelle Rozycki</t>
  </si>
  <si>
    <t>Miso - Soy Bean Paste</t>
  </si>
  <si>
    <t>Elisa Cartmell</t>
  </si>
  <si>
    <t>Ecolab - Solid Fusion</t>
  </si>
  <si>
    <t>Skelly Kimmings</t>
  </si>
  <si>
    <t>Cake - Pancake</t>
  </si>
  <si>
    <t>Gaylene Gerram</t>
  </si>
  <si>
    <t>Nut - Pecan, Halves</t>
  </si>
  <si>
    <t>Ken Bootman</t>
  </si>
  <si>
    <t>Ocean Spray - Kiwi Strawberry</t>
  </si>
  <si>
    <t>Cassondra Hansill</t>
  </si>
  <si>
    <t>Flour - Buckwheat, Dark</t>
  </si>
  <si>
    <t>Harmony Sayse</t>
  </si>
  <si>
    <t>Wine - Cave Springs Dry Riesling</t>
  </si>
  <si>
    <t>Noellyn Leuren</t>
  </si>
  <si>
    <t>Steampan - Foil</t>
  </si>
  <si>
    <t>Hildagard Tetsall</t>
  </si>
  <si>
    <t>Fish - Soup Base, Bouillon</t>
  </si>
  <si>
    <t>Berkeley Eefting</t>
  </si>
  <si>
    <t>Hanan Huffey</t>
  </si>
  <si>
    <t>Soup - Campbells Mushroom</t>
  </si>
  <si>
    <t>Salomi Jerromes</t>
  </si>
  <si>
    <t>Wine - Chateau Bonnet</t>
  </si>
  <si>
    <t>Craggy Muscott</t>
  </si>
  <si>
    <t>Wine - Vidal Icewine Magnotta</t>
  </si>
  <si>
    <t>Charita Proswell</t>
  </si>
  <si>
    <t>Wine - Spumante Bambino White</t>
  </si>
  <si>
    <t>Nathanial Cearley</t>
  </si>
  <si>
    <t>Syrup - Monin - Passion Fruit</t>
  </si>
  <si>
    <t>Jillane Seago</t>
  </si>
  <si>
    <t>Soup - Campbells Tomato Ravioli</t>
  </si>
  <si>
    <t>Winnie Salsbury</t>
  </si>
  <si>
    <t>Gabie Book</t>
  </si>
  <si>
    <t>Table Cloth 81x81 Colour</t>
  </si>
  <si>
    <t>Harbert Hurton</t>
  </si>
  <si>
    <t>Spinach - Spinach Leaf</t>
  </si>
  <si>
    <t>Cooper Kull</t>
  </si>
  <si>
    <t>Mushroom - Crimini</t>
  </si>
  <si>
    <t>Hertha Langmuir</t>
  </si>
  <si>
    <t>Cape Capensis - Fillet</t>
  </si>
  <si>
    <t>Anton Northcott</t>
  </si>
  <si>
    <t>Foie Gras</t>
  </si>
  <si>
    <t>Nerita Geratasch</t>
  </si>
  <si>
    <t>Pasta - Cappellini, Dry</t>
  </si>
  <si>
    <t>Humphrey Louder</t>
  </si>
  <si>
    <t>Jam - Raspberry,jar</t>
  </si>
  <si>
    <t>Mirelle Skerritt</t>
  </si>
  <si>
    <t>Chelsie Chamberlaine</t>
  </si>
  <si>
    <t>Potatoes - Idaho 100 Count</t>
  </si>
  <si>
    <t>Baird Leggatt</t>
  </si>
  <si>
    <t>Chicken - Whole</t>
  </si>
  <si>
    <t>Sigismond Dreamer</t>
  </si>
  <si>
    <t>Apple - Delicious, Red</t>
  </si>
  <si>
    <t>Dennis Pannett</t>
  </si>
  <si>
    <t>Lamb - Ground</t>
  </si>
  <si>
    <t>Desirae Edmonson</t>
  </si>
  <si>
    <t>Chocolate - Milk</t>
  </si>
  <si>
    <t>Jammal Spadaro</t>
  </si>
  <si>
    <t>Chicken - Thigh, Bone In</t>
  </si>
  <si>
    <t>Clayson Covet</t>
  </si>
  <si>
    <t>Harri Deval</t>
  </si>
  <si>
    <t>Flower - Daisies</t>
  </si>
  <si>
    <t>Marie-jeanne Pyle</t>
  </si>
  <si>
    <t>Lettuce - Curly Endive</t>
  </si>
  <si>
    <t>Celestina Stormonth</t>
  </si>
  <si>
    <t>Puree - Mocha</t>
  </si>
  <si>
    <t>Lani Lytton</t>
  </si>
  <si>
    <t>Lobster - Base</t>
  </si>
  <si>
    <t>Lucais Spray</t>
  </si>
  <si>
    <t>Pumpkin - Seed</t>
  </si>
  <si>
    <t>Orin Runcie</t>
  </si>
  <si>
    <t>Clam - Cherrystone</t>
  </si>
  <si>
    <t>Abramo Kondrachenko</t>
  </si>
  <si>
    <t>Sauce - Balsamic Viniagrette</t>
  </si>
  <si>
    <t>Mathias Lambe</t>
  </si>
  <si>
    <t>Alethea Glencorse</t>
  </si>
  <si>
    <t>Devonshire Cream</t>
  </si>
  <si>
    <t>Wyn Matussov</t>
  </si>
  <si>
    <t>Marlie Carpe</t>
  </si>
  <si>
    <t>Apple - Custard</t>
  </si>
  <si>
    <t>Hoebart Hodgets</t>
  </si>
  <si>
    <t>Bread Ww Cluster</t>
  </si>
  <si>
    <t>Devlen Szymczyk</t>
  </si>
  <si>
    <t>Elnar Monk</t>
  </si>
  <si>
    <t>Judah Castelluzzi</t>
  </si>
  <si>
    <t>Cheese - Le Cheve Noir</t>
  </si>
  <si>
    <t>Charita Takos</t>
  </si>
  <si>
    <t>Yogurt - Raspberry, 175 Gr</t>
  </si>
  <si>
    <t>Florry Fairbard</t>
  </si>
  <si>
    <t>Genevieve Mickleburgh</t>
  </si>
  <si>
    <t>Valentin Elphinston</t>
  </si>
  <si>
    <t>Wheat - Soft Kernal Of Wheat</t>
  </si>
  <si>
    <t>Maison Bjerkan</t>
  </si>
  <si>
    <t>Wine - Crozes Hermitage E.</t>
  </si>
  <si>
    <t>Harwell Pimmocke</t>
  </si>
  <si>
    <t>Bread - Bagels, Plain</t>
  </si>
  <si>
    <t>Paxton Cescotti</t>
  </si>
  <si>
    <t>Cody Fairbourne</t>
  </si>
  <si>
    <t>Tarragon - Fresh</t>
  </si>
  <si>
    <t>Tabor Stannis</t>
  </si>
  <si>
    <t>Pecan Raisin - Tarts</t>
  </si>
  <si>
    <t>Anastasia Quelch</t>
  </si>
  <si>
    <t>Conant Turner</t>
  </si>
  <si>
    <t>Tray - 16in Rnd Blk</t>
  </si>
  <si>
    <t>Dacy Fetters</t>
  </si>
  <si>
    <t>Marina Duro</t>
  </si>
  <si>
    <t>Milk - 1%</t>
  </si>
  <si>
    <t>Sigmund Treharne</t>
  </si>
  <si>
    <t>Tea - Honey Green Tea</t>
  </si>
  <si>
    <t>Christal Davet</t>
  </si>
  <si>
    <t>Wine - Red, Metus Rose</t>
  </si>
  <si>
    <t>Joela Carff</t>
  </si>
  <si>
    <t>Oil - Truffle, Black</t>
  </si>
  <si>
    <t>Rori Stuchbery</t>
  </si>
  <si>
    <t>Fruit Mix - Light</t>
  </si>
  <si>
    <t>Abbot Bisseker</t>
  </si>
  <si>
    <t>Flour - Bread</t>
  </si>
  <si>
    <t>Julee Howton</t>
  </si>
  <si>
    <t>Herb Du Provence - Primerba</t>
  </si>
  <si>
    <t>Debee Leipelt</t>
  </si>
  <si>
    <t>Pork Salted Bellies</t>
  </si>
  <si>
    <t>Reinhard Mellhuish</t>
  </si>
  <si>
    <t>Veal - Insides Provini</t>
  </si>
  <si>
    <t>Nat Arnison</t>
  </si>
  <si>
    <t>Wine - Vovray Sec Domaine Huet</t>
  </si>
  <si>
    <t>Kirsti Greep</t>
  </si>
  <si>
    <t>Mauricio Woodage</t>
  </si>
  <si>
    <t>Sansho Powder</t>
  </si>
  <si>
    <t>Philippe Guidone</t>
  </si>
  <si>
    <t>Cheese - Swiss Sliced</t>
  </si>
  <si>
    <t>Dolf Steggles</t>
  </si>
  <si>
    <t>Soup - Campbells - Chicken Noodle</t>
  </si>
  <si>
    <t>Roxanne Brayshaw</t>
  </si>
  <si>
    <t>Cup Translucent 9 Oz</t>
  </si>
  <si>
    <t>Danette Landeg</t>
  </si>
  <si>
    <t>Odessa Dormand</t>
  </si>
  <si>
    <t>Bagel - Everything Presliced</t>
  </si>
  <si>
    <t>Allyn Middas</t>
  </si>
  <si>
    <t>Chip - Potato Dill Pickle</t>
  </si>
  <si>
    <t>Sal Echalier</t>
  </si>
  <si>
    <t>Bread - French Stick</t>
  </si>
  <si>
    <t>Flossy Spark</t>
  </si>
  <si>
    <t>Vinegar - Champagne</t>
  </si>
  <si>
    <t>Norene Ramsby</t>
  </si>
  <si>
    <t>Camile Loney</t>
  </si>
  <si>
    <t>Lockwood Napper</t>
  </si>
  <si>
    <t>Orange Roughy 6/8 Oz</t>
  </si>
  <si>
    <t>Stephani Beckitt</t>
  </si>
  <si>
    <t>Basil - Dry, Rubbed</t>
  </si>
  <si>
    <t>Jeromy Polglaze</t>
  </si>
  <si>
    <t>Bacardi Breezer - Tropical</t>
  </si>
  <si>
    <t>Esdras Colliver</t>
  </si>
  <si>
    <t>Wine - Puligny Montrachet A.</t>
  </si>
  <si>
    <t>Anna Mellenby</t>
  </si>
  <si>
    <t>Rice - Basmati</t>
  </si>
  <si>
    <t>Jeniece Alen</t>
  </si>
  <si>
    <t>Crab Meat Claw Pasteurise</t>
  </si>
  <si>
    <t>Pollyanna Kacheler</t>
  </si>
  <si>
    <t>Coffee Swiss Choc Almond</t>
  </si>
  <si>
    <t>Jeramey Lumbley</t>
  </si>
  <si>
    <t>Pasta - Rotini, Colour, Dry</t>
  </si>
  <si>
    <t>Carree Palffy</t>
  </si>
  <si>
    <t>Sprouts - Corn</t>
  </si>
  <si>
    <t>Del Mowatt</t>
  </si>
  <si>
    <t>Cups 10oz Trans</t>
  </si>
  <si>
    <t>Guendolen Kinsley</t>
  </si>
  <si>
    <t>Wine - Cousino Macul Antiguas</t>
  </si>
  <si>
    <t>Gerrie Zold</t>
  </si>
  <si>
    <t>Lorita Truce</t>
  </si>
  <si>
    <t>Sage - Rubbed</t>
  </si>
  <si>
    <t>Ethyl Broadway</t>
  </si>
  <si>
    <t>Wine - Zinfandel Rosenblum</t>
  </si>
  <si>
    <t>Kristi Chieco</t>
  </si>
  <si>
    <t>Mustard - Pommery</t>
  </si>
  <si>
    <t>Phineas Thalmann</t>
  </si>
  <si>
    <t>Chocolate - Dark Callets</t>
  </si>
  <si>
    <t>Keely Smowton</t>
  </si>
  <si>
    <t>Wine - Maipo Valle Cabernet</t>
  </si>
  <si>
    <t>Christie Meadway</t>
  </si>
  <si>
    <t>Beitris McClosh</t>
  </si>
  <si>
    <t>Glycerine</t>
  </si>
  <si>
    <t>Itch Jarville</t>
  </si>
  <si>
    <t>Valle Chelsom</t>
  </si>
  <si>
    <t>Ginger - Ground</t>
  </si>
  <si>
    <t>Sherwood Bigham</t>
  </si>
  <si>
    <t>Cod - Salted, Boneless</t>
  </si>
  <si>
    <t>Wanda Axleby</t>
  </si>
  <si>
    <t>Ice Cream Bar - Hagen Daz</t>
  </si>
  <si>
    <t>Fabian Maidens</t>
  </si>
  <si>
    <t>Tart Shells - Savory, 3</t>
  </si>
  <si>
    <t>Reggis Disley</t>
  </si>
  <si>
    <t>Cally Wrates</t>
  </si>
  <si>
    <t>Etan Hitscher</t>
  </si>
  <si>
    <t>Pat Neiland</t>
  </si>
  <si>
    <t>Homere MacQuaker</t>
  </si>
  <si>
    <t>Pasta - Penne, Rigate, Dry</t>
  </si>
  <si>
    <t>Arron Spivey</t>
  </si>
  <si>
    <t>Potatoes - Mini White 3 Oz</t>
  </si>
  <si>
    <t>Salomi Mauger</t>
  </si>
  <si>
    <t>Cornelle Cutten</t>
  </si>
  <si>
    <t>Yogurt - Blueberry, 175 Gr</t>
  </si>
  <si>
    <t>Myrta Levings</t>
  </si>
  <si>
    <t>Kiwi</t>
  </si>
  <si>
    <t>Gery Henstone</t>
  </si>
  <si>
    <t>Lettuce - Lambs Mash</t>
  </si>
  <si>
    <t>Delmore Simpkiss</t>
  </si>
  <si>
    <t>Mousse - Banana Chocolate</t>
  </si>
  <si>
    <t>Kathye Mengue</t>
  </si>
  <si>
    <t>Food Colouring - Green</t>
  </si>
  <si>
    <t>Fairleigh Hitzke</t>
  </si>
  <si>
    <t>Soup - Tomato Mush. Florentine</t>
  </si>
  <si>
    <t>Joly Danielovitch</t>
  </si>
  <si>
    <t>Lorens Kiwitz</t>
  </si>
  <si>
    <t>Taddeo Frear</t>
  </si>
  <si>
    <t>Onions - Dried, Chopped</t>
  </si>
  <si>
    <t>Alane Balma</t>
  </si>
  <si>
    <t>Silvester Drought</t>
  </si>
  <si>
    <t>Shallots</t>
  </si>
  <si>
    <t>Lance Alcalde</t>
  </si>
  <si>
    <t>Beef - Striploin Aa</t>
  </si>
  <si>
    <t>Torey Rice</t>
  </si>
  <si>
    <t>Sambuca - Opal Nera</t>
  </si>
  <si>
    <t>Julee Duffit</t>
  </si>
  <si>
    <t>Hadlee Gomery</t>
  </si>
  <si>
    <t>Wine - George Duboeuf Rose</t>
  </si>
  <si>
    <t>Trace Davioud</t>
  </si>
  <si>
    <t>Seaweed Green Sheets</t>
  </si>
  <si>
    <t>Cherey Blewitt</t>
  </si>
  <si>
    <t>Vinegar - Sherry</t>
  </si>
  <si>
    <t>Dede Nibley</t>
  </si>
  <si>
    <t>Canadian Emmenthal</t>
  </si>
  <si>
    <t>Yorgo Ruffle</t>
  </si>
  <si>
    <t>Pasta - Shells, Medium, Dry</t>
  </si>
  <si>
    <t>Torrie Abson</t>
  </si>
  <si>
    <t>Wine - Piper Heidsieck Brut</t>
  </si>
  <si>
    <t>Johann Deary</t>
  </si>
  <si>
    <t>Wine - Alicanca Vinho Verde</t>
  </si>
  <si>
    <t>Hoyt Deppe</t>
  </si>
  <si>
    <t>Meldea Green Tea Liquor</t>
  </si>
  <si>
    <t>Garrott Rospars</t>
  </si>
  <si>
    <t>Pepper - White, Whole</t>
  </si>
  <si>
    <t>Bran Bru</t>
  </si>
  <si>
    <t>Wine - Mas Chicet Rose, Vintage</t>
  </si>
  <si>
    <t>Derk Larwood</t>
  </si>
  <si>
    <t>Sonnie Janicki</t>
  </si>
  <si>
    <t>Tomatillo</t>
  </si>
  <si>
    <t>Marge Bushell</t>
  </si>
  <si>
    <t>Soda Water - Club Soda, 355 Ml</t>
  </si>
  <si>
    <t>Ag Jouhning</t>
  </si>
  <si>
    <t>Langers - Cranberry Cocktail</t>
  </si>
  <si>
    <t>Hobie Bealton</t>
  </si>
  <si>
    <t>Myer Arnholz</t>
  </si>
  <si>
    <t>Heywood De Beauchamp</t>
  </si>
  <si>
    <t>Longos - Grilled Veg Sandwiches</t>
  </si>
  <si>
    <t>Melisenda Villar</t>
  </si>
  <si>
    <t>Oil - Canola</t>
  </si>
  <si>
    <t>Rhys MacInerney</t>
  </si>
  <si>
    <t>Beets - Golden</t>
  </si>
  <si>
    <t>Nerty Monckton</t>
  </si>
  <si>
    <t>Sole - Fillet</t>
  </si>
  <si>
    <t>Brandon Lyles</t>
  </si>
  <si>
    <t>Dennis Tumielli</t>
  </si>
  <si>
    <t>Cup - 8oz Coffee Perforated</t>
  </si>
  <si>
    <t>Lennie Andriessen</t>
  </si>
  <si>
    <t>Oil - Truffle, White</t>
  </si>
  <si>
    <t>Nichole Lethibridge</t>
  </si>
  <si>
    <t>Carbonated Water - Blackberry</t>
  </si>
  <si>
    <t>Ardeen Brimm</t>
  </si>
  <si>
    <t>Fork - Plastic</t>
  </si>
  <si>
    <t>Katheryn Biaggelli</t>
  </si>
  <si>
    <t>Jose De Freyne</t>
  </si>
  <si>
    <t>Straws - Cocktale</t>
  </si>
  <si>
    <t>Tabitha Dassindale</t>
  </si>
  <si>
    <t>Taro Leaves</t>
  </si>
  <si>
    <t>Yanaton Shere</t>
  </si>
  <si>
    <t>Reyna Cranmor</t>
  </si>
  <si>
    <t>Cilka MacDowal</t>
  </si>
  <si>
    <t>Ham - Proscuitto</t>
  </si>
  <si>
    <t>Terrijo Prator</t>
  </si>
  <si>
    <t>Felicio Loughren</t>
  </si>
  <si>
    <t>Aspic - Light</t>
  </si>
  <si>
    <t>Lorne Bishop</t>
  </si>
  <si>
    <t>Arlen Vequaud</t>
  </si>
  <si>
    <t>Daikon Radish</t>
  </si>
  <si>
    <t>Kayla Fiorentino</t>
  </si>
  <si>
    <t>Capicola - Hot</t>
  </si>
  <si>
    <t>Trula Turford</t>
  </si>
  <si>
    <t>Lindsay Prandin</t>
  </si>
  <si>
    <t>Raquel Eddisforth</t>
  </si>
  <si>
    <t>Chicken Thigh - Bone Out</t>
  </si>
  <si>
    <t>Angelika Lebbon</t>
  </si>
  <si>
    <t>Tea - Herbal I Love Lemon</t>
  </si>
  <si>
    <t>Karalynn Tofpik</t>
  </si>
  <si>
    <t>Creme De Menth - White</t>
  </si>
  <si>
    <t>Dionne Tibbotts</t>
  </si>
  <si>
    <t>Tomatoes Tear Drop Yellow</t>
  </si>
  <si>
    <t>Jeremiah Cargo</t>
  </si>
  <si>
    <t>Constantino Aime</t>
  </si>
  <si>
    <t>Grapes - Green</t>
  </si>
  <si>
    <t>Kathrine Bartzen</t>
  </si>
  <si>
    <t>Cognac - Courvaisier</t>
  </si>
  <si>
    <t>Clarette Purtell</t>
  </si>
  <si>
    <t>Halli Miere</t>
  </si>
  <si>
    <t>Coke - Diet, 355 Ml</t>
  </si>
  <si>
    <t>Johann Grene</t>
  </si>
  <si>
    <t>Mindy Lux</t>
  </si>
  <si>
    <t>The Pop Shoppe - Cream Soda</t>
  </si>
  <si>
    <t>Linc Perrottet</t>
  </si>
  <si>
    <t>Gatorade - Xfactor Berry</t>
  </si>
  <si>
    <t>Yvor Wyman</t>
  </si>
  <si>
    <t>Leese Domney</t>
  </si>
  <si>
    <t>Beer - Rickards Red</t>
  </si>
  <si>
    <t>Daune Bartelet</t>
  </si>
  <si>
    <t>Chickensplit Half</t>
  </si>
  <si>
    <t>Ame Littrell</t>
  </si>
  <si>
    <t>Cookie - Oatmeal</t>
  </si>
  <si>
    <t>Lenora Hay</t>
  </si>
  <si>
    <t>Buffalo - Short Rib Fresh</t>
  </si>
  <si>
    <t>Meris Sneath</t>
  </si>
  <si>
    <t>Compound - Raspberry</t>
  </si>
  <si>
    <t>Waneta Nabbs</t>
  </si>
  <si>
    <t>Ella Hards</t>
  </si>
  <si>
    <t>Pork - Inside</t>
  </si>
  <si>
    <t>Rozele Lumsdon</t>
  </si>
  <si>
    <t>Honey - Lavender</t>
  </si>
  <si>
    <t>Andy McAnellye</t>
  </si>
  <si>
    <t>Monkfish - Fresh</t>
  </si>
  <si>
    <t>Aprilette Baxill</t>
  </si>
  <si>
    <t>Longos - Greek Salad</t>
  </si>
  <si>
    <t>Frannie Bennedsen</t>
  </si>
  <si>
    <t>Milk - Skim</t>
  </si>
  <si>
    <t>Freddi Greenfield</t>
  </si>
  <si>
    <t>Pepper - Paprika, Spanish</t>
  </si>
  <si>
    <t>Manon Hagart</t>
  </si>
  <si>
    <t>Loren Jedras</t>
  </si>
  <si>
    <t>Cheese - Manchego, Spanish</t>
  </si>
  <si>
    <t>Birdie Kamenar</t>
  </si>
  <si>
    <t>Drambuie</t>
  </si>
  <si>
    <t>Tiffy Rain</t>
  </si>
  <si>
    <t>Almonds Ground Blanched</t>
  </si>
  <si>
    <t>Del Chaytor</t>
  </si>
  <si>
    <t>Wine - Red, Pelee Island Merlot</t>
  </si>
  <si>
    <t>Nevsa Slack</t>
  </si>
  <si>
    <t>Jerrie Plumer</t>
  </si>
  <si>
    <t>Carbonated Water - Orange</t>
  </si>
  <si>
    <t>Kathe Stambridge</t>
  </si>
  <si>
    <t>Tea - English Breakfast</t>
  </si>
  <si>
    <t>Leif Cranage</t>
  </si>
  <si>
    <t>Gatorade - Cool Blue Raspberry</t>
  </si>
  <si>
    <t>Monte Baraja</t>
  </si>
  <si>
    <t>Lowell Rummin</t>
  </si>
  <si>
    <t>Orange - Canned, Mandarin</t>
  </si>
  <si>
    <t>Antoni Manley</t>
  </si>
  <si>
    <t>Salt - Seasoned</t>
  </si>
  <si>
    <t>Whitby Toombs</t>
  </si>
  <si>
    <t>Gustaf Wilkinson</t>
  </si>
  <si>
    <t>Callida Baggs</t>
  </si>
  <si>
    <t>Oil - Safflower</t>
  </si>
  <si>
    <t>Manolo Rowney</t>
  </si>
  <si>
    <t>Mace Ground</t>
  </si>
  <si>
    <t>Madelene Gresch</t>
  </si>
  <si>
    <t>Bronson Jayne</t>
  </si>
  <si>
    <t>V8 - Berry Blend</t>
  </si>
  <si>
    <t>Clio Wareham</t>
  </si>
  <si>
    <t>Stock - Chicken, White</t>
  </si>
  <si>
    <t>Maxine Brockett</t>
  </si>
  <si>
    <t>Lettuce - Red Leaf</t>
  </si>
  <si>
    <t>Leisha Gladdin</t>
  </si>
  <si>
    <t>Cheese - Victor Et Berthold</t>
  </si>
  <si>
    <t>Herby Dockree</t>
  </si>
  <si>
    <t>Soup Campbells Mexicali Tortilla</t>
  </si>
  <si>
    <t>Yorke Van den Velden</t>
  </si>
  <si>
    <t>Apple - Northern Spy</t>
  </si>
  <si>
    <t>Sonnnie Tremayle</t>
  </si>
  <si>
    <t>Island Oasis - Ice Cream Mix</t>
  </si>
  <si>
    <t>Bart Piff</t>
  </si>
  <si>
    <t>Cookies - Fortune</t>
  </si>
  <si>
    <t>Rodolfo Emmett</t>
  </si>
  <si>
    <t>Fireball Whisky</t>
  </si>
  <si>
    <t>Tracy Dansie</t>
  </si>
  <si>
    <t>Flour - Cake</t>
  </si>
  <si>
    <t>Cart Pigot</t>
  </si>
  <si>
    <t>Egg Patty Fried</t>
  </si>
  <si>
    <t>Barny Gladdish</t>
  </si>
  <si>
    <t>Turkey Tenderloin Frozen</t>
  </si>
  <si>
    <t>Demetra Duerden</t>
  </si>
  <si>
    <t>Sea Bass - Whole</t>
  </si>
  <si>
    <t>Mireielle Bleaden</t>
  </si>
  <si>
    <t>Khalil Hamman</t>
  </si>
  <si>
    <t>Turkey - Whole, Fresh</t>
  </si>
  <si>
    <t>Aland Prinett</t>
  </si>
  <si>
    <t>Beer - True North Lager</t>
  </si>
  <si>
    <t>Montana</t>
  </si>
  <si>
    <t>Stevy Pettigree</t>
  </si>
  <si>
    <t>Edible Flower - Mixed</t>
  </si>
  <si>
    <t>Morgun Paolucci</t>
  </si>
  <si>
    <t>Wine - Barolo Fontanafredda</t>
  </si>
  <si>
    <t>Tobin Ellacombe</t>
  </si>
  <si>
    <t>Quail - Whole, Bone - In</t>
  </si>
  <si>
    <t>Courtenay Rockwill</t>
  </si>
  <si>
    <t>Marina Luberti</t>
  </si>
  <si>
    <t>Wine - Gewurztraminer Pierre</t>
  </si>
  <si>
    <t>Haskell Joffe</t>
  </si>
  <si>
    <t>Brandyn Probate</t>
  </si>
  <si>
    <t>Dill - Primerba, Paste</t>
  </si>
  <si>
    <t>Matti Christie</t>
  </si>
  <si>
    <t>Carroway Seed</t>
  </si>
  <si>
    <t>Shayla Pantlin</t>
  </si>
  <si>
    <t>Squid - U 5</t>
  </si>
  <si>
    <t>Klarrisa Haynes</t>
  </si>
  <si>
    <t>Apples - Sliced / Wedge</t>
  </si>
  <si>
    <t>Sonny Mohring</t>
  </si>
  <si>
    <t>Persimmons</t>
  </si>
  <si>
    <t>Jamill Braker</t>
  </si>
  <si>
    <t>Mushroom - Portebello</t>
  </si>
  <si>
    <t>Norton Undy</t>
  </si>
  <si>
    <t>Crackers - Graham</t>
  </si>
  <si>
    <t>Baird Samwyse</t>
  </si>
  <si>
    <t>Willy Gaythor</t>
  </si>
  <si>
    <t>Ber Moff</t>
  </si>
  <si>
    <t>Cross Coker</t>
  </si>
  <si>
    <t>Cumin - Ground</t>
  </si>
  <si>
    <t>Ninnette Bollam</t>
  </si>
  <si>
    <t>Parsnip</t>
  </si>
  <si>
    <t>Arden Purrington</t>
  </si>
  <si>
    <t>Cheese - Brie, Triple Creme</t>
  </si>
  <si>
    <t>Stephenie Onyon</t>
  </si>
  <si>
    <t>Island Oasis - Banana Daiquiri</t>
  </si>
  <si>
    <t>Keslie Reyner</t>
  </si>
  <si>
    <t>Alphonse Kenwyn</t>
  </si>
  <si>
    <t>Turkey - Breast, Smoked</t>
  </si>
  <si>
    <t>Louisette Kealey</t>
  </si>
  <si>
    <t>Wine - Sauvignon Blanc Oyster</t>
  </si>
  <si>
    <t>Rolf Bompass</t>
  </si>
  <si>
    <t>Crackers Cheez It</t>
  </si>
  <si>
    <t>Kathlin Vidloc</t>
  </si>
  <si>
    <t>Beef - Bones, Cut - Up</t>
  </si>
  <si>
    <t>Stirling Jansik</t>
  </si>
  <si>
    <t>Cchaddie Deaville</t>
  </si>
  <si>
    <t>Longos - Chicken Wings</t>
  </si>
  <si>
    <t>Dniren Kippax</t>
  </si>
  <si>
    <t>Ecolab - Ster Bac</t>
  </si>
  <si>
    <t>Kimberlee Fontell</t>
  </si>
  <si>
    <t>Simonette Storror</t>
  </si>
  <si>
    <t>Ula Phebee</t>
  </si>
  <si>
    <t>Lydie Woof</t>
  </si>
  <si>
    <t>Baking Powder</t>
  </si>
  <si>
    <t>Kristopher Viggars</t>
  </si>
  <si>
    <t>Otes Corpe</t>
  </si>
  <si>
    <t>Potatoes - Idaho 80 Count</t>
  </si>
  <si>
    <t>Martynne Segoe</t>
  </si>
  <si>
    <t>Candie Guiton</t>
  </si>
  <si>
    <t>Beef - Bones, Marrow</t>
  </si>
  <si>
    <t>Jacklin Ledwich</t>
  </si>
  <si>
    <t>Wine - Rhine Riesling Wolf Blass</t>
  </si>
  <si>
    <t>Bartholomew MacPherson</t>
  </si>
  <si>
    <t>Beef - Tenderlion, Center Cut</t>
  </si>
  <si>
    <t>Elli Conre</t>
  </si>
  <si>
    <t>Bulgar</t>
  </si>
  <si>
    <t>Fernando Leigh</t>
  </si>
  <si>
    <t>Lettuce - Boston Bib</t>
  </si>
  <si>
    <t>Marion Jarrette</t>
  </si>
  <si>
    <t>Asparagus - White, Fresh</t>
  </si>
  <si>
    <t>Webb Corbett</t>
  </si>
  <si>
    <t>Ham - Cooked Italian</t>
  </si>
  <si>
    <t>Dougie Posten</t>
  </si>
  <si>
    <t>Veal - Chops, Split, Frenched</t>
  </si>
  <si>
    <t>Vevay Caron</t>
  </si>
  <si>
    <t>Bax Peacey</t>
  </si>
  <si>
    <t>Flour - Masa De Harina Mexican</t>
  </si>
  <si>
    <t>Regan Careswell</t>
  </si>
  <si>
    <t>Bread - Ciabatta Buns</t>
  </si>
  <si>
    <t>Issie Dingwall</t>
  </si>
  <si>
    <t>Cheese - Brie, Cups 125g</t>
  </si>
  <si>
    <t>Nicolai Le Count</t>
  </si>
  <si>
    <t>Pork - Loin, Center Cut</t>
  </si>
  <si>
    <t>Mikkel Kembry</t>
  </si>
  <si>
    <t>Spaghetti Squash</t>
  </si>
  <si>
    <t>Christian Archdeckne</t>
  </si>
  <si>
    <t>Guinna Fettiplace</t>
  </si>
  <si>
    <t>Banana - Leaves</t>
  </si>
  <si>
    <t>Ivonne Ivannikov</t>
  </si>
  <si>
    <t>Chick Peas - Dried</t>
  </si>
  <si>
    <t>Lorrin Nutbrown</t>
  </si>
  <si>
    <t>Laundry - Bag Cloth</t>
  </si>
  <si>
    <t>Mollee Halfacree</t>
  </si>
  <si>
    <t>Wine - Penfolds Koonuga Hill</t>
  </si>
  <si>
    <t>Lelah Abbison</t>
  </si>
  <si>
    <t>Extract - Raspberry</t>
  </si>
  <si>
    <t>Willi Dufour</t>
  </si>
  <si>
    <t>Puree - Mango</t>
  </si>
  <si>
    <t>Jillane Snaddon</t>
  </si>
  <si>
    <t>Luisa Funnell</t>
  </si>
  <si>
    <t>Sugar - Invert</t>
  </si>
  <si>
    <t>Pennie Arntzen</t>
  </si>
  <si>
    <t>Potatoes - Mini Red</t>
  </si>
  <si>
    <t>Gypsy Glowacki</t>
  </si>
  <si>
    <t>Edsel Chrispin</t>
  </si>
  <si>
    <t>Lid Tray - 16in Dome</t>
  </si>
  <si>
    <t>Robbie Wagerfield</t>
  </si>
  <si>
    <t>Ringo Patry</t>
  </si>
  <si>
    <t>Sugar - Sweet N Low, Individual</t>
  </si>
  <si>
    <t>Joya Schubart</t>
  </si>
  <si>
    <t>Coffee Cup 16oz Foam</t>
  </si>
  <si>
    <t>Jayme McBride</t>
  </si>
  <si>
    <t>Tea - Herbal Orange Spice</t>
  </si>
  <si>
    <t>Keary Crosscombe</t>
  </si>
  <si>
    <t>Beer - Original Organic Lager</t>
  </si>
  <si>
    <t>Bron Foss</t>
  </si>
  <si>
    <t>Calypso - Lemonade</t>
  </si>
  <si>
    <t>Odo Doley</t>
  </si>
  <si>
    <t>Cheese - Mascarpone</t>
  </si>
  <si>
    <t>Gino Behninck</t>
  </si>
  <si>
    <t>Beef - Top Sirloin - Aaa</t>
  </si>
  <si>
    <t>Arliene Autry</t>
  </si>
  <si>
    <t>Maybelle Coverlyn</t>
  </si>
  <si>
    <t>Bread - 10 Grain Parisian</t>
  </si>
  <si>
    <t>Brigida Knotte</t>
  </si>
  <si>
    <t>Rosemary - Primerba, Paste</t>
  </si>
  <si>
    <t>Gladys Yates</t>
  </si>
  <si>
    <t>Coleman Izsak</t>
  </si>
  <si>
    <t>Theodosia Moroney</t>
  </si>
  <si>
    <t>Guinea Fowl</t>
  </si>
  <si>
    <t>Henka Honisch</t>
  </si>
  <si>
    <t>Dorthea Bourthouloume</t>
  </si>
  <si>
    <t>Natala Jobke</t>
  </si>
  <si>
    <t>Flower - Dish Garden</t>
  </si>
  <si>
    <t>Shandee Jenny</t>
  </si>
  <si>
    <t>Cheese - Swiss</t>
  </si>
  <si>
    <t>Pandora Folks</t>
  </si>
  <si>
    <t>Shark - Loin</t>
  </si>
  <si>
    <t>Rayshell Pennycuick</t>
  </si>
  <si>
    <t>Basil - Pesto Sauce</t>
  </si>
  <si>
    <t>Georgette Gummery</t>
  </si>
  <si>
    <t>Ice - Clear, 300 Lb For Carving</t>
  </si>
  <si>
    <t>Kelsey Dullaghan</t>
  </si>
  <si>
    <t>Lamb - Leg, Bone In</t>
  </si>
  <si>
    <t>Liza Khristyukhin</t>
  </si>
  <si>
    <t>Stainless Steel Cleaner Vision</t>
  </si>
  <si>
    <t>Lazarus Eggerton</t>
  </si>
  <si>
    <t>Praline Paste</t>
  </si>
  <si>
    <t>Maryrose Craigs</t>
  </si>
  <si>
    <t>Alyce Alten</t>
  </si>
  <si>
    <t>Fish - Base, Bouillion</t>
  </si>
  <si>
    <t>Ignazio Kalkofen</t>
  </si>
  <si>
    <t>Croissants Thaw And Serve</t>
  </si>
  <si>
    <t>Bobbee Birrane</t>
  </si>
  <si>
    <t>Hickory Smoke, Liquid</t>
  </si>
  <si>
    <t>Dan Schust</t>
  </si>
  <si>
    <t>Fee Furzey</t>
  </si>
  <si>
    <t>Torin Mead</t>
  </si>
  <si>
    <t>Emalia Dray</t>
  </si>
  <si>
    <t>Vodka - Smirnoff</t>
  </si>
  <si>
    <t>Chip Luker</t>
  </si>
  <si>
    <t>Cherries - Maraschino,jar</t>
  </si>
  <si>
    <t>Sigismond Aspinal</t>
  </si>
  <si>
    <t>Othella Axston</t>
  </si>
  <si>
    <t>Ronnie Bernasek</t>
  </si>
  <si>
    <t>Crab - Meat Combo</t>
  </si>
  <si>
    <t>Ivory Cobelli</t>
  </si>
  <si>
    <t>Nikolaus Ritchman</t>
  </si>
  <si>
    <t>Robena Carcas</t>
  </si>
  <si>
    <t>Pork - Bacon, Double Smoked</t>
  </si>
  <si>
    <t>Jasen Gillebert</t>
  </si>
  <si>
    <t>Konstanze Lethcoe</t>
  </si>
  <si>
    <t>Noodles - Steamed Chow Mein</t>
  </si>
  <si>
    <t>Haroun Tawn</t>
  </si>
  <si>
    <t>Basil - Seedlings Cookstown</t>
  </si>
  <si>
    <t>Sheridan Burtwell</t>
  </si>
  <si>
    <t>Hot Chocolate - Individual</t>
  </si>
  <si>
    <t>Lela Mosley</t>
  </si>
  <si>
    <t>Soup - Cream Of Potato / Leek</t>
  </si>
  <si>
    <t>Clotilda Livings</t>
  </si>
  <si>
    <t>Chevere Logs</t>
  </si>
  <si>
    <t>Kirbee Tackell</t>
  </si>
  <si>
    <t>Wine - White, Gewurtzraminer</t>
  </si>
  <si>
    <t>Hillie Heis</t>
  </si>
  <si>
    <t>Emelia Bolley</t>
  </si>
  <si>
    <t>Mousse - Passion Fruit</t>
  </si>
  <si>
    <t>Huberto Linklater</t>
  </si>
  <si>
    <t>Leo Coddington</t>
  </si>
  <si>
    <t>Mix Pina Colada</t>
  </si>
  <si>
    <t>Petrina Cutts</t>
  </si>
  <si>
    <t>Harp Elsbury</t>
  </si>
  <si>
    <t>Wine - Magnotta - Belpaese</t>
  </si>
  <si>
    <t>Harlen De'Ath</t>
  </si>
  <si>
    <t>Wine - Cotes Du Rhone Parallele</t>
  </si>
  <si>
    <t>Cherlyn Yeskin</t>
  </si>
  <si>
    <t>Wine - Ej Gallo Sierra Valley</t>
  </si>
  <si>
    <t>Normand Bayne</t>
  </si>
  <si>
    <t>Island Oasis - Raspberry</t>
  </si>
  <si>
    <t>Maggi Congrave</t>
  </si>
  <si>
    <t>Margret Crush</t>
  </si>
  <si>
    <t>Chinese Lemon Pork</t>
  </si>
  <si>
    <t>Morgun Lansdowne</t>
  </si>
  <si>
    <t>Erinna Shervington</t>
  </si>
  <si>
    <t>Milk - Buttermilk</t>
  </si>
  <si>
    <t>Bambie Sykora</t>
  </si>
  <si>
    <t>Bagels Poppyseed</t>
  </si>
  <si>
    <t>Lorry Westell</t>
  </si>
  <si>
    <t>Southern Comfort</t>
  </si>
  <si>
    <t>Florencia Shewon</t>
  </si>
  <si>
    <t>Neils Tommis</t>
  </si>
  <si>
    <t>Shrimp - 16/20, Iqf, Shell On</t>
  </si>
  <si>
    <t>Viva Lovel</t>
  </si>
  <si>
    <t>Pie Filling - Apple</t>
  </si>
  <si>
    <t>Ferdinanda Rayhill</t>
  </si>
  <si>
    <t>Demetra Brightwell</t>
  </si>
  <si>
    <t>Pork - Ground</t>
  </si>
  <si>
    <t>Virgina Brugger</t>
  </si>
  <si>
    <t>Wine - Pinot Noir Pond Haddock</t>
  </si>
  <si>
    <t>Kettie Samwell</t>
  </si>
  <si>
    <t>Grenadine</t>
  </si>
  <si>
    <t>Alyse Doxey</t>
  </si>
  <si>
    <t>Vector Energy Bar</t>
  </si>
  <si>
    <t>Antoni Dyment</t>
  </si>
  <si>
    <t>Gretna Pieche</t>
  </si>
  <si>
    <t>Table Cloth 62x120 White</t>
  </si>
  <si>
    <t>Onfre Shapero</t>
  </si>
  <si>
    <t>Sharlene Prantl</t>
  </si>
  <si>
    <t>Shrimp - 16 - 20 Cooked, Peeled</t>
  </si>
  <si>
    <t>Lily Wearne</t>
  </si>
  <si>
    <t>Basil - Fresh</t>
  </si>
  <si>
    <t>Terrie Belson</t>
  </si>
  <si>
    <t>Juice - Apple, 500 Ml</t>
  </si>
  <si>
    <t>Ives Kellock</t>
  </si>
  <si>
    <t>Merola Grigoire</t>
  </si>
  <si>
    <t>Coffee Decaf Colombian</t>
  </si>
  <si>
    <t>Klarika Medina</t>
  </si>
  <si>
    <t>Darelle Chate</t>
  </si>
  <si>
    <t>Appetizer - Sausage Rolls</t>
  </si>
  <si>
    <t>Ozzy Chilles</t>
  </si>
  <si>
    <t>Wonton Wrappers</t>
  </si>
  <si>
    <t>Willis O' Donohue</t>
  </si>
  <si>
    <t>Flavouring Vanilla Artificial</t>
  </si>
  <si>
    <t>Jean Edscer</t>
  </si>
  <si>
    <t>Donny Chellingworth</t>
  </si>
  <si>
    <t>Garlic</t>
  </si>
  <si>
    <t>Dode Castellini</t>
  </si>
  <si>
    <t>Water - Spring Water, 355 Ml</t>
  </si>
  <si>
    <t>Cindee Devanny</t>
  </si>
  <si>
    <t>Ezekiel Kleine</t>
  </si>
  <si>
    <t>Rye Special Old</t>
  </si>
  <si>
    <t>Sid Riordan</t>
  </si>
  <si>
    <t>Magnotta Bel Paese Red</t>
  </si>
  <si>
    <t>Donetta Thiese</t>
  </si>
  <si>
    <t>Amaretto</t>
  </si>
  <si>
    <t>Karel Woodroofe</t>
  </si>
  <si>
    <t>Jannelle Hoxey</t>
  </si>
  <si>
    <t>Melisenda MacCroary</t>
  </si>
  <si>
    <t>Christen Middis</t>
  </si>
  <si>
    <t>Squash - Butternut</t>
  </si>
  <si>
    <t>Ezekiel Merman</t>
  </si>
  <si>
    <t>Juice - Tomato, 48 Oz</t>
  </si>
  <si>
    <t>Tabby Hilhouse</t>
  </si>
  <si>
    <t>Nut - Hazelnut, Whole</t>
  </si>
  <si>
    <t>Donavon Kerford</t>
  </si>
  <si>
    <t>Marigold Mozzini</t>
  </si>
  <si>
    <t>Fionna Arnfield</t>
  </si>
  <si>
    <t>Wasabi Powder</t>
  </si>
  <si>
    <t>Charis Abbe</t>
  </si>
  <si>
    <t>Ecolab - Balanced Fusion</t>
  </si>
  <si>
    <t>Carmelita Haukey</t>
  </si>
  <si>
    <t>Ekaterina Burhouse</t>
  </si>
  <si>
    <t>Sella Batey</t>
  </si>
  <si>
    <t>Salt - Kosher</t>
  </si>
  <si>
    <t>Elisha Ransom</t>
  </si>
  <si>
    <t>Forrest Burhill</t>
  </si>
  <si>
    <t>Beans - Soya Bean</t>
  </si>
  <si>
    <t>Kim Perkins</t>
  </si>
  <si>
    <t>Wine - Beaujolais Villages</t>
  </si>
  <si>
    <t>Gracie Piniur</t>
  </si>
  <si>
    <t>Juice - Cranberry, 341 Ml</t>
  </si>
  <si>
    <t>Duncan Tailby</t>
  </si>
  <si>
    <t>Corn Meal</t>
  </si>
  <si>
    <t>Hunt Fleming</t>
  </si>
  <si>
    <t>Dried Peach</t>
  </si>
  <si>
    <t>Olenka Meadowcroft</t>
  </si>
  <si>
    <t>Pur Source</t>
  </si>
  <si>
    <t>Thurstan Merigot</t>
  </si>
  <si>
    <t>Harper Stannis</t>
  </si>
  <si>
    <t>Loaf Pan - 2 Lb, Foil</t>
  </si>
  <si>
    <t>Eleanor Heinssen</t>
  </si>
  <si>
    <t>Wine - Red, Mouton Cadet</t>
  </si>
  <si>
    <t>Gaylor MacAnellye</t>
  </si>
  <si>
    <t>Jam - Apricot</t>
  </si>
  <si>
    <t>Melesa Dovington</t>
  </si>
  <si>
    <t>Adiana Parnby</t>
  </si>
  <si>
    <t>Pails With Lids</t>
  </si>
  <si>
    <t>Sibylla Gitting</t>
  </si>
  <si>
    <t>Juice - Grape, White</t>
  </si>
  <si>
    <t>Mabel Doubrava</t>
  </si>
  <si>
    <t>Cheese - Brie Roitelet</t>
  </si>
  <si>
    <t>Amelie Iacovolo</t>
  </si>
  <si>
    <t>Flour - Strong</t>
  </si>
  <si>
    <t>Jamesy Checchi</t>
  </si>
  <si>
    <t>Abdel Mulvaney</t>
  </si>
  <si>
    <t>Wine - Port Late Bottled Vintage</t>
  </si>
  <si>
    <t>Sidney Harnes</t>
  </si>
  <si>
    <t>Pepper - Red Bell</t>
  </si>
  <si>
    <t>Eydie Minkin</t>
  </si>
  <si>
    <t>Wilfrid Haycraft</t>
  </si>
  <si>
    <t>Pepper - Red, Finger Hot</t>
  </si>
  <si>
    <t>Lenna Addicott</t>
  </si>
  <si>
    <t>Guinna Cregg</t>
  </si>
  <si>
    <t>Aspic - Amber</t>
  </si>
  <si>
    <t>Ira Savill</t>
  </si>
  <si>
    <t>Carmen Cator</t>
  </si>
  <si>
    <t>Cookies - Englishbay Chochip</t>
  </si>
  <si>
    <t>Pennie Payn</t>
  </si>
  <si>
    <t>Jolene Whissell</t>
  </si>
  <si>
    <t>Tomatoes - Cherry, Yellow</t>
  </si>
  <si>
    <t>Nye Tommei</t>
  </si>
  <si>
    <t>Fenngreek Seed</t>
  </si>
  <si>
    <t>Zed Natalie</t>
  </si>
  <si>
    <t>Bag - Regular Kraft 20 Lb</t>
  </si>
  <si>
    <t>1. Removed duplicate rows.</t>
  </si>
  <si>
    <t>2. Corrected OrderDate format to 'yyyy-mm-dd'.</t>
  </si>
  <si>
    <t>3. Checked for missing values and filled blanks.</t>
  </si>
  <si>
    <t>4. Validated data types for numeric columns (Quantity, Price, TotalAmount).</t>
  </si>
  <si>
    <t>5. Added Product Category via XLOOKUP.</t>
  </si>
  <si>
    <t>Total Sale</t>
  </si>
  <si>
    <t xml:space="preserve">Product Name </t>
  </si>
  <si>
    <t>Category</t>
  </si>
  <si>
    <t xml:space="preserve"> Category </t>
  </si>
  <si>
    <t>Row Labels</t>
  </si>
  <si>
    <t>Alcoholic Beverages</t>
  </si>
  <si>
    <t>Bakery</t>
  </si>
  <si>
    <t>Baking Ingredients</t>
  </si>
  <si>
    <t>Canned &amp; Packaged Goods</t>
  </si>
  <si>
    <t>Condiments &amp; Sauces</t>
  </si>
  <si>
    <t>Cooking Essentials</t>
  </si>
  <si>
    <t>Dairy Products</t>
  </si>
  <si>
    <t>Fruits</t>
  </si>
  <si>
    <t>Grains &amp; Dry Goods</t>
  </si>
  <si>
    <t>Meat &amp; Poultry</t>
  </si>
  <si>
    <t>Miscellaneous</t>
  </si>
  <si>
    <t>Non-Alcoholic Drinks</t>
  </si>
  <si>
    <t>Seafood</t>
  </si>
  <si>
    <t>Snacks &amp; Desserts</t>
  </si>
  <si>
    <t>Specialty Sauces</t>
  </si>
  <si>
    <t>Vegetables</t>
  </si>
  <si>
    <t>Grand Total</t>
  </si>
  <si>
    <t>Column Labels</t>
  </si>
  <si>
    <t>Sum of Total Sale</t>
  </si>
  <si>
    <t>Jan</t>
  </si>
  <si>
    <t>Feb</t>
  </si>
  <si>
    <t>Mar</t>
  </si>
  <si>
    <t>Apr</t>
  </si>
  <si>
    <t>May</t>
  </si>
  <si>
    <t>Jun</t>
  </si>
  <si>
    <t>Jul</t>
  </si>
  <si>
    <t>Aug</t>
  </si>
  <si>
    <t>Sep</t>
  </si>
  <si>
    <t>Oct</t>
  </si>
  <si>
    <t>Nov</t>
  </si>
  <si>
    <t>Dec</t>
  </si>
  <si>
    <t>Month</t>
  </si>
  <si>
    <t>Product</t>
  </si>
  <si>
    <t>Total Revenue</t>
  </si>
  <si>
    <t>Total Orders</t>
  </si>
  <si>
    <t>Average Order Value (AOV)</t>
  </si>
  <si>
    <t>Best Selling Category/Product</t>
  </si>
  <si>
    <t>Miscellaneous/Blueberries - Frozen</t>
  </si>
  <si>
    <t>KPI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</si>
</sst>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quot;$&quot;#,##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theme="9"/>
      </patternFill>
    </fill>
    <fill>
      <patternFill patternType="solid">
        <fgColor theme="9" tint="0.79998168889431442"/>
        <bgColor theme="9" tint="0.79998168889431442"/>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22" fontId="0" fillId="0" borderId="0" xfId="0" applyNumberFormat="1"/>
    <xf numFmtId="0" fontId="13" fillId="33" borderId="10" xfId="0" applyFont="1" applyFill="1" applyBorder="1"/>
    <xf numFmtId="0" fontId="0" fillId="34" borderId="10" xfId="0" applyFont="1" applyFill="1" applyBorder="1"/>
    <xf numFmtId="0" fontId="0" fillId="0" borderId="10" xfId="0" applyFont="1" applyBorder="1"/>
    <xf numFmtId="0" fontId="0" fillId="0" borderId="0" xfId="0" pivotButton="1"/>
    <xf numFmtId="0" fontId="0" fillId="0" borderId="0" xfId="0" applyAlignment="1">
      <alignment horizontal="left"/>
    </xf>
    <xf numFmtId="170" fontId="0" fillId="0" borderId="0" xfId="0" applyNumberFormat="1"/>
    <xf numFmtId="0" fontId="0" fillId="0" borderId="11" xfId="0" applyBorder="1"/>
    <xf numFmtId="170" fontId="0" fillId="0" borderId="11" xfId="0" applyNumberFormat="1" applyBorder="1"/>
    <xf numFmtId="0" fontId="0" fillId="35" borderId="11" xfId="0" applyFill="1" applyBorder="1" applyAlignment="1">
      <alignment horizontal="center"/>
    </xf>
    <xf numFmtId="0" fontId="0" fillId="35" borderId="11" xfId="0" applyFill="1" applyBorder="1"/>
    <xf numFmtId="0" fontId="0" fillId="35" borderId="11" xfId="0"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0" formatCode="&quot;$&quot;#,##0.00"/>
    </dxf>
    <dxf>
      <numFmt numFmtId="170" formatCode="&quot;$&quot;#,##0.00"/>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Montly Sale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Dashboard!$B$30</c:f>
              <c:strCache>
                <c:ptCount val="1"/>
                <c:pt idx="0">
                  <c:v>Sum of Total Sale</c:v>
                </c:pt>
              </c:strCache>
            </c:strRef>
          </c:tx>
          <c:spPr>
            <a:ln w="28575" cap="rnd">
              <a:solidFill>
                <a:schemeClr val="accent1"/>
              </a:solidFill>
              <a:round/>
            </a:ln>
            <a:effectLst/>
          </c:spPr>
          <c:marker>
            <c:symbol val="square"/>
            <c:size val="5"/>
            <c:spPr>
              <a:solidFill>
                <a:schemeClr val="accent1"/>
              </a:solidFill>
              <a:ln w="9525">
                <a:solidFill>
                  <a:schemeClr val="accent1"/>
                </a:solidFill>
              </a:ln>
              <a:effectLst/>
            </c:spPr>
          </c:marker>
          <c:dLbls>
            <c:dLbl>
              <c:idx val="2"/>
              <c:layout>
                <c:manualLayout>
                  <c:x val="-4.0805555555555553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12-4E7C-8A57-20F3DBBCDDA5}"/>
                </c:ext>
              </c:extLst>
            </c:dLbl>
            <c:dLbl>
              <c:idx val="3"/>
              <c:layout>
                <c:manualLayout>
                  <c:x val="-5.7472222222222223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12-4E7C-8A57-20F3DBBCDDA5}"/>
                </c:ext>
              </c:extLst>
            </c:dLbl>
            <c:dLbl>
              <c:idx val="4"/>
              <c:layout>
                <c:manualLayout>
                  <c:x val="-4.9138888888888892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712-4E7C-8A57-20F3DBBCDDA5}"/>
                </c:ext>
              </c:extLst>
            </c:dLbl>
            <c:dLbl>
              <c:idx val="7"/>
              <c:layout>
                <c:manualLayout>
                  <c:x val="-5.7472222222222223E-2"/>
                  <c:y val="4.8645742198891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12-4E7C-8A57-20F3DBBCDDA5}"/>
                </c:ext>
              </c:extLst>
            </c:dLbl>
            <c:dLbl>
              <c:idx val="9"/>
              <c:layout>
                <c:manualLayout>
                  <c:x val="-4.636111111111111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12-4E7C-8A57-20F3DBBCDDA5}"/>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Dashboard!$A$31:$A$42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Dashboard!$B$31:$B$42</c:f>
              <c:numCache>
                <c:formatCode>"$"#,##0.00</c:formatCode>
                <c:ptCount val="12"/>
                <c:pt idx="0">
                  <c:v>237520.34</c:v>
                </c:pt>
                <c:pt idx="1">
                  <c:v>249918.80000000008</c:v>
                </c:pt>
                <c:pt idx="2">
                  <c:v>192463.55000000005</c:v>
                </c:pt>
                <c:pt idx="3">
                  <c:v>322761.88</c:v>
                </c:pt>
                <c:pt idx="4">
                  <c:v>241294.55999999997</c:v>
                </c:pt>
                <c:pt idx="5">
                  <c:v>289580.46000000002</c:v>
                </c:pt>
                <c:pt idx="6">
                  <c:v>288948.77999999991</c:v>
                </c:pt>
                <c:pt idx="7">
                  <c:v>268186.99</c:v>
                </c:pt>
                <c:pt idx="8">
                  <c:v>271915.29000000004</c:v>
                </c:pt>
                <c:pt idx="9">
                  <c:v>274243.45</c:v>
                </c:pt>
                <c:pt idx="10">
                  <c:v>295504.78999999998</c:v>
                </c:pt>
                <c:pt idx="11">
                  <c:v>277848.29999999987</c:v>
                </c:pt>
              </c:numCache>
            </c:numRef>
          </c:val>
          <c:smooth val="0"/>
          <c:extLst>
            <c:ext xmlns:c16="http://schemas.microsoft.com/office/drawing/2014/chart" uri="{C3380CC4-5D6E-409C-BE32-E72D297353CC}">
              <c16:uniqueId val="{00000000-4712-4E7C-8A57-20F3DBBCDDA5}"/>
            </c:ext>
          </c:extLst>
        </c:ser>
        <c:dLbls>
          <c:dLblPos val="t"/>
          <c:showLegendKey val="0"/>
          <c:showVal val="1"/>
          <c:showCatName val="0"/>
          <c:showSerName val="0"/>
          <c:showPercent val="0"/>
          <c:showBubbleSize val="0"/>
        </c:dLbls>
        <c:marker val="1"/>
        <c:smooth val="0"/>
        <c:axId val="227979759"/>
        <c:axId val="227980239"/>
      </c:lineChart>
      <c:catAx>
        <c:axId val="2279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80239"/>
        <c:crosses val="autoZero"/>
        <c:auto val="1"/>
        <c:lblAlgn val="ctr"/>
        <c:lblOffset val="100"/>
        <c:noMultiLvlLbl val="0"/>
      </c:catAx>
      <c:valAx>
        <c:axId val="227980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97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Dashboard!$B$46</c:f>
              <c:strCache>
                <c:ptCount val="1"/>
                <c:pt idx="0">
                  <c:v>Sum of Total Sale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Dashboard!$A$47:$A$51</c:f>
              <c:strCache>
                <c:ptCount val="5"/>
                <c:pt idx="0">
                  <c:v>Bagelers - Cinn / Brown Sugar</c:v>
                </c:pt>
                <c:pt idx="1">
                  <c:v>Blueberries - Frozen</c:v>
                </c:pt>
                <c:pt idx="2">
                  <c:v>Bread - Bagels, Plain</c:v>
                </c:pt>
                <c:pt idx="3">
                  <c:v>Lettuce - Escarole</c:v>
                </c:pt>
                <c:pt idx="4">
                  <c:v>Mushroom - Crimini</c:v>
                </c:pt>
              </c:strCache>
            </c:strRef>
          </c:cat>
          <c:val>
            <c:numRef>
              <c:f>Dashboard!$B$47:$B$51</c:f>
              <c:numCache>
                <c:formatCode>"$"#,##0.00</c:formatCode>
                <c:ptCount val="5"/>
                <c:pt idx="0">
                  <c:v>19177.699999999997</c:v>
                </c:pt>
                <c:pt idx="1">
                  <c:v>20430.53</c:v>
                </c:pt>
                <c:pt idx="2">
                  <c:v>18398.8</c:v>
                </c:pt>
                <c:pt idx="3">
                  <c:v>18714.87</c:v>
                </c:pt>
                <c:pt idx="4">
                  <c:v>19162.440000000002</c:v>
                </c:pt>
              </c:numCache>
            </c:numRef>
          </c:val>
          <c:extLst>
            <c:ext xmlns:c16="http://schemas.microsoft.com/office/drawing/2014/chart" uri="{C3380CC4-5D6E-409C-BE32-E72D297353CC}">
              <c16:uniqueId val="{00000000-A5F1-4995-899E-A3B7A48C5C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[SalesDashboard_Project.xlsx]Dashboard!PivotTable7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2.3148148148148147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Dashboard!$B$10</c:f>
              <c:strCache>
                <c:ptCount val="1"/>
                <c:pt idx="0">
                  <c:v>Total</c:v>
                </c:pt>
              </c:strCache>
            </c:strRef>
          </c:tx>
          <c:spPr>
            <a:solidFill>
              <a:schemeClr val="accent1"/>
            </a:solidFill>
            <a:ln>
              <a:noFill/>
            </a:ln>
            <a:effectLst/>
          </c:spPr>
          <c:invertIfNegative val="0"/>
          <c:dLbls>
            <c:dLbl>
              <c:idx val="10"/>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4CC-49B1-AED1-2A7D6785242A}"/>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Dashboard!$A$11:$A$27</c:f>
              <c:strCache>
                <c:ptCount val="16"/>
                <c:pt idx="0">
                  <c:v>Alcoholic Beverages</c:v>
                </c:pt>
                <c:pt idx="1">
                  <c:v>Bakery</c:v>
                </c:pt>
                <c:pt idx="2">
                  <c:v>Baking Ingredients</c:v>
                </c:pt>
                <c:pt idx="3">
                  <c:v>Canned &amp; Packaged Goods</c:v>
                </c:pt>
                <c:pt idx="4">
                  <c:v>Condiments &amp; Sauces</c:v>
                </c:pt>
                <c:pt idx="5">
                  <c:v>Cooking Essentials</c:v>
                </c:pt>
                <c:pt idx="6">
                  <c:v>Dairy Products</c:v>
                </c:pt>
                <c:pt idx="7">
                  <c:v>Fruits</c:v>
                </c:pt>
                <c:pt idx="8">
                  <c:v>Grains &amp; Dry Goods</c:v>
                </c:pt>
                <c:pt idx="9">
                  <c:v>Meat &amp; Poultry</c:v>
                </c:pt>
                <c:pt idx="10">
                  <c:v>Miscellaneous</c:v>
                </c:pt>
                <c:pt idx="11">
                  <c:v>Non-Alcoholic Drinks</c:v>
                </c:pt>
                <c:pt idx="12">
                  <c:v>Seafood</c:v>
                </c:pt>
                <c:pt idx="13">
                  <c:v>Snacks &amp; Desserts</c:v>
                </c:pt>
                <c:pt idx="14">
                  <c:v>Specialty Sauces</c:v>
                </c:pt>
                <c:pt idx="15">
                  <c:v>Vegetables</c:v>
                </c:pt>
              </c:strCache>
            </c:strRef>
          </c:cat>
          <c:val>
            <c:numRef>
              <c:f>Dashboard!$B$11:$B$27</c:f>
              <c:numCache>
                <c:formatCode>"$"#,##0.00</c:formatCode>
                <c:ptCount val="16"/>
                <c:pt idx="0">
                  <c:v>346007.61</c:v>
                </c:pt>
                <c:pt idx="1">
                  <c:v>180494.55999999997</c:v>
                </c:pt>
                <c:pt idx="2">
                  <c:v>88550.6</c:v>
                </c:pt>
                <c:pt idx="3">
                  <c:v>53392.990000000005</c:v>
                </c:pt>
                <c:pt idx="4">
                  <c:v>75603.010000000009</c:v>
                </c:pt>
                <c:pt idx="5">
                  <c:v>20351.519999999997</c:v>
                </c:pt>
                <c:pt idx="6">
                  <c:v>255251.37999999995</c:v>
                </c:pt>
                <c:pt idx="7">
                  <c:v>98073.989999999991</c:v>
                </c:pt>
                <c:pt idx="8">
                  <c:v>49335.23</c:v>
                </c:pt>
                <c:pt idx="9">
                  <c:v>298185.75999999989</c:v>
                </c:pt>
                <c:pt idx="10">
                  <c:v>1250850.7600000009</c:v>
                </c:pt>
                <c:pt idx="11">
                  <c:v>172146.83</c:v>
                </c:pt>
                <c:pt idx="12">
                  <c:v>113121.93000000004</c:v>
                </c:pt>
                <c:pt idx="13">
                  <c:v>59756.860000000015</c:v>
                </c:pt>
                <c:pt idx="14">
                  <c:v>18902.82</c:v>
                </c:pt>
                <c:pt idx="15">
                  <c:v>130161.34</c:v>
                </c:pt>
              </c:numCache>
            </c:numRef>
          </c:val>
          <c:extLst>
            <c:ext xmlns:c16="http://schemas.microsoft.com/office/drawing/2014/chart" uri="{C3380CC4-5D6E-409C-BE32-E72D297353CC}">
              <c16:uniqueId val="{00000000-D4CC-49B1-AED1-2A7D6785242A}"/>
            </c:ext>
          </c:extLst>
        </c:ser>
        <c:dLbls>
          <c:dLblPos val="outEnd"/>
          <c:showLegendKey val="0"/>
          <c:showVal val="1"/>
          <c:showCatName val="0"/>
          <c:showSerName val="0"/>
          <c:showPercent val="0"/>
          <c:showBubbleSize val="0"/>
        </c:dLbls>
        <c:gapWidth val="219"/>
        <c:overlap val="-27"/>
        <c:axId val="228006639"/>
        <c:axId val="228007119"/>
      </c:barChart>
      <c:catAx>
        <c:axId val="22800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07119"/>
        <c:crosses val="autoZero"/>
        <c:auto val="1"/>
        <c:lblAlgn val="ctr"/>
        <c:lblOffset val="100"/>
        <c:noMultiLvlLbl val="0"/>
      </c:catAx>
      <c:valAx>
        <c:axId val="228007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00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28</xdr:row>
      <xdr:rowOff>85725</xdr:rowOff>
    </xdr:from>
    <xdr:to>
      <xdr:col>11</xdr:col>
      <xdr:colOff>0</xdr:colOff>
      <xdr:row>44</xdr:row>
      <xdr:rowOff>0</xdr:rowOff>
    </xdr:to>
    <xdr:graphicFrame macro="">
      <xdr:nvGraphicFramePr>
        <xdr:cNvPr id="4" name="Chart 3">
          <a:extLst>
            <a:ext uri="{FF2B5EF4-FFF2-40B4-BE49-F238E27FC236}">
              <a16:creationId xmlns:a16="http://schemas.microsoft.com/office/drawing/2014/main" id="{A3B22B75-29FF-0911-51B1-B52CCC5EF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47</xdr:row>
      <xdr:rowOff>0</xdr:rowOff>
    </xdr:from>
    <xdr:to>
      <xdr:col>11</xdr:col>
      <xdr:colOff>0</xdr:colOff>
      <xdr:row>60</xdr:row>
      <xdr:rowOff>19050</xdr:rowOff>
    </xdr:to>
    <xdr:graphicFrame macro="">
      <xdr:nvGraphicFramePr>
        <xdr:cNvPr id="5" name="Chart 4">
          <a:extLst>
            <a:ext uri="{FF2B5EF4-FFF2-40B4-BE49-F238E27FC236}">
              <a16:creationId xmlns:a16="http://schemas.microsoft.com/office/drawing/2014/main" id="{B19E0A3D-34A5-4ABD-FD7C-A206C13F0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8</xdr:row>
      <xdr:rowOff>0</xdr:rowOff>
    </xdr:from>
    <xdr:to>
      <xdr:col>11</xdr:col>
      <xdr:colOff>0</xdr:colOff>
      <xdr:row>24</xdr:row>
      <xdr:rowOff>114300</xdr:rowOff>
    </xdr:to>
    <xdr:graphicFrame macro="">
      <xdr:nvGraphicFramePr>
        <xdr:cNvPr id="7" name="Chart 6">
          <a:extLst>
            <a:ext uri="{FF2B5EF4-FFF2-40B4-BE49-F238E27FC236}">
              <a16:creationId xmlns:a16="http://schemas.microsoft.com/office/drawing/2014/main" id="{C15F6925-A4AC-7268-52B1-D18CD7C461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238125</xdr:colOff>
      <xdr:row>10</xdr:row>
      <xdr:rowOff>0</xdr:rowOff>
    </xdr:from>
    <xdr:to>
      <xdr:col>13</xdr:col>
      <xdr:colOff>847725</xdr:colOff>
      <xdr:row>24</xdr:row>
      <xdr:rowOff>0</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9AE83821-3AF6-56C0-4BBC-27894095186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725025" y="1905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790575</xdr:colOff>
      <xdr:row>10</xdr:row>
      <xdr:rowOff>0</xdr:rowOff>
    </xdr:from>
    <xdr:to>
      <xdr:col>14</xdr:col>
      <xdr:colOff>952500</xdr:colOff>
      <xdr:row>24</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BAA2730-FC91-641F-C72F-07C059FDD8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96675" y="1905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10</xdr:row>
      <xdr:rowOff>0</xdr:rowOff>
    </xdr:from>
    <xdr:to>
      <xdr:col>18</xdr:col>
      <xdr:colOff>0</xdr:colOff>
      <xdr:row>24</xdr:row>
      <xdr:rowOff>0</xdr:rowOff>
    </xdr:to>
    <mc:AlternateContent xmlns:mc="http://schemas.openxmlformats.org/markup-compatibility/2006">
      <mc:Choice xmlns:a14="http://schemas.microsoft.com/office/drawing/2010/main" Requires="a14">
        <xdr:graphicFrame macro="">
          <xdr:nvGraphicFramePr>
            <xdr:cNvPr id="10" name="Months (OrderDate )">
              <a:extLst>
                <a:ext uri="{FF2B5EF4-FFF2-40B4-BE49-F238E27FC236}">
                  <a16:creationId xmlns:a16="http://schemas.microsoft.com/office/drawing/2014/main" id="{ABEA9DD2-72C2-4C83-679C-1A01C55AD242}"/>
                </a:ext>
              </a:extLst>
            </xdr:cNvPr>
            <xdr:cNvGraphicFramePr/>
          </xdr:nvGraphicFramePr>
          <xdr:xfrm>
            <a:off x="0" y="0"/>
            <a:ext cx="0" cy="0"/>
          </xdr:xfrm>
          <a:graphic>
            <a:graphicData uri="http://schemas.microsoft.com/office/drawing/2010/slicer">
              <sle:slicer xmlns:sle="http://schemas.microsoft.com/office/drawing/2010/slicer" name="Months (OrderDate )"/>
            </a:graphicData>
          </a:graphic>
        </xdr:graphicFrame>
      </mc:Choice>
      <mc:Fallback>
        <xdr:sp macro="" textlink="">
          <xdr:nvSpPr>
            <xdr:cNvPr id="0" name=""/>
            <xdr:cNvSpPr>
              <a:spLocks noTextEdit="1"/>
            </xdr:cNvSpPr>
          </xdr:nvSpPr>
          <xdr:spPr>
            <a:xfrm>
              <a:off x="13477875" y="1905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0</xdr:rowOff>
    </xdr:from>
    <xdr:to>
      <xdr:col>21</xdr:col>
      <xdr:colOff>0</xdr:colOff>
      <xdr:row>24</xdr:row>
      <xdr:rowOff>0</xdr:rowOff>
    </xdr:to>
    <mc:AlternateContent xmlns:mc="http://schemas.openxmlformats.org/markup-compatibility/2006">
      <mc:Choice xmlns:a14="http://schemas.microsoft.com/office/drawing/2010/main" Requires="a14">
        <xdr:graphicFrame macro="">
          <xdr:nvGraphicFramePr>
            <xdr:cNvPr id="11" name="Years (OrderDate )">
              <a:extLst>
                <a:ext uri="{FF2B5EF4-FFF2-40B4-BE49-F238E27FC236}">
                  <a16:creationId xmlns:a16="http://schemas.microsoft.com/office/drawing/2014/main" id="{883D54E0-C571-F9AC-CCAE-64D9E14B7AC3}"/>
                </a:ext>
              </a:extLst>
            </xdr:cNvPr>
            <xdr:cNvGraphicFramePr/>
          </xdr:nvGraphicFramePr>
          <xdr:xfrm>
            <a:off x="0" y="0"/>
            <a:ext cx="0" cy="0"/>
          </xdr:xfrm>
          <a:graphic>
            <a:graphicData uri="http://schemas.microsoft.com/office/drawing/2010/slicer">
              <sle:slicer xmlns:sle="http://schemas.microsoft.com/office/drawing/2010/slicer" name="Years (OrderDate )"/>
            </a:graphicData>
          </a:graphic>
        </xdr:graphicFrame>
      </mc:Choice>
      <mc:Fallback>
        <xdr:sp macro="" textlink="">
          <xdr:nvSpPr>
            <xdr:cNvPr id="0" name=""/>
            <xdr:cNvSpPr>
              <a:spLocks noTextEdit="1"/>
            </xdr:cNvSpPr>
          </xdr:nvSpPr>
          <xdr:spPr>
            <a:xfrm>
              <a:off x="15306675" y="1905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438150</xdr:colOff>
      <xdr:row>26</xdr:row>
      <xdr:rowOff>0</xdr:rowOff>
    </xdr:from>
    <xdr:ext cx="4159921" cy="342851"/>
    <xdr:sp macro="" textlink="">
      <xdr:nvSpPr>
        <xdr:cNvPr id="12" name="TextBox 11">
          <a:extLst>
            <a:ext uri="{FF2B5EF4-FFF2-40B4-BE49-F238E27FC236}">
              <a16:creationId xmlns:a16="http://schemas.microsoft.com/office/drawing/2014/main" id="{A7CE8BB2-9928-08D2-86A9-F77F34C914F4}"/>
            </a:ext>
          </a:extLst>
        </xdr:cNvPr>
        <xdr:cNvSpPr txBox="1"/>
      </xdr:nvSpPr>
      <xdr:spPr>
        <a:xfrm>
          <a:off x="5048250" y="4953000"/>
          <a:ext cx="4159921"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0" i="0" u="none" strike="noStrike">
              <a:solidFill>
                <a:schemeClr val="tx1"/>
              </a:solidFill>
              <a:effectLst/>
              <a:latin typeface="+mn-lt"/>
              <a:ea typeface="+mn-ea"/>
              <a:cs typeface="+mn-cs"/>
            </a:rPr>
            <a:t>Sales Overview (for Total Sales / Monthly Trends)</a:t>
          </a:r>
          <a:r>
            <a:rPr lang="en-US" sz="1600"/>
            <a:t> </a:t>
          </a:r>
        </a:p>
      </xdr:txBody>
    </xdr:sp>
    <xdr:clientData/>
  </xdr:oneCellAnchor>
  <xdr:oneCellAnchor>
    <xdr:from>
      <xdr:col>3</xdr:col>
      <xdr:colOff>209550</xdr:colOff>
      <xdr:row>5</xdr:row>
      <xdr:rowOff>38149</xdr:rowOff>
    </xdr:from>
    <xdr:ext cx="4278928" cy="342851"/>
    <xdr:sp macro="" textlink="">
      <xdr:nvSpPr>
        <xdr:cNvPr id="13" name="TextBox 12">
          <a:extLst>
            <a:ext uri="{FF2B5EF4-FFF2-40B4-BE49-F238E27FC236}">
              <a16:creationId xmlns:a16="http://schemas.microsoft.com/office/drawing/2014/main" id="{967F9F5D-8CEA-4282-B896-48CC03E91BF0}"/>
            </a:ext>
          </a:extLst>
        </xdr:cNvPr>
        <xdr:cNvSpPr txBox="1"/>
      </xdr:nvSpPr>
      <xdr:spPr>
        <a:xfrm>
          <a:off x="4819650" y="990649"/>
          <a:ext cx="4278928"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Category Breakdown (for Category-wise Bar Chart)</a:t>
          </a:r>
        </a:p>
      </xdr:txBody>
    </xdr:sp>
    <xdr:clientData/>
  </xdr:oneCellAnchor>
  <xdr:oneCellAnchor>
    <xdr:from>
      <xdr:col>3</xdr:col>
      <xdr:colOff>219075</xdr:colOff>
      <xdr:row>45</xdr:row>
      <xdr:rowOff>0</xdr:rowOff>
    </xdr:from>
    <xdr:ext cx="4251613" cy="342851"/>
    <xdr:sp macro="" textlink="">
      <xdr:nvSpPr>
        <xdr:cNvPr id="14" name="TextBox 13">
          <a:extLst>
            <a:ext uri="{FF2B5EF4-FFF2-40B4-BE49-F238E27FC236}">
              <a16:creationId xmlns:a16="http://schemas.microsoft.com/office/drawing/2014/main" id="{345B2FD8-65E5-464C-9D8B-228736D75E49}"/>
            </a:ext>
          </a:extLst>
        </xdr:cNvPr>
        <xdr:cNvSpPr txBox="1"/>
      </xdr:nvSpPr>
      <xdr:spPr>
        <a:xfrm>
          <a:off x="4829175" y="8572500"/>
          <a:ext cx="4251613"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Product Performance (for Top Products Pie Chart)</a:t>
          </a:r>
        </a:p>
      </xdr:txBody>
    </xdr:sp>
    <xdr:clientData/>
  </xdr:oneCellAnchor>
  <xdr:twoCellAnchor editAs="absolute">
    <xdr:from>
      <xdr:col>2</xdr:col>
      <xdr:colOff>509485</xdr:colOff>
      <xdr:row>63</xdr:row>
      <xdr:rowOff>125340</xdr:rowOff>
    </xdr:from>
    <xdr:to>
      <xdr:col>7</xdr:col>
      <xdr:colOff>0</xdr:colOff>
      <xdr:row>64</xdr:row>
      <xdr:rowOff>152400</xdr:rowOff>
    </xdr:to>
    <xdr:sp macro="" textlink="">
      <xdr:nvSpPr>
        <xdr:cNvPr id="15" name="TextBox 14">
          <a:extLst>
            <a:ext uri="{FF2B5EF4-FFF2-40B4-BE49-F238E27FC236}">
              <a16:creationId xmlns:a16="http://schemas.microsoft.com/office/drawing/2014/main" id="{B37A25CB-0069-9A19-498B-7EBD38C6CDB5}"/>
            </a:ext>
          </a:extLst>
        </xdr:cNvPr>
        <xdr:cNvSpPr txBox="1">
          <a:spLocks/>
        </xdr:cNvSpPr>
      </xdr:nvSpPr>
      <xdr:spPr>
        <a:xfrm>
          <a:off x="4509985" y="12126840"/>
          <a:ext cx="253851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800">
              <a:solidFill>
                <a:schemeClr val="bg1">
                  <a:lumMod val="50000"/>
                </a:schemeClr>
              </a:solidFill>
            </a:rPr>
            <a:t>Project by Alief Danial | Excel → SQL → Power BI Showcase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8.139732291667" createdVersion="8" refreshedVersion="8" minRefreshableVersion="3" recordCount="1000" xr:uid="{AFC5D4B7-2071-40D5-B44F-D0FB4D6A864D}">
  <cacheSource type="worksheet">
    <worksheetSource name="Table1_1"/>
  </cacheSource>
  <cacheFields count="12">
    <cacheField name="OrderID " numFmtId="0">
      <sharedItems containsSemiMixedTypes="0" containsString="0" containsNumber="1" containsInteger="1" minValue="1" maxValue="1000"/>
    </cacheField>
    <cacheField name="OrderDate " numFmtId="22">
      <sharedItems containsSemiMixedTypes="0" containsNonDate="0" containsDate="1" containsString="0" minDate="2023-07-29T00:00:00" maxDate="2025-07-29T00:00:00" count="540">
        <d v="2024-11-05T00:00:00"/>
        <d v="2024-07-27T00:00:00"/>
        <d v="2025-02-17T00:00:00"/>
        <d v="2024-08-02T00:00:00"/>
        <d v="2025-04-07T00:00:00"/>
        <d v="2025-02-21T00:00:00"/>
        <d v="2025-05-24T00:00:00"/>
        <d v="2025-07-22T00:00:00"/>
        <d v="2025-07-01T00:00:00"/>
        <d v="2024-04-03T00:00:00"/>
        <d v="2024-01-17T00:00:00"/>
        <d v="2025-07-10T00:00:00"/>
        <d v="2025-04-14T00:00:00"/>
        <d v="2024-07-22T00:00:00"/>
        <d v="2023-12-24T00:00:00"/>
        <d v="2024-07-17T00:00:00"/>
        <d v="2024-06-04T00:00:00"/>
        <d v="2024-07-11T00:00:00"/>
        <d v="2024-04-25T00:00:00"/>
        <d v="2024-01-26T00:00:00"/>
        <d v="2023-09-20T00:00:00"/>
        <d v="2025-06-21T00:00:00"/>
        <d v="2024-08-07T00:00:00"/>
        <d v="2024-11-09T00:00:00"/>
        <d v="2024-12-28T00:00:00"/>
        <d v="2024-05-20T00:00:00"/>
        <d v="2025-04-12T00:00:00"/>
        <d v="2025-05-17T00:00:00"/>
        <d v="2024-05-08T00:00:00"/>
        <d v="2025-05-30T00:00:00"/>
        <d v="2024-08-09T00:00:00"/>
        <d v="2024-10-27T00:00:00"/>
        <d v="2024-04-22T00:00:00"/>
        <d v="2024-11-19T00:00:00"/>
        <d v="2025-03-08T00:00:00"/>
        <d v="2024-01-18T00:00:00"/>
        <d v="2024-06-03T00:00:00"/>
        <d v="2024-01-06T00:00:00"/>
        <d v="2023-09-17T00:00:00"/>
        <d v="2024-04-15T00:00:00"/>
        <d v="2023-11-28T00:00:00"/>
        <d v="2024-08-03T00:00:00"/>
        <d v="2025-06-10T00:00:00"/>
        <d v="2024-09-18T00:00:00"/>
        <d v="2025-06-28T00:00:00"/>
        <d v="2023-11-22T00:00:00"/>
        <d v="2023-11-04T00:00:00"/>
        <d v="2025-01-23T00:00:00"/>
        <d v="2024-12-18T00:00:00"/>
        <d v="2024-02-24T00:00:00"/>
        <d v="2024-03-29T00:00:00"/>
        <d v="2025-04-30T00:00:00"/>
        <d v="2024-01-19T00:00:00"/>
        <d v="2023-09-11T00:00:00"/>
        <d v="2025-07-05T00:00:00"/>
        <d v="2024-01-24T00:00:00"/>
        <d v="2024-10-19T00:00:00"/>
        <d v="2025-01-27T00:00:00"/>
        <d v="2025-01-29T00:00:00"/>
        <d v="2023-12-27T00:00:00"/>
        <d v="2023-11-06T00:00:00"/>
        <d v="2024-08-17T00:00:00"/>
        <d v="2023-08-14T00:00:00"/>
        <d v="2023-10-24T00:00:00"/>
        <d v="2023-09-15T00:00:00"/>
        <d v="2024-03-14T00:00:00"/>
        <d v="2024-11-25T00:00:00"/>
        <d v="2025-07-27T00:00:00"/>
        <d v="2023-10-15T00:00:00"/>
        <d v="2024-09-22T00:00:00"/>
        <d v="2025-07-14T00:00:00"/>
        <d v="2024-06-19T00:00:00"/>
        <d v="2024-08-23T00:00:00"/>
        <d v="2023-11-29T00:00:00"/>
        <d v="2024-06-05T00:00:00"/>
        <d v="2024-01-12T00:00:00"/>
        <d v="2024-11-15T00:00:00"/>
        <d v="2024-06-24T00:00:00"/>
        <d v="2024-07-26T00:00:00"/>
        <d v="2025-07-08T00:00:00"/>
        <d v="2024-10-18T00:00:00"/>
        <d v="2024-02-04T00:00:00"/>
        <d v="2025-06-01T00:00:00"/>
        <d v="2025-04-17T00:00:00"/>
        <d v="2024-06-23T00:00:00"/>
        <d v="2024-06-29T00:00:00"/>
        <d v="2024-11-17T00:00:00"/>
        <d v="2024-10-25T00:00:00"/>
        <d v="2025-05-04T00:00:00"/>
        <d v="2024-03-20T00:00:00"/>
        <d v="2024-02-17T00:00:00"/>
        <d v="2024-06-11T00:00:00"/>
        <d v="2023-11-01T00:00:00"/>
        <d v="2024-11-29T00:00:00"/>
        <d v="2023-10-16T00:00:00"/>
        <d v="2024-06-10T00:00:00"/>
        <d v="2024-04-29T00:00:00"/>
        <d v="2025-07-17T00:00:00"/>
        <d v="2024-10-12T00:00:00"/>
        <d v="2025-07-23T00:00:00"/>
        <d v="2024-08-22T00:00:00"/>
        <d v="2024-06-01T00:00:00"/>
        <d v="2023-09-01T00:00:00"/>
        <d v="2024-04-10T00:00:00"/>
        <d v="2024-09-13T00:00:00"/>
        <d v="2023-08-10T00:00:00"/>
        <d v="2025-05-23T00:00:00"/>
        <d v="2024-09-12T00:00:00"/>
        <d v="2023-08-18T00:00:00"/>
        <d v="2024-03-02T00:00:00"/>
        <d v="2024-09-20T00:00:00"/>
        <d v="2024-07-08T00:00:00"/>
        <d v="2023-09-02T00:00:00"/>
        <d v="2023-12-09T00:00:00"/>
        <d v="2025-07-15T00:00:00"/>
        <d v="2024-06-08T00:00:00"/>
        <d v="2023-09-06T00:00:00"/>
        <d v="2024-09-26T00:00:00"/>
        <d v="2024-04-02T00:00:00"/>
        <d v="2024-11-14T00:00:00"/>
        <d v="2024-08-20T00:00:00"/>
        <d v="2023-10-10T00:00:00"/>
        <d v="2023-10-18T00:00:00"/>
        <d v="2025-06-14T00:00:00"/>
        <d v="2025-01-24T00:00:00"/>
        <d v="2025-06-24T00:00:00"/>
        <d v="2025-04-28T00:00:00"/>
        <d v="2025-07-03T00:00:00"/>
        <d v="2024-01-05T00:00:00"/>
        <d v="2025-03-28T00:00:00"/>
        <d v="2025-01-08T00:00:00"/>
        <d v="2024-04-11T00:00:00"/>
        <d v="2023-12-26T00:00:00"/>
        <d v="2024-04-28T00:00:00"/>
        <d v="2024-12-06T00:00:00"/>
        <d v="2025-05-01T00:00:00"/>
        <d v="2023-12-25T00:00:00"/>
        <d v="2024-08-08T00:00:00"/>
        <d v="2024-01-10T00:00:00"/>
        <d v="2024-01-14T00:00:00"/>
        <d v="2024-04-24T00:00:00"/>
        <d v="2024-05-13T00:00:00"/>
        <d v="2024-11-30T00:00:00"/>
        <d v="2024-12-11T00:00:00"/>
        <d v="2023-12-19T00:00:00"/>
        <d v="2023-10-08T00:00:00"/>
        <d v="2025-03-23T00:00:00"/>
        <d v="2024-07-03T00:00:00"/>
        <d v="2024-11-10T00:00:00"/>
        <d v="2024-11-27T00:00:00"/>
        <d v="2025-05-18T00:00:00"/>
        <d v="2025-07-18T00:00:00"/>
        <d v="2024-11-21T00:00:00"/>
        <d v="2024-04-17T00:00:00"/>
        <d v="2023-08-22T00:00:00"/>
        <d v="2025-04-01T00:00:00"/>
        <d v="2024-10-29T00:00:00"/>
        <d v="2024-09-21T00:00:00"/>
        <d v="2024-09-07T00:00:00"/>
        <d v="2024-04-27T00:00:00"/>
        <d v="2024-02-27T00:00:00"/>
        <d v="2025-05-26T00:00:00"/>
        <d v="2025-04-22T00:00:00"/>
        <d v="2024-07-18T00:00:00"/>
        <d v="2023-10-13T00:00:00"/>
        <d v="2025-01-17T00:00:00"/>
        <d v="2025-04-26T00:00:00"/>
        <d v="2023-08-16T00:00:00"/>
        <d v="2025-03-12T00:00:00"/>
        <d v="2024-04-18T00:00:00"/>
        <d v="2024-06-15T00:00:00"/>
        <d v="2024-09-08T00:00:00"/>
        <d v="2025-04-11T00:00:00"/>
        <d v="2024-09-04T00:00:00"/>
        <d v="2025-01-20T00:00:00"/>
        <d v="2024-09-29T00:00:00"/>
        <d v="2024-11-13T00:00:00"/>
        <d v="2023-11-05T00:00:00"/>
        <d v="2025-04-24T00:00:00"/>
        <d v="2024-10-03T00:00:00"/>
        <d v="2025-01-09T00:00:00"/>
        <d v="2023-10-21T00:00:00"/>
        <d v="2024-12-15T00:00:00"/>
        <d v="2023-10-06T00:00:00"/>
        <d v="2023-10-29T00:00:00"/>
        <d v="2025-05-28T00:00:00"/>
        <d v="2024-10-22T00:00:00"/>
        <d v="2025-03-07T00:00:00"/>
        <d v="2024-07-24T00:00:00"/>
        <d v="2023-10-12T00:00:00"/>
        <d v="2023-09-26T00:00:00"/>
        <d v="2025-06-20T00:00:00"/>
        <d v="2023-08-31T00:00:00"/>
        <d v="2024-09-01T00:00:00"/>
        <d v="2025-02-03T00:00:00"/>
        <d v="2024-10-23T00:00:00"/>
        <d v="2024-12-23T00:00:00"/>
        <d v="2024-08-14T00:00:00"/>
        <d v="2023-11-13T00:00:00"/>
        <d v="2023-12-29T00:00:00"/>
        <d v="2025-02-04T00:00:00"/>
        <d v="2024-08-19T00:00:00"/>
        <d v="2025-07-24T00:00:00"/>
        <d v="2023-09-09T00:00:00"/>
        <d v="2025-04-04T00:00:00"/>
        <d v="2025-07-28T00:00:00"/>
        <d v="2023-09-23T00:00:00"/>
        <d v="2023-12-14T00:00:00"/>
        <d v="2023-11-03T00:00:00"/>
        <d v="2025-01-01T00:00:00"/>
        <d v="2025-07-21T00:00:00"/>
        <d v="2024-02-26T00:00:00"/>
        <d v="2025-03-01T00:00:00"/>
        <d v="2025-02-16T00:00:00"/>
        <d v="2024-12-27T00:00:00"/>
        <d v="2025-01-07T00:00:00"/>
        <d v="2024-09-27T00:00:00"/>
        <d v="2023-11-23T00:00:00"/>
        <d v="2024-02-03T00:00:00"/>
        <d v="2024-08-30T00:00:00"/>
        <d v="2024-01-01T00:00:00"/>
        <d v="2023-12-15T00:00:00"/>
        <d v="2024-08-29T00:00:00"/>
        <d v="2023-11-19T00:00:00"/>
        <d v="2023-12-03T00:00:00"/>
        <d v="2023-11-07T00:00:00"/>
        <d v="2023-08-06T00:00:00"/>
        <d v="2025-05-29T00:00:00"/>
        <d v="2024-10-15T00:00:00"/>
        <d v="2025-04-21T00:00:00"/>
        <d v="2025-06-19T00:00:00"/>
        <d v="2025-06-15T00:00:00"/>
        <d v="2024-03-11T00:00:00"/>
        <d v="2024-04-30T00:00:00"/>
        <d v="2023-08-20T00:00:00"/>
        <d v="2023-12-11T00:00:00"/>
        <d v="2025-04-20T00:00:00"/>
        <d v="2024-10-08T00:00:00"/>
        <d v="2025-03-20T00:00:00"/>
        <d v="2025-07-12T00:00:00"/>
        <d v="2024-08-04T00:00:00"/>
        <d v="2023-12-28T00:00:00"/>
        <d v="2025-06-08T00:00:00"/>
        <d v="2024-04-14T00:00:00"/>
        <d v="2023-10-17T00:00:00"/>
        <d v="2025-02-19T00:00:00"/>
        <d v="2024-03-06T00:00:00"/>
        <d v="2023-10-25T00:00:00"/>
        <d v="2023-09-16T00:00:00"/>
        <d v="2025-06-16T00:00:00"/>
        <d v="2023-09-10T00:00:00"/>
        <d v="2023-12-16T00:00:00"/>
        <d v="2025-03-24T00:00:00"/>
        <d v="2024-12-17T00:00:00"/>
        <d v="2025-07-06T00:00:00"/>
        <d v="2023-08-04T00:00:00"/>
        <d v="2023-10-30T00:00:00"/>
        <d v="2024-12-09T00:00:00"/>
        <d v="2025-03-03T00:00:00"/>
        <d v="2025-02-10T00:00:00"/>
        <d v="2023-09-29T00:00:00"/>
        <d v="2024-09-24T00:00:00"/>
        <d v="2025-02-02T00:00:00"/>
        <d v="2024-08-26T00:00:00"/>
        <d v="2025-07-16T00:00:00"/>
        <d v="2024-10-17T00:00:00"/>
        <d v="2024-06-14T00:00:00"/>
        <d v="2024-05-09T00:00:00"/>
        <d v="2025-05-31T00:00:00"/>
        <d v="2024-02-25T00:00:00"/>
        <d v="2024-09-10T00:00:00"/>
        <d v="2025-06-30T00:00:00"/>
        <d v="2025-02-08T00:00:00"/>
        <d v="2023-08-08T00:00:00"/>
        <d v="2024-12-29T00:00:00"/>
        <d v="2023-09-27T00:00:00"/>
        <d v="2025-01-14T00:00:00"/>
        <d v="2024-05-04T00:00:00"/>
        <d v="2025-06-17T00:00:00"/>
        <d v="2024-03-10T00:00:00"/>
        <d v="2023-08-15T00:00:00"/>
        <d v="2024-05-26T00:00:00"/>
        <d v="2024-02-06T00:00:00"/>
        <d v="2025-03-19T00:00:00"/>
        <d v="2025-01-21T00:00:00"/>
        <d v="2024-06-21T00:00:00"/>
        <d v="2023-09-30T00:00:00"/>
        <d v="2025-01-05T00:00:00"/>
        <d v="2023-08-29T00:00:00"/>
        <d v="2025-02-01T00:00:00"/>
        <d v="2023-09-24T00:00:00"/>
        <d v="2024-11-28T00:00:00"/>
        <d v="2024-11-04T00:00:00"/>
        <d v="2023-10-01T00:00:00"/>
        <d v="2023-09-13T00:00:00"/>
        <d v="2025-05-03T00:00:00"/>
        <d v="2024-07-12T00:00:00"/>
        <d v="2024-03-04T00:00:00"/>
        <d v="2024-10-02T00:00:00"/>
        <d v="2023-07-29T00:00:00"/>
        <d v="2024-03-31T00:00:00"/>
        <d v="2025-02-11T00:00:00"/>
        <d v="2024-07-05T00:00:00"/>
        <d v="2024-03-07T00:00:00"/>
        <d v="2025-02-23T00:00:00"/>
        <d v="2025-01-30T00:00:00"/>
        <d v="2023-09-04T00:00:00"/>
        <d v="2025-02-12T00:00:00"/>
        <d v="2024-02-08T00:00:00"/>
        <d v="2025-01-13T00:00:00"/>
        <d v="2024-09-15T00:00:00"/>
        <d v="2025-05-19T00:00:00"/>
        <d v="2024-12-07T00:00:00"/>
        <d v="2024-01-03T00:00:00"/>
        <d v="2025-05-15T00:00:00"/>
        <d v="2024-03-24T00:00:00"/>
        <d v="2025-02-18T00:00:00"/>
        <d v="2024-09-19T00:00:00"/>
        <d v="2025-07-20T00:00:00"/>
        <d v="2024-12-01T00:00:00"/>
        <d v="2025-01-26T00:00:00"/>
        <d v="2024-11-01T00:00:00"/>
        <d v="2024-02-15T00:00:00"/>
        <d v="2023-10-03T00:00:00"/>
        <d v="2025-01-10T00:00:00"/>
        <d v="2024-02-28T00:00:00"/>
        <d v="2024-05-22T00:00:00"/>
        <d v="2024-04-26T00:00:00"/>
        <d v="2024-07-10T00:00:00"/>
        <d v="2025-05-22T00:00:00"/>
        <d v="2024-03-25T00:00:00"/>
        <d v="2023-12-30T00:00:00"/>
        <d v="2024-12-20T00:00:00"/>
        <d v="2025-06-13T00:00:00"/>
        <d v="2023-08-12T00:00:00"/>
        <d v="2024-02-10T00:00:00"/>
        <d v="2024-08-18T00:00:00"/>
        <d v="2023-10-28T00:00:00"/>
        <d v="2024-05-21T00:00:00"/>
        <d v="2024-11-06T00:00:00"/>
        <d v="2023-12-23T00:00:00"/>
        <d v="2024-06-12T00:00:00"/>
        <d v="2025-03-18T00:00:00"/>
        <d v="2024-08-13T00:00:00"/>
        <d v="2023-08-01T00:00:00"/>
        <d v="2023-11-12T00:00:00"/>
        <d v="2023-11-26T00:00:00"/>
        <d v="2025-05-02T00:00:00"/>
        <d v="2025-05-06T00:00:00"/>
        <d v="2024-03-23T00:00:00"/>
        <d v="2024-12-05T00:00:00"/>
        <d v="2024-05-10T00:00:00"/>
        <d v="2024-08-27T00:00:00"/>
        <d v="2023-08-19T00:00:00"/>
        <d v="2024-10-09T00:00:00"/>
        <d v="2024-06-22T00:00:00"/>
        <d v="2024-04-12T00:00:00"/>
        <d v="2024-12-21T00:00:00"/>
        <d v="2025-03-14T00:00:00"/>
        <d v="2025-04-09T00:00:00"/>
        <d v="2024-12-30T00:00:00"/>
        <d v="2025-02-24T00:00:00"/>
        <d v="2023-09-14T00:00:00"/>
        <d v="2025-04-23T00:00:00"/>
        <d v="2024-09-03T00:00:00"/>
        <d v="2023-10-20T00:00:00"/>
        <d v="2025-06-22T00:00:00"/>
        <d v="2024-05-29T00:00:00"/>
        <d v="2024-07-04T00:00:00"/>
        <d v="2025-02-07T00:00:00"/>
        <d v="2025-05-21T00:00:00"/>
        <d v="2024-03-05T00:00:00"/>
        <d v="2025-07-02T00:00:00"/>
        <d v="2023-08-07T00:00:00"/>
        <d v="2025-05-13T00:00:00"/>
        <d v="2023-09-19T00:00:00"/>
        <d v="2024-04-16T00:00:00"/>
        <d v="2023-08-27T00:00:00"/>
        <d v="2023-11-21T00:00:00"/>
        <d v="2024-05-12T00:00:00"/>
        <d v="2023-08-11T00:00:00"/>
        <d v="2024-11-18T00:00:00"/>
        <d v="2023-08-30T00:00:00"/>
        <d v="2025-07-19T00:00:00"/>
        <d v="2024-06-16T00:00:00"/>
        <d v="2025-03-04T00:00:00"/>
        <d v="2025-03-27T00:00:00"/>
        <d v="2023-11-16T00:00:00"/>
        <d v="2025-06-02T00:00:00"/>
        <d v="2023-07-31T00:00:00"/>
        <d v="2024-10-31T00:00:00"/>
        <d v="2023-08-05T00:00:00"/>
        <d v="2025-05-20T00:00:00"/>
        <d v="2024-12-04T00:00:00"/>
        <d v="2025-07-04T00:00:00"/>
        <d v="2023-08-21T00:00:00"/>
        <d v="2024-05-02T00:00:00"/>
        <d v="2023-08-17T00:00:00"/>
        <d v="2025-04-19T00:00:00"/>
        <d v="2024-07-01T00:00:00"/>
        <d v="2023-12-05T00:00:00"/>
        <d v="2025-06-12T00:00:00"/>
        <d v="2025-05-08T00:00:00"/>
        <d v="2023-11-20T00:00:00"/>
        <d v="2023-12-07T00:00:00"/>
        <d v="2024-10-30T00:00:00"/>
        <d v="2023-12-08T00:00:00"/>
        <d v="2024-04-05T00:00:00"/>
        <d v="2025-01-16T00:00:00"/>
        <d v="2024-09-30T00:00:00"/>
        <d v="2024-11-26T00:00:00"/>
        <d v="2024-01-30T00:00:00"/>
        <d v="2024-03-08T00:00:00"/>
        <d v="2023-08-09T00:00:00"/>
        <d v="2024-06-25T00:00:00"/>
        <d v="2024-01-25T00:00:00"/>
        <d v="2025-01-19T00:00:00"/>
        <d v="2023-12-20T00:00:00"/>
        <d v="2025-03-06T00:00:00"/>
        <d v="2024-04-08T00:00:00"/>
        <d v="2024-12-25T00:00:00"/>
        <d v="2024-02-14T00:00:00"/>
        <d v="2023-08-28T00:00:00"/>
        <d v="2024-01-22T00:00:00"/>
        <d v="2023-09-05T00:00:00"/>
        <d v="2023-10-23T00:00:00"/>
        <d v="2024-08-10T00:00:00"/>
        <d v="2024-11-20T00:00:00"/>
        <d v="2025-03-25T00:00:00"/>
        <d v="2024-03-13T00:00:00"/>
        <d v="2023-08-02T00:00:00"/>
        <d v="2023-12-02T00:00:00"/>
        <d v="2024-11-08T00:00:00"/>
        <d v="2024-12-13T00:00:00"/>
        <d v="2024-05-25T00:00:00"/>
        <d v="2024-06-17T00:00:00"/>
        <d v="2023-09-12T00:00:00"/>
        <d v="2023-09-18T00:00:00"/>
        <d v="2025-05-05T00:00:00"/>
        <d v="2025-02-15T00:00:00"/>
        <d v="2025-02-05T00:00:00"/>
        <d v="2023-10-19T00:00:00"/>
        <d v="2024-08-06T00:00:00"/>
        <d v="2025-06-25T00:00:00"/>
        <d v="2024-08-12T00:00:00"/>
        <d v="2025-01-25T00:00:00"/>
        <d v="2024-09-02T00:00:00"/>
        <d v="2024-08-28T00:00:00"/>
        <d v="2025-06-04T00:00:00"/>
        <d v="2025-02-28T00:00:00"/>
        <d v="2024-05-01T00:00:00"/>
        <d v="2025-01-02T00:00:00"/>
        <d v="2024-01-28T00:00:00"/>
        <d v="2024-12-10T00:00:00"/>
        <d v="2023-09-08T00:00:00"/>
        <d v="2024-11-16T00:00:00"/>
        <d v="2024-02-13T00:00:00"/>
        <d v="2025-04-05T00:00:00"/>
        <d v="2025-04-18T00:00:00"/>
        <d v="2025-07-11T00:00:00"/>
        <d v="2023-12-13T00:00:00"/>
        <d v="2024-01-11T00:00:00"/>
        <d v="2024-04-09T00:00:00"/>
        <d v="2024-04-21T00:00:00"/>
        <d v="2023-10-05T00:00:00"/>
        <d v="2023-10-27T00:00:00"/>
        <d v="2025-06-18T00:00:00"/>
        <d v="2025-07-13T00:00:00"/>
        <d v="2024-03-15T00:00:00"/>
        <d v="2025-02-20T00:00:00"/>
        <d v="2024-03-28T00:00:00"/>
        <d v="2024-05-15T00:00:00"/>
        <d v="2025-03-15T00:00:00"/>
        <d v="2025-01-31T00:00:00"/>
        <d v="2024-11-12T00:00:00"/>
        <d v="2023-10-09T00:00:00"/>
        <d v="2025-04-29T00:00:00"/>
        <d v="2024-02-16T00:00:00"/>
        <d v="2024-07-19T00:00:00"/>
        <d v="2023-11-10T00:00:00"/>
        <d v="2025-03-21T00:00:00"/>
        <d v="2025-02-06T00:00:00"/>
        <d v="2024-03-22T00:00:00"/>
        <d v="2024-05-27T00:00:00"/>
        <d v="2024-03-09T00:00:00"/>
        <d v="2025-02-26T00:00:00"/>
        <d v="2024-07-29T00:00:00"/>
        <d v="2025-07-26T00:00:00"/>
        <d v="2024-10-16T00:00:00"/>
        <d v="2025-03-09T00:00:00"/>
        <d v="2024-12-03T00:00:00"/>
        <d v="2024-08-25T00:00:00"/>
        <d v="2025-04-10T00:00:00"/>
        <d v="2024-01-04T00:00:00"/>
        <d v="2024-11-03T00:00:00"/>
        <d v="2024-07-23T00:00:00"/>
        <d v="2025-06-03T00:00:00"/>
        <d v="2024-06-18T00:00:00"/>
        <d v="2025-03-30T00:00:00"/>
        <d v="2024-07-25T00:00:00"/>
        <d v="2023-09-28T00:00:00"/>
        <d v="2024-06-20T00:00:00"/>
        <d v="2024-10-06T00:00:00"/>
        <d v="2024-06-30T00:00:00"/>
        <d v="2024-08-01T00:00:00"/>
        <d v="2023-09-22T00:00:00"/>
        <d v="2024-03-27T00:00:00"/>
        <d v="2023-12-17T00:00:00"/>
        <d v="2023-12-04T00:00:00"/>
        <d v="2023-11-14T00:00:00"/>
        <d v="2024-01-15T00:00:00"/>
        <d v="2023-10-22T00:00:00"/>
        <d v="2024-09-28T00:00:00"/>
        <d v="2024-06-26T00:00:00"/>
        <d v="2024-02-11T00:00:00"/>
        <d v="2024-05-18T00:00:00"/>
        <d v="2023-09-07T00:00:00"/>
        <d v="2024-02-19T00:00:00"/>
        <d v="2023-10-11T00:00:00"/>
        <d v="2025-01-06T00:00:00"/>
        <d v="2024-03-26T00:00:00"/>
        <d v="2024-02-29T00:00:00"/>
        <d v="2023-10-31T00:00:00"/>
        <d v="2024-07-14T00:00:00"/>
        <d v="2024-08-15T00:00:00"/>
        <d v="2024-12-08T00:00:00"/>
        <d v="2024-10-20T00:00:00"/>
        <d v="2025-06-05T00:00:00"/>
        <d v="2025-03-31T00:00:00"/>
        <d v="2025-07-07T00:00:00"/>
        <d v="2024-04-20T00:00:00"/>
        <d v="2024-08-31T00:00:00"/>
        <d v="2024-05-19T00:00:00"/>
        <d v="2024-03-03T00:00:00"/>
        <d v="2024-02-21T00:00:00"/>
        <d v="2025-05-11T00:00:00"/>
        <d v="2025-06-29T00:00:00"/>
        <d v="2024-10-10T00:00:00"/>
        <d v="2024-09-16T00:00:00"/>
        <d v="2024-03-16T00:00:00"/>
      </sharedItems>
      <fieldGroup par="11"/>
    </cacheField>
    <cacheField name="CustomerName " numFmtId="0">
      <sharedItems/>
    </cacheField>
    <cacheField name="Product Name " numFmtId="0">
      <sharedItems count="830">
        <s v="Cookie Dough - Peanut Butter"/>
        <s v="Oil - Olive Bertolli"/>
        <s v="Leeks - Baby, White"/>
        <s v="Scallops - 10/20"/>
        <s v="Wine - Riesling Alsace Ac 2001"/>
        <s v="Tomato - Plum With Basil"/>
        <s v="Soup Campbells"/>
        <s v="Truffle Cups - Red"/>
        <s v="Yogurt - Strawberry, 175 Gr"/>
        <s v="Flower - Carnations"/>
        <s v="Muffin Mix - Raisin Bran"/>
        <s v="Tea - Lemon Scented"/>
        <s v="Cinnamon Rolls"/>
        <s v="Beef - Ground, Extra Lean, Fresh"/>
        <s v="Pickle - Dill"/>
        <s v="Calypso - Black Cherry Lemonade"/>
        <s v="Shrimp - Black Tiger 6 - 8"/>
        <s v="Ice Cream Bar - Rolo Cone"/>
        <s v="Bread Base - Italian"/>
        <s v="Pastry - French Mini Assorted"/>
        <s v="Vanilla Beans"/>
        <s v="Tia Maria"/>
        <s v="Mushroom - Lg - Cello"/>
        <s v="Napkin White"/>
        <s v="Wiberg Super Cure"/>
        <s v="Oyster - In Shell"/>
        <s v="Pork - European Side Bacon"/>
        <s v="Cheese - Gouda Smoked"/>
        <s v="Paper Cocktail Umberlla 80 - 180"/>
        <s v="Pasta - Lasagna Noodle, Frozen"/>
        <s v="Shopper Bag - S - 4"/>
        <s v="Duck - Fat"/>
        <s v="Mayonnaise"/>
        <s v="Couscous"/>
        <s v="Onions Granulated"/>
        <s v="Butter Ripple - Phillips"/>
        <s v="Mousse - Mango"/>
        <s v="Cheese - Provolone"/>
        <s v="Ham - Smoked, Bone - In"/>
        <s v="Lettuce - Arugula"/>
        <s v="Bread - 10 Grain"/>
        <s v="Coconut - Whole"/>
        <s v="Pork - Back, Short Cut, Boneless"/>
        <s v="Tart - Raisin And Pecan"/>
        <s v="Potatoes - Purple, Organic"/>
        <s v="Bread - Pullman, Sliced"/>
        <s v="Juice - Lemon"/>
        <s v="Beer - Corona"/>
        <s v="Grand Marnier"/>
        <s v="Curry Paste - Green Masala"/>
        <s v="Sugar - White Packet"/>
        <s v="Bread - Frozen Basket Variety"/>
        <s v="Oil - Sunflower"/>
        <s v="Longos - Grilled Salmon With Bbq"/>
        <s v="Kale - Red"/>
        <s v="Muffin Hinge - 211n"/>
        <s v="Liquid Aminios Acid - Braggs"/>
        <s v="Carrots - Jumbo"/>
        <s v="Crush - Grape, 355 Ml"/>
        <s v="Tomatoes - Plum, Canned"/>
        <s v="Sugar - Brown"/>
        <s v="Sherry - Dry"/>
        <s v="Shrimp - Black Tiger 13/15"/>
        <s v="Chicken Breast Wing On"/>
        <s v="Appetizer - Assorted Box"/>
        <s v="Eel Fresh"/>
        <s v="Yoghurt Tubes"/>
        <s v="Ketchup - Tomato"/>
        <s v="Veal - Leg"/>
        <s v="Syrup - Golden, Lyles"/>
        <s v="Veal - Inside Round / Top, Lean"/>
        <s v="Island Oasis - Magarita Mix"/>
        <s v="Appetizer - Chicken Satay"/>
        <s v="Corn Syrup"/>
        <s v="Cookies - Englishbay Oatmeal"/>
        <s v="Soup - Campbells Asian Noodle"/>
        <s v="Rabbit - Legs"/>
        <s v="Bagel - Whole White Sesame"/>
        <s v="Beer - Labatt Blue"/>
        <s v="Wine - Semi Dry Riesling Vineland"/>
        <s v="Bacardi Limon"/>
        <s v="Magnotta - Bel Paese White"/>
        <s v="Juice - Pineapple, 341 Ml"/>
        <s v="Black Currants"/>
        <s v="Wine - Chablis J Moreau Et Fils"/>
        <s v="Oil - Shortening - All - Purpose"/>
        <s v="Gatorade - Fruit Punch"/>
        <s v="Nori Sea Weed - Gold Label"/>
        <s v="Apricots - Halves"/>
        <s v="Beer - Upper Canada Light"/>
        <s v="Cornflakes"/>
        <s v="Knife Plastic - White"/>
        <s v="Beer - Muskoka Cream Ale"/>
        <s v="Rice - 7 Grain Blend"/>
        <s v="Creme De Menthe Green"/>
        <s v="Mix - Cocktail Strawberry Daiquiri"/>
        <s v="Sorrel - Fresh"/>
        <s v="Cheese - Cream Cheese"/>
        <s v="Foam Tray S2"/>
        <s v="Pasta - Penne, Lisce, Dry"/>
        <s v="Salt And Pepper Mix - Black"/>
        <s v="Smoked Paprika"/>
        <s v="Garbage Bag - Clear"/>
        <s v="Sugar - Brown, Individual"/>
        <s v="Pastry - Banana Muffin - Mini"/>
        <s v="Bread - Onion Focaccia"/>
        <s v="Cheese - Brick With Onion"/>
        <s v="Sauce - Chili"/>
        <s v="Milk Powder"/>
        <s v="Bread - Raisin Walnut Pull"/>
        <s v="Pepper - Green Thai"/>
        <s v="Vermacelli - Sprinkles, Assorted"/>
        <s v="Pastry - Baked Scones - Mini"/>
        <s v="Tuna - Bluefin"/>
        <s v="Lemonade - Pineapple Passion"/>
        <s v="Sauce - Oyster"/>
        <s v="Lid - Translucent, 3.5 And 6 Oz"/>
        <s v="Cheese - Gouda"/>
        <s v="Pepper Squash"/>
        <s v="Carrots - Mini Red Organic"/>
        <s v="Fennel - Seeds"/>
        <s v="Relish"/>
        <s v="Sponge Cake Mix - Vanilla"/>
        <s v="Wine - Pinot Noir Stoneleigh"/>
        <s v="Bread - Dark Rye, Loaf"/>
        <s v="Kohlrabi"/>
        <s v="Catfish - Fillets"/>
        <s v="Snails - Large Canned"/>
        <s v="Beef - Ground Lean Fresh"/>
        <s v="Cream - 18%"/>
        <s v="Fudge - Chocolate Fudge"/>
        <s v="Duck - Whole"/>
        <s v="Kiwano"/>
        <s v="Egg - Salad Premix"/>
        <s v="Chicken - Ground"/>
        <s v="Shrimp - 31/40"/>
        <s v="Cheese - Augre Des Champs"/>
        <s v="Beef - Top Butt"/>
        <s v="Blueberries - Frozen"/>
        <s v="Turkey - Oven Roast Breast"/>
        <s v="Syrup - Monin - Granny Smith"/>
        <s v="Appetizer - Veg Assortment"/>
        <s v="Kippers - Smoked"/>
        <s v="Yoplait Drink"/>
        <s v="Bacardi Raspberry"/>
        <s v="Pancetta"/>
        <s v="Bread - Sticks, Thin, Plain"/>
        <s v="Wine - White, Concha Y Toro"/>
        <s v="Chambord Royal"/>
        <s v="Butter - Salted"/>
        <s v="Butter - Pod"/>
        <s v="Lime Cordial - Roses"/>
        <s v="Tomatoes - Diced, Canned"/>
        <s v="Peas - Pigeon, Dry"/>
        <s v="Salmon Atl.whole 8 - 10 Lb"/>
        <s v="Chocolate - Pistoles, Lactee, Milk"/>
        <s v="Remy Red"/>
        <s v="Nestea - Iced Tea"/>
        <s v="Onions - Spanish"/>
        <s v="Squash - Pepper"/>
        <s v="Wine La Vielle Ferme Cote Du"/>
        <s v="Creme De Cacao White"/>
        <s v="Towel - Roll White"/>
        <s v="Lemon Grass"/>
        <s v="Pears - Bartlett"/>
        <s v="Cheese - Pont Couvert"/>
        <s v="Bagelers - Cinn / Brown"/>
        <s v="Banana - Green"/>
        <s v="Pastry - Mini French Pastries"/>
        <s v="Sauce - Fish 25 Ozf Bottle"/>
        <s v="Rootbeer"/>
        <s v="Taro Root"/>
        <s v="Wine - Savigny - Les - Beaune"/>
        <s v="Trout - Smoked"/>
        <s v="Papadam"/>
        <s v="Toamtoes 6x7 Select"/>
        <s v="Mudslide"/>
        <s v="Beer - Moosehead"/>
        <s v="Initation Crab Meat"/>
        <s v="Longan"/>
        <s v="Wine - Jafflin Bourgongone"/>
        <s v="Cookies - Amaretto"/>
        <s v="Wine - Sicilia Igt Nero Avola"/>
        <s v="Anchovy Fillets"/>
        <s v="Pork - Shoulder"/>
        <s v="Bread Fig And Almond"/>
        <s v="Artichokes - Jerusalem"/>
        <s v="Horseradish Root"/>
        <s v="Crackers - Water"/>
        <s v="Water - Perrier"/>
        <s v="Skirt - 29 Foot"/>
        <s v="Longos - Chicken Curried"/>
        <s v="Lettuce - Escarole"/>
        <s v="Phyllo Dough"/>
        <s v="Wine - Red, Lurton Merlot De"/>
        <s v="Banana Turning"/>
        <s v="Pastry - Butterscotch Baked"/>
        <s v="Sugar - Icing"/>
        <s v="Wine - Winzer Krems Gruner"/>
        <s v="Bread - Raisin Walnut Oval"/>
        <s v="Cream - 10%"/>
        <s v="Potato - Sweet"/>
        <s v="Cheese - Taleggio D.o.p."/>
        <s v="Galliano"/>
        <s v="Flour - Rye"/>
        <s v="Coffee - Colombian, Portioned"/>
        <s v="Truffle Cups Green"/>
        <s v="Plate - Foam, Bread And Butter"/>
        <s v="Flavouring - Orange"/>
        <s v="Energy Drink Bawls"/>
        <s v="Soupcontfoam16oz 116con"/>
        <s v="Container - Clear 16 Oz"/>
        <s v="Coffee - Espresso"/>
        <s v="Soup - Campbells, Cream Of"/>
        <s v="Clams - Littleneck, Whole"/>
        <s v="Sauce - Marinara"/>
        <s v="Appetizer - Smoked Salmon / Dill"/>
        <s v="V8 Pet"/>
        <s v="Pork - Sausage, Medium"/>
        <s v="Wine - Casablanca Valley"/>
        <s v="Longos - Penne With Pesto"/>
        <s v="Wine - Champagne Brut Veuve"/>
        <s v="Squid - U - 10 Thailand"/>
        <s v="Lobster - Live"/>
        <s v="Mop Head - Cotton, 24 Oz"/>
        <s v="Broom And Brush Rack Black"/>
        <s v="Squid - Tubes / Tenticles 10/20"/>
        <s v="Pate - Peppercorn"/>
        <s v="Wine - Vouvray Cuvee Domaine"/>
        <s v="Juice - Lagoon Mango"/>
        <s v="Muffins - Assorted"/>
        <s v="Bread - Crusty Italian Poly"/>
        <s v="Grapes - Red"/>
        <s v="Sauerkraut"/>
        <s v="Madeira"/>
        <s v="Sauce - Apple, Unsweetened"/>
        <s v="Wine - Red, Cabernet Sauvignon"/>
        <s v="Burger Veggie"/>
        <s v="Salmon - Sockeye Raw"/>
        <s v="Chips Potato Salt Vinegar 43g"/>
        <s v="Quinoa"/>
        <s v="Seedlings - Clamshell"/>
        <s v="V8 Splash Strawberry Banana"/>
        <s v="Dates"/>
        <s v="Shichimi Togarashi Peppeers"/>
        <s v="Liqueur - Melon"/>
        <s v="Chives - Fresh"/>
        <s v="Turkey - Breast, Bone - In"/>
        <s v="Aromat Spice / Seasoning"/>
        <s v="Table Cloth 53x69 White"/>
        <s v="Peppercorns - Pink"/>
        <s v="Onions - Red Pearl"/>
        <s v="Lentils - Red, Dry"/>
        <s v="Cumin - Whole"/>
        <s v="Water - Spring Water 500ml"/>
        <s v="Vodka - Lemon, Absolut"/>
        <s v="Wine - Baron De Rothschild"/>
        <s v="Wine - Ruffino Chianti"/>
        <s v="Rolled Oats"/>
        <s v="Grouper - Fresh"/>
        <s v="Beets - Candy Cane, Organic"/>
        <s v="Cocoa Feuilletine"/>
        <s v="Tilapia - Fillets"/>
        <s v="Lid - 0090 Clear"/>
        <s v="Cloves - Whole"/>
        <s v="Cheese - Cheddar, Old White"/>
        <s v="Pasta - Bauletti, Chicken White"/>
        <s v="Cilantro / Coriander - Fresh"/>
        <s v="Beef - Eye Of Round"/>
        <s v="Beef - Top Butt Aaa"/>
        <s v="Wine - Gato Negro Cabernet"/>
        <s v="Chutney Sauce - Mango"/>
        <s v="Soup - Beef, Base Mix"/>
        <s v="Sauce - Bernaise, Mix"/>
        <s v="Straw - Regular"/>
        <s v="Trout Rainbow Whole"/>
        <s v="Lamb Shoulder Boneless Nz"/>
        <s v="Longos - Lasagna Beef"/>
        <s v="Beer - Sleeman Fine Porter"/>
        <s v="Molasses - Fancy"/>
        <s v="Mint - Fresh"/>
        <s v="Pork - Backfat"/>
        <s v="Sugar - Palm"/>
        <s v="Chicken - Soup Base"/>
        <s v="Pastrami"/>
        <s v="Yogurt - Cherry, 175 Gr"/>
        <s v="Soy Protein"/>
        <s v="Spring Roll Veg Mini"/>
        <s v="Sobe - Orange Carrot"/>
        <s v="Scallops 60/80 Iqf"/>
        <s v="Cheese - Brie"/>
        <s v="Wine - Niagara,vqa Reisling"/>
        <s v="Wine - Red, Gamay Noir"/>
        <s v="Kolrabi"/>
        <s v="Wine - Red, Black Opal Shiraz"/>
        <s v="Marjoram - Dried, Rubbed"/>
        <s v="Wine - Lamancha Do Crianza"/>
        <s v="Tequila Rose Cream Liquor"/>
        <s v="Bread - Hot Dog Buns"/>
        <s v="Tomato Paste"/>
        <s v="Tea Leaves - Oolong"/>
        <s v="Tomatoes - Cherry"/>
        <s v="Water - San Pellegrino"/>
        <s v="Jam - Blackberry, 20 Ml Jar"/>
        <s v="Clams - Canned"/>
        <s v="Wine - Red, Wolf Blass, Yellow"/>
        <s v="Wine - Vineland Estate Semi - Dry"/>
        <s v="Bar Mix - Lime"/>
        <s v="Glaze - Clear"/>
        <s v="Cake - Miini Cheesecake Cherry"/>
        <s v="Bay Leaf"/>
        <s v="Chicken - Base, Ultimate"/>
        <s v="Bagelers - Cinn / Brown Sugar"/>
        <s v="Wakami Seaweed"/>
        <s v="Bar Special K"/>
        <s v="Sauce - Rosee"/>
        <s v="Pan Grease"/>
        <s v="Pears - Fiorelle"/>
        <s v="Lotus Leaves"/>
        <s v="Champagne - Brights, Dry"/>
        <s v="White Baguette"/>
        <s v="Wine - Chablis 2003 Champs"/>
        <s v="Salsify, Organic"/>
        <s v="Potatoes - Yukon Gold, 80 Ct"/>
        <s v="Slt - Individual Portions"/>
        <s v="Vinegar - Tarragon"/>
        <s v="Grapefruit - White"/>
        <s v="Marsala - Sperone, Fine, D.o.c."/>
        <s v="Pork - Back, Long Cut, Boneless"/>
        <s v="Trueblue - Blueberry 12x473ml"/>
        <s v="Appetizer - Lobster Phyllo Roll"/>
        <s v="Cookie Choc"/>
        <s v="Oven Mitt - 13 Inch"/>
        <s v="Table Cloth 120 Round White"/>
        <s v="Mussels - Frozen"/>
        <s v="Pasta - Detalini, White, Fresh"/>
        <s v="Corn - On The Cob"/>
        <s v="Bread - Petit Baguette"/>
        <s v="Dehydrated Kelp Kombo"/>
        <s v="Cabbage - Green"/>
        <s v="Ginsing - Fresh"/>
        <s v="Pepper - Julienne, Frozen"/>
        <s v="Energy Drink - Franks Original"/>
        <s v="Cheese - Mozzarella"/>
        <s v="Shrimp - Baby, Cold Water"/>
        <s v="Bread - Roll, Italian"/>
        <s v="Chips - Miss Vickies"/>
        <s v="Chinese Foods - Chicken Wing"/>
        <s v="Tomato - Tricolor Cherry"/>
        <s v="Wine - Fontanafredda Barolo"/>
        <s v="Nut - Pistachio, Shelled"/>
        <s v="Wine - Jaboulet Cotes Du Rhone"/>
        <s v="Longos - Lasagna Veg"/>
        <s v="Ecolab - Power Fusion"/>
        <s v="Absolut Citron"/>
        <s v="Hipnotiq Liquor"/>
        <s v="Bandage - Finger Cots"/>
        <s v="Beef - Tenderloin Tails"/>
        <s v="Water - Green Tea Refresher"/>
        <s v="Cranberries - Dry"/>
        <s v="Icecream - Dstk Strw Chseck"/>
        <s v="Alize Red Passion"/>
        <s v="Piping Jelly - All Colours"/>
        <s v="Wine - Stoneliegh Sauvignon"/>
        <s v="Cut Wakame - Hanawakaba"/>
        <s v="Mushroom - Chantrelle, Fresh"/>
        <s v="Pastry - Key Limepoppy Seed Tea"/>
        <s v="Yeast Dry - Fermipan"/>
        <s v="Pears - Anjou"/>
        <s v="Pepper - Cayenne"/>
        <s v="Steampan - Half Size Shallow"/>
        <s v="Swiss Chard - Red"/>
        <s v="Extract - Lemon"/>
        <s v="Lychee"/>
        <s v="Veal - Knuckle"/>
        <s v="Cake - Mini Potato Pancake"/>
        <s v="Green Scrubbie Pad H.duty"/>
        <s v="Wine - Chardonnay Mondavi"/>
        <s v="Lamb - Pieces, Diced"/>
        <s v="Shrimp - Tiger 21/25"/>
        <s v="Flavouring - Rum"/>
        <s v="Soup - Campbells, Beef Barley"/>
        <s v="Spice - Pepper Portions"/>
        <s v="Celery"/>
        <s v="Browning Caramel Glace"/>
        <s v="Beer - Blue Light"/>
        <s v="Cabbage Roll"/>
        <s v="Sugar - Individual Portions"/>
        <s v="Mikes Hard Lemonade"/>
        <s v="Bread Sour Rolls"/>
        <s v="Bread - Pita"/>
        <s v="Soup - Knorr, French Onion"/>
        <s v="Uniform Linen Charge"/>
        <s v="Soup Bowl Clear 8oz92008"/>
        <s v="Pineapple - Canned, Rings"/>
        <s v="Coconut Milk - Unsweetened"/>
        <s v="Pepper - Red Thai"/>
        <s v="Rabbit - Saddles"/>
        <s v="Cake - Mini Cheesecake"/>
        <s v="Veal - Inside"/>
        <s v="Tomatoes - Vine Ripe, Yellow"/>
        <s v="Cookie Chocolate Chip With"/>
        <s v="Longos - Chicken Cordon Bleu"/>
        <s v="Ham - Black Forest"/>
        <s v="Cookie - Dough Variety"/>
        <s v="Soup - French Can Pea"/>
        <s v="Bread Crumbs - Panko"/>
        <s v="Tea - Green"/>
        <s v="Croissant, Raw - Mini"/>
        <s v="Thyme - Lemon, Fresh"/>
        <s v="Bag - Bread, White, Plain"/>
        <s v="Nut - Peanut, Roasted"/>
        <s v="Butter - Salted, Micro"/>
        <s v="Table Cloth 54x54 Colour"/>
        <s v="Tart Shells - Sweet, 4"/>
        <s v="Sword Pick Asst"/>
        <s v="Squash - Pattypan, Yellow"/>
        <s v="Beef - Ox Tongue, Pickled"/>
        <s v="Muskox - French Rack"/>
        <s v="Gatorade - Orange"/>
        <s v="Cinnamon - Ground"/>
        <s v="Onions - Pearl"/>
        <s v="Tomatoes Tear Drop"/>
        <s v="Tuna - Salad Premix"/>
        <s v="Pineapple - Golden"/>
        <s v="Hagen Daza - Dk Choocolate"/>
        <s v="Tomatoes - Hot House"/>
        <s v="Vacuum Bags 12x16"/>
        <s v="Tomatoes - Grape"/>
        <s v="Pear - Asian"/>
        <s v="Soup - Campbells Beef Noodle"/>
        <s v="Chutney Sauce"/>
        <s v="Beef - Tongue, Fresh"/>
        <s v="Swiss Chard"/>
        <s v="Sauce - Vodka Blush"/>
        <s v="Veal - Tenderloin, Untrimmed"/>
        <s v="Wine - Cahors Ac 2000, Clos"/>
        <s v="Garbage Bags - Black"/>
        <s v="Long Island Ice Tea"/>
        <s v="Wine - Rosso Del Veronese Igt"/>
        <s v="Sugar - Fine"/>
        <s v="Coconut - Shredded, Sweet"/>
        <s v="Pasta - Fettuccine, Dry"/>
        <s v="Salmon - Atlantic, Skin On"/>
        <s v="Lamb Tenderloin Nz Fr"/>
        <s v="Wine - Chenin Blanc K.w.v."/>
        <s v="Plasticknivesblack"/>
        <s v="Radish"/>
        <s v="Butter - Unsalted"/>
        <s v="Apron"/>
        <s v="Bread - Dark Rye"/>
        <s v="Transfer Sheets"/>
        <s v="Soup - Campbells, Chix Gumbo"/>
        <s v="Beer - Camerons Auburn"/>
        <s v="Island Oasis - Wildberry"/>
        <s v="Cheese - Wine"/>
        <s v="Nut - Cashews, Whole, Raw"/>
        <s v="Pasta - Linguini, Dry"/>
        <s v="Rice Wine - Aji Mirin"/>
        <s v="Crackers - Trio"/>
        <s v="Veal Inside - Provimi"/>
        <s v="Country Roll"/>
        <s v="Soup - Cream Of Broccoli, Dry"/>
        <s v="Ice Cream - Vanilla"/>
        <s v="Bread Base - Goodhearth"/>
        <s v="Cheese - Ricotta"/>
        <s v="Container Clear 8 Oz"/>
        <s v="Juice - Grapefruit, 341 Ml"/>
        <s v="Lemons"/>
        <s v="Sauce - Soya, Light"/>
        <s v="Wine - Shiraz South Eastern"/>
        <s v="Icecream Cone - Areo Chocolate"/>
        <s v="Beef - Cooked, Corned"/>
        <s v="Extract - Rum"/>
        <s v="Cake Sheet Combo Party Pack"/>
        <s v="Apples - Spartan"/>
        <s v="Cafe Royale"/>
        <s v="Kumquat"/>
        <s v="Pork - Tenderloin, Frozen"/>
        <s v="Soup - Knorr, Veg / Beef"/>
        <s v="Cake - French Pear Tart"/>
        <s v="Rabbit - Whole"/>
        <s v="Beer - Pilsner Urquell"/>
        <s v="Lady Fingers"/>
        <s v="Sauce - Hp"/>
        <s v="Sobe - Green Tea"/>
        <s v="Flavouring - Raspberry"/>
        <s v="Flour - Whole Wheat"/>
        <s v="Chicken - Livers"/>
        <s v="Crab - Blue, Frozen"/>
        <s v="Vinegar - Red Wine"/>
        <s v="Flour Pastry Super Fine"/>
        <s v="Cloves - Ground"/>
        <s v="Crab - Dungeness, Whole, live"/>
        <s v="Sauce - Ranch Dressing"/>
        <s v="Quail - Whole, Boneless"/>
        <s v="Bread - Multigrain, Loaf"/>
        <s v="Tea - Decaf 1 Cup"/>
        <s v="Wine - Montecillo Rioja Crianza"/>
        <s v="Creme De Banane - Marie"/>
        <s v="Cheese - Brie,danish"/>
        <s v="Bandage - Flexible Neon"/>
        <s v="Fish - Atlantic Salmon, Cold"/>
        <s v="Soup - Clam Chowder, Dry Mix"/>
        <s v="Rabbit - Frozen"/>
        <s v="Milk - 2%"/>
        <s v="Vinegar - White Wine"/>
        <s v="Miso Paste White"/>
        <s v="Pepper - Red Chili"/>
        <s v="Apricots Fresh"/>
        <s v="Beer - Creemore"/>
        <s v="Tequila - Sauza Silver"/>
        <s v="Club Soda - Schweppes, 355 Ml"/>
        <s v="Mints - Striped Red"/>
        <s v="Maple Syrup"/>
        <s v="Garam Masala Powder"/>
        <s v="Brownies - Two Bite, Chocolate"/>
        <s v="Nantucket Orange Juice"/>
        <s v="Ecolab - Hobart Upr Prewash Arm"/>
        <s v="Juice - Orange 1.89l"/>
        <s v="Beef Ground Medium"/>
        <s v="Coffee - Almond Amaretto"/>
        <s v="Anisette - Mcguiness"/>
        <s v="Beef - Ox Tail, Frozen"/>
        <s v="Lamb - Whole Head Off,nz"/>
        <s v="Cardamon Seed / Pod"/>
        <s v="Venison - Liver"/>
        <s v="Bread Bowl Plain"/>
        <s v="Miso - Soy Bean Paste"/>
        <s v="Ecolab - Solid Fusion"/>
        <s v="Cake - Pancake"/>
        <s v="Nut - Pecan, Halves"/>
        <s v="Ocean Spray - Kiwi Strawberry"/>
        <s v="Flour - Buckwheat, Dark"/>
        <s v="Wine - Cave Springs Dry Riesling"/>
        <s v="Steampan - Foil"/>
        <s v="Fish - Soup Base, Bouillon"/>
        <s v="Soup - Campbells Mushroom"/>
        <s v="Wine - Chateau Bonnet"/>
        <s v="Wine - Vidal Icewine Magnotta"/>
        <s v="Wine - Spumante Bambino White"/>
        <s v="Syrup - Monin - Passion Fruit"/>
        <s v="Soup - Campbells Tomato Ravioli"/>
        <s v="Table Cloth 81x81 Colour"/>
        <s v="Spinach - Spinach Leaf"/>
        <s v="Mushroom - Crimini"/>
        <s v="Cape Capensis - Fillet"/>
        <s v="Foie Gras"/>
        <s v="Pasta - Cappellini, Dry"/>
        <s v="Jam - Raspberry,jar"/>
        <s v="Potatoes - Idaho 100 Count"/>
        <s v="Chicken - Whole"/>
        <s v="Apple - Delicious, Red"/>
        <s v="Lamb - Ground"/>
        <s v="Chocolate - Milk"/>
        <s v="Chicken - Thigh, Bone In"/>
        <s v="Flower - Daisies"/>
        <s v="Lettuce - Curly Endive"/>
        <s v="Puree - Mocha"/>
        <s v="Lobster - Base"/>
        <s v="Pumpkin - Seed"/>
        <s v="Clam - Cherrystone"/>
        <s v="Sauce - Balsamic Viniagrette"/>
        <s v="Devonshire Cream"/>
        <s v="Apple - Custard"/>
        <s v="Bread Ww Cluster"/>
        <s v="Cheese - Le Cheve Noir"/>
        <s v="Yogurt - Raspberry, 175 Gr"/>
        <s v="Wheat - Soft Kernal Of Wheat"/>
        <s v="Wine - Crozes Hermitage E."/>
        <s v="Bread - Bagels, Plain"/>
        <s v="Tarragon - Fresh"/>
        <s v="Pecan Raisin - Tarts"/>
        <s v="Tray - 16in Rnd Blk"/>
        <s v="Milk - 1%"/>
        <s v="Tea - Honey Green Tea"/>
        <s v="Wine - Red, Metus Rose"/>
        <s v="Oil - Truffle, Black"/>
        <s v="Fruit Mix - Light"/>
        <s v="Flour - Bread"/>
        <s v="Herb Du Provence - Primerba"/>
        <s v="Pork Salted Bellies"/>
        <s v="Veal - Insides Provini"/>
        <s v="Wine - Vovray Sec Domaine Huet"/>
        <s v="Sansho Powder"/>
        <s v="Cheese - Swiss Sliced"/>
        <s v="Soup - Campbells - Chicken Noodle"/>
        <s v="Cup Translucent 9 Oz"/>
        <s v="Bagel - Everything Presliced"/>
        <s v="Chip - Potato Dill Pickle"/>
        <s v="Bread - French Stick"/>
        <s v="Vinegar - Champagne"/>
        <s v="Orange Roughy 6/8 Oz"/>
        <s v="Basil - Dry, Rubbed"/>
        <s v="Bacardi Breezer - Tropical"/>
        <s v="Wine - Puligny Montrachet A."/>
        <s v="Rice - Basmati"/>
        <s v="Crab Meat Claw Pasteurise"/>
        <s v="Coffee Swiss Choc Almond"/>
        <s v="Pasta - Rotini, Colour, Dry"/>
        <s v="Sprouts - Corn"/>
        <s v="Cups 10oz Trans"/>
        <s v="Wine - Cousino Macul Antiguas"/>
        <s v="Sage - Rubbed"/>
        <s v="Wine - Zinfandel Rosenblum"/>
        <s v="Mustard - Pommery"/>
        <s v="Chocolate - Dark Callets"/>
        <s v="Wine - Maipo Valle Cabernet"/>
        <s v="Glycerine"/>
        <s v="Ginger - Ground"/>
        <s v="Cod - Salted, Boneless"/>
        <s v="Ice Cream Bar - Hagen Daz"/>
        <s v="Tart Shells - Savory, 3"/>
        <s v="Pasta - Penne, Rigate, Dry"/>
        <s v="Potatoes - Mini White 3 Oz"/>
        <s v="Yogurt - Blueberry, 175 Gr"/>
        <s v="Kiwi"/>
        <s v="Lettuce - Lambs Mash"/>
        <s v="Mousse - Banana Chocolate"/>
        <s v="Food Colouring - Green"/>
        <s v="Soup - Tomato Mush. Florentine"/>
        <s v="Onions - Dried, Chopped"/>
        <s v="Shallots"/>
        <s v="Beef - Striploin Aa"/>
        <s v="Sambuca - Opal Nera"/>
        <s v="Wine - George Duboeuf Rose"/>
        <s v="Seaweed Green Sheets"/>
        <s v="Vinegar - Sherry"/>
        <s v="Canadian Emmenthal"/>
        <s v="Pasta - Shells, Medium, Dry"/>
        <s v="Wine - Piper Heidsieck Brut"/>
        <s v="Wine - Alicanca Vinho Verde"/>
        <s v="Meldea Green Tea Liquor"/>
        <s v="Pepper - White, Whole"/>
        <s v="Wine - Mas Chicet Rose, Vintage"/>
        <s v="Tomatillo"/>
        <s v="Soda Water - Club Soda, 355 Ml"/>
        <s v="Langers - Cranberry Cocktail"/>
        <s v="Longos - Grilled Veg Sandwiches"/>
        <s v="Oil - Canola"/>
        <s v="Beets - Golden"/>
        <s v="Sole - Fillet"/>
        <s v="Cup - 8oz Coffee Perforated"/>
        <s v="Oil - Truffle, White"/>
        <s v="Carbonated Water - Blackberry"/>
        <s v="Fork - Plastic"/>
        <s v="Straws - Cocktale"/>
        <s v="Taro Leaves"/>
        <s v="Ham - Proscuitto"/>
        <s v="Aspic - Light"/>
        <s v="Daikon Radish"/>
        <s v="Capicola - Hot"/>
        <s v="Chicken Thigh - Bone Out"/>
        <s v="Tea - Herbal I Love Lemon"/>
        <s v="Creme De Menth - White"/>
        <s v="Tomatoes Tear Drop Yellow"/>
        <s v="Grapes - Green"/>
        <s v="Cognac - Courvaisier"/>
        <s v="Coke - Diet, 355 Ml"/>
        <s v="The Pop Shoppe - Cream Soda"/>
        <s v="Gatorade - Xfactor Berry"/>
        <s v="Beer - Rickards Red"/>
        <s v="Chickensplit Half"/>
        <s v="Cookie - Oatmeal"/>
        <s v="Buffalo - Short Rib Fresh"/>
        <s v="Compound - Raspberry"/>
        <s v="Pork - Inside"/>
        <s v="Honey - Lavender"/>
        <s v="Monkfish - Fresh"/>
        <s v="Longos - Greek Salad"/>
        <s v="Milk - Skim"/>
        <s v="Pepper - Paprika, Spanish"/>
        <s v="Cheese - Manchego, Spanish"/>
        <s v="Drambuie"/>
        <s v="Almonds Ground Blanched"/>
        <s v="Wine - Red, Pelee Island Merlot"/>
        <s v="Carbonated Water - Orange"/>
        <s v="Tea - English Breakfast"/>
        <s v="Gatorade - Cool Blue Raspberry"/>
        <s v="Orange - Canned, Mandarin"/>
        <s v="Salt - Seasoned"/>
        <s v="Oil - Safflower"/>
        <s v="Mace Ground"/>
        <s v="V8 - Berry Blend"/>
        <s v="Stock - Chicken, White"/>
        <s v="Lettuce - Red Leaf"/>
        <s v="Cheese - Victor Et Berthold"/>
        <s v="Soup Campbells Mexicali Tortilla"/>
        <s v="Apple - Northern Spy"/>
        <s v="Island Oasis - Ice Cream Mix"/>
        <s v="Cookies - Fortune"/>
        <s v="Fireball Whisky"/>
        <s v="Flour - Cake"/>
        <s v="Egg Patty Fried"/>
        <s v="Turkey Tenderloin Frozen"/>
        <s v="Sea Bass - Whole"/>
        <s v="Turkey - Whole, Fresh"/>
        <s v="Beer - True North Lager"/>
        <s v="Edible Flower - Mixed"/>
        <s v="Wine - Barolo Fontanafredda"/>
        <s v="Quail - Whole, Bone - In"/>
        <s v="Wine - Gewurztraminer Pierre"/>
        <s v="Dill - Primerba, Paste"/>
        <s v="Carroway Seed"/>
        <s v="Squid - U 5"/>
        <s v="Apples - Sliced / Wedge"/>
        <s v="Persimmons"/>
        <s v="Mushroom - Portebello"/>
        <s v="Crackers - Graham"/>
        <s v="Cumin - Ground"/>
        <s v="Parsnip"/>
        <s v="Cheese - Brie, Triple Creme"/>
        <s v="Island Oasis - Banana Daiquiri"/>
        <s v="Turkey - Breast, Smoked"/>
        <s v="Wine - Sauvignon Blanc Oyster"/>
        <s v="Crackers Cheez It"/>
        <s v="Beef - Bones, Cut - Up"/>
        <s v="Longos - Chicken Wings"/>
        <s v="Ecolab - Ster Bac"/>
        <s v="Baking Powder"/>
        <s v="Potatoes - Idaho 80 Count"/>
        <s v="Beef - Bones, Marrow"/>
        <s v="Wine - Rhine Riesling Wolf Blass"/>
        <s v="Beef - Tenderlion, Center Cut"/>
        <s v="Bulgar"/>
        <s v="Lettuce - Boston Bib"/>
        <s v="Asparagus - White, Fresh"/>
        <s v="Ham - Cooked Italian"/>
        <s v="Veal - Chops, Split, Frenched"/>
        <s v="Flour - Masa De Harina Mexican"/>
        <s v="Bread - Ciabatta Buns"/>
        <s v="Cheese - Brie, Cups 125g"/>
        <s v="Pork - Loin, Center Cut"/>
        <s v="Spaghetti Squash"/>
        <s v="Banana - Leaves"/>
        <s v="Chick Peas - Dried"/>
        <s v="Laundry - Bag Cloth"/>
        <s v="Wine - Penfolds Koonuga Hill"/>
        <s v="Extract - Raspberry"/>
        <s v="Puree - Mango"/>
        <s v="Sugar - Invert"/>
        <s v="Potatoes - Mini Red"/>
        <s v="Lid Tray - 16in Dome"/>
        <s v="Sugar - Sweet N Low, Individual"/>
        <s v="Coffee Cup 16oz Foam"/>
        <s v="Tea - Herbal Orange Spice"/>
        <s v="Beer - Original Organic Lager"/>
        <s v="Calypso - Lemonade"/>
        <s v="Cheese - Mascarpone"/>
        <s v="Beef - Top Sirloin - Aaa"/>
        <s v="Bread - 10 Grain Parisian"/>
        <s v="Rosemary - Primerba, Paste"/>
        <s v="Guinea Fowl"/>
        <s v="Flower - Dish Garden"/>
        <s v="Cheese - Swiss"/>
        <s v="Shark - Loin"/>
        <s v="Basil - Pesto Sauce"/>
        <s v="Ice - Clear, 300 Lb For Carving"/>
        <s v="Lamb - Leg, Bone In"/>
        <s v="Stainless Steel Cleaner Vision"/>
        <s v="Praline Paste"/>
        <s v="Fish - Base, Bouillion"/>
        <s v="Croissants Thaw And Serve"/>
        <s v="Hickory Smoke, Liquid"/>
        <s v="Vodka - Smirnoff"/>
        <s v="Cherries - Maraschino,jar"/>
        <s v="Crab - Meat Combo"/>
        <s v="Pork - Bacon, Double Smoked"/>
        <s v="Noodles - Steamed Chow Mein"/>
        <s v="Basil - Seedlings Cookstown"/>
        <s v="Hot Chocolate - Individual"/>
        <s v="Soup - Cream Of Potato / Leek"/>
        <s v="Chevere Logs"/>
        <s v="Wine - White, Gewurtzraminer"/>
        <s v="Mousse - Passion Fruit"/>
        <s v="Mix Pina Colada"/>
        <s v="Wine - Magnotta - Belpaese"/>
        <s v="Wine - Cotes Du Rhone Parallele"/>
        <s v="Wine - Ej Gallo Sierra Valley"/>
        <s v="Island Oasis - Raspberry"/>
        <s v="Chinese Lemon Pork"/>
        <s v="Milk - Buttermilk"/>
        <s v="Bagels Poppyseed"/>
        <s v="Southern Comfort"/>
        <s v="Shrimp - 16/20, Iqf, Shell On"/>
        <s v="Pie Filling - Apple"/>
        <s v="Pork - Ground"/>
        <s v="Wine - Pinot Noir Pond Haddock"/>
        <s v="Grenadine"/>
        <s v="Vector Energy Bar"/>
        <s v="Table Cloth 62x120 White"/>
        <s v="Shrimp - 16 - 20 Cooked, Peeled"/>
        <s v="Basil - Fresh"/>
        <s v="Juice - Apple, 500 Ml"/>
        <s v="Coffee Decaf Colombian"/>
        <s v="Appetizer - Sausage Rolls"/>
        <s v="Wonton Wrappers"/>
        <s v="Flavouring Vanilla Artificial"/>
        <s v="Garlic"/>
        <s v="Water - Spring Water, 355 Ml"/>
        <s v="Rye Special Old"/>
        <s v="Magnotta Bel Paese Red"/>
        <s v="Amaretto"/>
        <s v="Squash - Butternut"/>
        <s v="Juice - Tomato, 48 Oz"/>
        <s v="Nut - Hazelnut, Whole"/>
        <s v="Wasabi Powder"/>
        <s v="Ecolab - Balanced Fusion"/>
        <s v="Salt - Kosher"/>
        <s v="Beans - Soya Bean"/>
        <s v="Wine - Beaujolais Villages"/>
        <s v="Juice - Cranberry, 341 Ml"/>
        <s v="Corn Meal"/>
        <s v="Dried Peach"/>
        <s v="Pur Source"/>
        <s v="Loaf Pan - 2 Lb, Foil"/>
        <s v="Wine - Red, Mouton Cadet"/>
        <s v="Jam - Apricot"/>
        <s v="Pails With Lids"/>
        <s v="Juice - Grape, White"/>
        <s v="Cheese - Brie Roitelet"/>
        <s v="Flour - Strong"/>
        <s v="Wine - Port Late Bottled Vintage"/>
        <s v="Pepper - Red Bell"/>
        <s v="Pepper - Red, Finger Hot"/>
        <s v="Aspic - Amber"/>
        <s v="Cookies - Englishbay Chochip"/>
        <s v="Tomatoes - Cherry, Yellow"/>
        <s v="Fenngreek Seed"/>
        <s v="Bag - Regular Kraft 20 Lb"/>
      </sharedItems>
    </cacheField>
    <cacheField name="Category" numFmtId="0">
      <sharedItems count="16">
        <s v="Miscellaneous"/>
        <s v="Dairy Products"/>
        <s v="Cooking Essentials"/>
        <s v="Seafood"/>
        <s v="Alcoholic Beverages"/>
        <s v="Vegetables"/>
        <s v="Canned &amp; Packaged Goods"/>
        <s v="Bakery"/>
        <s v="Non-Alcoholic Drinks"/>
        <s v="Meat &amp; Poultry"/>
        <s v="Grains &amp; Dry Goods"/>
        <s v="Condiments &amp; Sauces"/>
        <s v="Baking Ingredients"/>
        <s v="Snacks &amp; Desserts"/>
        <s v="Specialty Sauces"/>
        <s v="Fruits"/>
      </sharedItems>
    </cacheField>
    <cacheField name="Quantity" numFmtId="0">
      <sharedItems containsSemiMixedTypes="0" containsString="0" containsNumber="1" containsInteger="1" minValue="1" maxValue="50"/>
    </cacheField>
    <cacheField name="Price" numFmtId="0">
      <sharedItems containsSemiMixedTypes="0" containsString="0" containsNumber="1" minValue="5.32" maxValue="249.83"/>
    </cacheField>
    <cacheField name="Total Sale" numFmtId="0">
      <sharedItems containsSemiMixedTypes="0" containsString="0" containsNumber="1" minValue="13.22" maxValue="12382.5"/>
    </cacheField>
    <cacheField name="Region" numFmtId="0">
      <sharedItems count="46">
        <s v="Michigan"/>
        <s v="California"/>
        <s v="Florida"/>
        <s v="Louisiana"/>
        <s v="Nebraska"/>
        <s v="Ohio"/>
        <s v="Texas"/>
        <s v="Georgia"/>
        <s v="South Carolina"/>
        <s v="Kentucky"/>
        <s v="Wisconsin"/>
        <s v="Pennsylvania"/>
        <s v="Arizona"/>
        <s v="Washington"/>
        <s v="Colorado"/>
        <s v="Oklahoma"/>
        <s v="Illinois"/>
        <s v="New Jersey"/>
        <s v="North Carolina"/>
        <s v="Massachusetts"/>
        <s v="Virginia"/>
        <s v="Maryland"/>
        <s v="New York"/>
        <s v="Missouri"/>
        <s v="Oregon"/>
        <s v="West Virginia"/>
        <s v="Minnesota"/>
        <s v="Idaho"/>
        <s v="Indiana"/>
        <s v="New Mexico"/>
        <s v="South Dakota"/>
        <s v="Connecticut"/>
        <s v="Arkansas"/>
        <s v="Kansas"/>
        <s v="Delaware"/>
        <s v="Rhode Island"/>
        <s v="Tennessee"/>
        <s v="Iowa"/>
        <s v="Alabama"/>
        <s v="Utah"/>
        <s v="District of Columbia"/>
        <s v="Nevada"/>
        <s v="Hawaii"/>
        <s v="Alaska"/>
        <s v="Mississippi"/>
        <s v="Montana"/>
      </sharedItems>
    </cacheField>
    <cacheField name="Months (OrderDate )" numFmtId="0" databaseField="0">
      <fieldGroup base="1">
        <rangePr groupBy="months" startDate="2023-07-29T00:00:00" endDate="2025-07-29T00:00:00"/>
        <groupItems count="14">
          <s v="&lt;7/29/2023"/>
          <s v="Jan"/>
          <s v="Feb"/>
          <s v="Mar"/>
          <s v="Apr"/>
          <s v="May"/>
          <s v="Jun"/>
          <s v="Jul"/>
          <s v="Aug"/>
          <s v="Sep"/>
          <s v="Oct"/>
          <s v="Nov"/>
          <s v="Dec"/>
          <s v="&gt;7/29/2025"/>
        </groupItems>
      </fieldGroup>
    </cacheField>
    <cacheField name="Quarters (OrderDate )" numFmtId="0" databaseField="0">
      <fieldGroup base="1">
        <rangePr groupBy="quarters" startDate="2023-07-29T00:00:00" endDate="2025-07-29T00:00:00"/>
        <groupItems count="6">
          <s v="&lt;7/29/2023"/>
          <s v="Qtr1"/>
          <s v="Qtr2"/>
          <s v="Qtr3"/>
          <s v="Qtr4"/>
          <s v="&gt;7/29/2025"/>
        </groupItems>
      </fieldGroup>
    </cacheField>
    <cacheField name="Years (OrderDate )" numFmtId="0" databaseField="0">
      <fieldGroup base="1">
        <rangePr groupBy="years" startDate="2023-07-29T00:00:00" endDate="2025-07-29T00:00:00"/>
        <groupItems count="5">
          <s v="&lt;7/29/2023"/>
          <s v="2023"/>
          <s v="2024"/>
          <s v="2025"/>
          <s v="&gt;7/29/2025"/>
        </groupItems>
      </fieldGroup>
    </cacheField>
  </cacheFields>
  <extLst>
    <ext xmlns:x14="http://schemas.microsoft.com/office/spreadsheetml/2009/9/main" uri="{725AE2AE-9491-48be-B2B4-4EB974FC3084}">
      <x14:pivotCacheDefinition pivotCacheId="1359995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Kale Ansill"/>
    <x v="0"/>
    <x v="0"/>
    <n v="38"/>
    <n v="35.950000000000003"/>
    <n v="1366.1"/>
    <x v="0"/>
  </r>
  <r>
    <n v="2"/>
    <x v="1"/>
    <s v="Hamilton Longworthy"/>
    <x v="1"/>
    <x v="1"/>
    <n v="3"/>
    <n v="32.18"/>
    <n v="96.54"/>
    <x v="1"/>
  </r>
  <r>
    <n v="3"/>
    <x v="2"/>
    <s v="Myrna Wattisham"/>
    <x v="2"/>
    <x v="2"/>
    <n v="10"/>
    <n v="20.49"/>
    <n v="204.9"/>
    <x v="1"/>
  </r>
  <r>
    <n v="4"/>
    <x v="3"/>
    <s v="Arvy Dominetti"/>
    <x v="3"/>
    <x v="0"/>
    <n v="8"/>
    <n v="171.5"/>
    <n v="1372"/>
    <x v="0"/>
  </r>
  <r>
    <n v="5"/>
    <x v="4"/>
    <s v="Aristotle Hancox"/>
    <x v="4"/>
    <x v="3"/>
    <n v="33"/>
    <n v="131.08000000000001"/>
    <n v="4325.6400000000003"/>
    <x v="2"/>
  </r>
  <r>
    <n v="6"/>
    <x v="5"/>
    <s v="Brok Tombleson"/>
    <x v="5"/>
    <x v="4"/>
    <n v="29"/>
    <n v="108.89"/>
    <n v="3157.81"/>
    <x v="3"/>
  </r>
  <r>
    <n v="7"/>
    <x v="6"/>
    <s v="Cacilia Cohalan"/>
    <x v="6"/>
    <x v="5"/>
    <n v="1"/>
    <n v="166.88"/>
    <n v="166.88"/>
    <x v="1"/>
  </r>
  <r>
    <n v="8"/>
    <x v="7"/>
    <s v="Wrennie Gregore"/>
    <x v="7"/>
    <x v="6"/>
    <n v="36"/>
    <n v="127.07"/>
    <n v="4574.5200000000004"/>
    <x v="4"/>
  </r>
  <r>
    <n v="9"/>
    <x v="8"/>
    <s v="Rudyard Stuckford"/>
    <x v="8"/>
    <x v="0"/>
    <n v="4"/>
    <n v="192.83"/>
    <n v="771.32"/>
    <x v="5"/>
  </r>
  <r>
    <n v="10"/>
    <x v="5"/>
    <s v="Ibby Linford"/>
    <x v="9"/>
    <x v="1"/>
    <n v="10"/>
    <n v="228.92"/>
    <n v="2289.1999999999998"/>
    <x v="6"/>
  </r>
  <r>
    <n v="11"/>
    <x v="9"/>
    <s v="Rois Hancell"/>
    <x v="10"/>
    <x v="0"/>
    <n v="45"/>
    <n v="167.39"/>
    <n v="7532.55"/>
    <x v="2"/>
  </r>
  <r>
    <n v="12"/>
    <x v="10"/>
    <s v="Kendra Wankel"/>
    <x v="11"/>
    <x v="7"/>
    <n v="34"/>
    <n v="117.17"/>
    <n v="3983.78"/>
    <x v="2"/>
  </r>
  <r>
    <n v="13"/>
    <x v="11"/>
    <s v="Rabi Worton"/>
    <x v="12"/>
    <x v="8"/>
    <n v="32"/>
    <n v="191.36"/>
    <n v="6123.52"/>
    <x v="7"/>
  </r>
  <r>
    <n v="14"/>
    <x v="12"/>
    <s v="Salem Benediktsson"/>
    <x v="13"/>
    <x v="0"/>
    <n v="22"/>
    <n v="100.63"/>
    <n v="2213.86"/>
    <x v="5"/>
  </r>
  <r>
    <n v="15"/>
    <x v="13"/>
    <s v="Agna Marzello"/>
    <x v="14"/>
    <x v="9"/>
    <n v="9"/>
    <n v="19.39"/>
    <n v="174.51"/>
    <x v="8"/>
  </r>
  <r>
    <n v="16"/>
    <x v="14"/>
    <s v="Derril Say"/>
    <x v="15"/>
    <x v="0"/>
    <n v="23"/>
    <n v="85.25"/>
    <n v="1960.75"/>
    <x v="6"/>
  </r>
  <r>
    <n v="17"/>
    <x v="15"/>
    <s v="Kelcy Lodder"/>
    <x v="16"/>
    <x v="8"/>
    <n v="38"/>
    <n v="220.22"/>
    <n v="8368.36"/>
    <x v="9"/>
  </r>
  <r>
    <n v="18"/>
    <x v="5"/>
    <s v="Laughton Paten"/>
    <x v="17"/>
    <x v="3"/>
    <n v="44"/>
    <n v="212.96"/>
    <n v="9370.24"/>
    <x v="1"/>
  </r>
  <r>
    <n v="19"/>
    <x v="16"/>
    <s v="Stephanie Wabb"/>
    <x v="18"/>
    <x v="1"/>
    <n v="35"/>
    <n v="89.39"/>
    <n v="3128.65"/>
    <x v="10"/>
  </r>
  <r>
    <n v="20"/>
    <x v="17"/>
    <s v="Gearalt Paty"/>
    <x v="19"/>
    <x v="7"/>
    <n v="10"/>
    <n v="197.59"/>
    <n v="1975.9"/>
    <x v="11"/>
  </r>
  <r>
    <n v="21"/>
    <x v="18"/>
    <s v="Lane Heatly"/>
    <x v="20"/>
    <x v="7"/>
    <n v="33"/>
    <n v="244.44"/>
    <n v="8066.52"/>
    <x v="12"/>
  </r>
  <r>
    <n v="22"/>
    <x v="19"/>
    <s v="Niles Goodbanne"/>
    <x v="21"/>
    <x v="0"/>
    <n v="39"/>
    <n v="152.09"/>
    <n v="5931.51"/>
    <x v="13"/>
  </r>
  <r>
    <n v="23"/>
    <x v="20"/>
    <s v="Huey Eley"/>
    <x v="22"/>
    <x v="0"/>
    <n v="16"/>
    <n v="53.21"/>
    <n v="851.36"/>
    <x v="14"/>
  </r>
  <r>
    <n v="24"/>
    <x v="21"/>
    <s v="Jerrine Mauger"/>
    <x v="23"/>
    <x v="0"/>
    <n v="4"/>
    <n v="42.72"/>
    <n v="170.88"/>
    <x v="7"/>
  </r>
  <r>
    <n v="25"/>
    <x v="22"/>
    <s v="Kaye Klesse"/>
    <x v="24"/>
    <x v="0"/>
    <n v="41"/>
    <n v="22.48"/>
    <n v="921.68"/>
    <x v="7"/>
  </r>
  <r>
    <n v="26"/>
    <x v="23"/>
    <s v="Hamlen Lindenstrauss"/>
    <x v="25"/>
    <x v="0"/>
    <n v="33"/>
    <n v="130.58000000000001"/>
    <n v="4309.1400000000003"/>
    <x v="15"/>
  </r>
  <r>
    <n v="27"/>
    <x v="24"/>
    <s v="Cesare Earey"/>
    <x v="26"/>
    <x v="0"/>
    <n v="44"/>
    <n v="160.75"/>
    <n v="7073"/>
    <x v="8"/>
  </r>
  <r>
    <n v="28"/>
    <x v="25"/>
    <s v="Anabel Sebrook"/>
    <x v="27"/>
    <x v="9"/>
    <n v="34"/>
    <n v="159.80000000000001"/>
    <n v="5433.2"/>
    <x v="16"/>
  </r>
  <r>
    <n v="29"/>
    <x v="26"/>
    <s v="Elliot Downage"/>
    <x v="28"/>
    <x v="1"/>
    <n v="15"/>
    <n v="211.56"/>
    <n v="3173.4"/>
    <x v="17"/>
  </r>
  <r>
    <n v="30"/>
    <x v="27"/>
    <s v="Dredi Wickens"/>
    <x v="29"/>
    <x v="0"/>
    <n v="5"/>
    <n v="45.12"/>
    <n v="225.6"/>
    <x v="6"/>
  </r>
  <r>
    <n v="31"/>
    <x v="28"/>
    <s v="Jacquette Kembry"/>
    <x v="30"/>
    <x v="10"/>
    <n v="14"/>
    <n v="51.62"/>
    <n v="722.68"/>
    <x v="18"/>
  </r>
  <r>
    <n v="32"/>
    <x v="29"/>
    <s v="Howey Aleavy"/>
    <x v="31"/>
    <x v="0"/>
    <n v="7"/>
    <n v="211.21"/>
    <n v="1478.47"/>
    <x v="9"/>
  </r>
  <r>
    <n v="33"/>
    <x v="30"/>
    <s v="Dom Bradfield"/>
    <x v="32"/>
    <x v="9"/>
    <n v="31"/>
    <n v="111.63"/>
    <n v="3460.53"/>
    <x v="2"/>
  </r>
  <r>
    <n v="34"/>
    <x v="31"/>
    <s v="Syman Ambroziak"/>
    <x v="33"/>
    <x v="11"/>
    <n v="1"/>
    <n v="167.37"/>
    <n v="167.37"/>
    <x v="19"/>
  </r>
  <r>
    <n v="35"/>
    <x v="32"/>
    <s v="Bethena Westney"/>
    <x v="34"/>
    <x v="10"/>
    <n v="23"/>
    <n v="127.2"/>
    <n v="2925.6"/>
    <x v="20"/>
  </r>
  <r>
    <n v="36"/>
    <x v="33"/>
    <s v="Elva Woolrich"/>
    <x v="35"/>
    <x v="5"/>
    <n v="7"/>
    <n v="10.32"/>
    <n v="72.239999999999995"/>
    <x v="15"/>
  </r>
  <r>
    <n v="37"/>
    <x v="34"/>
    <s v="Kate Waith"/>
    <x v="36"/>
    <x v="1"/>
    <n v="44"/>
    <n v="101.98"/>
    <n v="4487.12"/>
    <x v="21"/>
  </r>
  <r>
    <n v="38"/>
    <x v="35"/>
    <s v="Sheila-kathryn Crookes"/>
    <x v="37"/>
    <x v="0"/>
    <n v="18"/>
    <n v="220.08"/>
    <n v="3961.44"/>
    <x v="3"/>
  </r>
  <r>
    <n v="39"/>
    <x v="36"/>
    <s v="Jammal Clear"/>
    <x v="38"/>
    <x v="1"/>
    <n v="43"/>
    <n v="203.04"/>
    <n v="8730.7199999999993"/>
    <x v="22"/>
  </r>
  <r>
    <n v="40"/>
    <x v="37"/>
    <s v="Devy Josey"/>
    <x v="39"/>
    <x v="0"/>
    <n v="19"/>
    <n v="244.04"/>
    <n v="4636.76"/>
    <x v="6"/>
  </r>
  <r>
    <n v="41"/>
    <x v="38"/>
    <s v="Leanna Grogor"/>
    <x v="40"/>
    <x v="5"/>
    <n v="25"/>
    <n v="13.68"/>
    <n v="342"/>
    <x v="1"/>
  </r>
  <r>
    <n v="42"/>
    <x v="39"/>
    <s v="Sandie Verheijden"/>
    <x v="41"/>
    <x v="7"/>
    <n v="22"/>
    <n v="38.450000000000003"/>
    <n v="845.9"/>
    <x v="2"/>
  </r>
  <r>
    <n v="43"/>
    <x v="40"/>
    <s v="Maxie Housley"/>
    <x v="42"/>
    <x v="0"/>
    <n v="23"/>
    <n v="170.14"/>
    <n v="3913.22"/>
    <x v="13"/>
  </r>
  <r>
    <n v="44"/>
    <x v="41"/>
    <s v="Halimeda Prestner"/>
    <x v="43"/>
    <x v="9"/>
    <n v="40"/>
    <n v="153.41999999999999"/>
    <n v="6136.8"/>
    <x v="1"/>
  </r>
  <r>
    <n v="45"/>
    <x v="42"/>
    <s v="Benyamin Gear"/>
    <x v="44"/>
    <x v="0"/>
    <n v="48"/>
    <n v="133.41"/>
    <n v="6403.68"/>
    <x v="1"/>
  </r>
  <r>
    <n v="46"/>
    <x v="43"/>
    <s v="Myer Dalzell"/>
    <x v="45"/>
    <x v="0"/>
    <n v="49"/>
    <n v="120.79"/>
    <n v="5918.71"/>
    <x v="20"/>
  </r>
  <r>
    <n v="47"/>
    <x v="44"/>
    <s v="Alene Fawson"/>
    <x v="46"/>
    <x v="7"/>
    <n v="10"/>
    <n v="242.19"/>
    <n v="2421.9"/>
    <x v="6"/>
  </r>
  <r>
    <n v="48"/>
    <x v="45"/>
    <s v="Ariela Aizikovitz"/>
    <x v="47"/>
    <x v="8"/>
    <n v="47"/>
    <n v="210.45"/>
    <n v="9891.15"/>
    <x v="22"/>
  </r>
  <r>
    <n v="49"/>
    <x v="46"/>
    <s v="Cloe Frisby"/>
    <x v="48"/>
    <x v="4"/>
    <n v="36"/>
    <n v="238.12"/>
    <n v="8572.32"/>
    <x v="0"/>
  </r>
  <r>
    <n v="50"/>
    <x v="47"/>
    <s v="Rahal Templeton"/>
    <x v="49"/>
    <x v="0"/>
    <n v="4"/>
    <n v="48.84"/>
    <n v="195.36"/>
    <x v="6"/>
  </r>
  <r>
    <n v="51"/>
    <x v="48"/>
    <s v="Valdemar Reeday"/>
    <x v="50"/>
    <x v="0"/>
    <n v="22"/>
    <n v="208.22"/>
    <n v="4580.84"/>
    <x v="15"/>
  </r>
  <r>
    <n v="52"/>
    <x v="49"/>
    <s v="Bert Gerok"/>
    <x v="51"/>
    <x v="12"/>
    <n v="29"/>
    <n v="206.3"/>
    <n v="5982.7"/>
    <x v="2"/>
  </r>
  <r>
    <n v="53"/>
    <x v="50"/>
    <s v="Elvera Heisler"/>
    <x v="52"/>
    <x v="7"/>
    <n v="28"/>
    <n v="96.55"/>
    <n v="2703.4"/>
    <x v="22"/>
  </r>
  <r>
    <n v="54"/>
    <x v="51"/>
    <s v="Abby Eton"/>
    <x v="34"/>
    <x v="2"/>
    <n v="4"/>
    <n v="68.75"/>
    <n v="275"/>
    <x v="18"/>
  </r>
  <r>
    <n v="55"/>
    <x v="29"/>
    <s v="Alisha Gelderd"/>
    <x v="53"/>
    <x v="5"/>
    <n v="18"/>
    <n v="155.08000000000001"/>
    <n v="2791.44"/>
    <x v="1"/>
  </r>
  <r>
    <n v="56"/>
    <x v="52"/>
    <s v="Rockie Sollom"/>
    <x v="54"/>
    <x v="0"/>
    <n v="37"/>
    <n v="188.15"/>
    <n v="6961.55"/>
    <x v="1"/>
  </r>
  <r>
    <n v="57"/>
    <x v="53"/>
    <s v="Raimund Ambroisin"/>
    <x v="55"/>
    <x v="0"/>
    <n v="32"/>
    <n v="105.4"/>
    <n v="3372.8"/>
    <x v="6"/>
  </r>
  <r>
    <n v="58"/>
    <x v="54"/>
    <s v="Margalit Tiller"/>
    <x v="56"/>
    <x v="7"/>
    <n v="15"/>
    <n v="5.37"/>
    <n v="80.55"/>
    <x v="23"/>
  </r>
  <r>
    <n v="59"/>
    <x v="55"/>
    <s v="Tad Pedlingham"/>
    <x v="57"/>
    <x v="0"/>
    <n v="29"/>
    <n v="25.92"/>
    <n v="751.68"/>
    <x v="7"/>
  </r>
  <r>
    <n v="60"/>
    <x v="45"/>
    <s v="Burnard Volett"/>
    <x v="58"/>
    <x v="5"/>
    <n v="49"/>
    <n v="142.83000000000001"/>
    <n v="6998.67"/>
    <x v="24"/>
  </r>
  <r>
    <n v="61"/>
    <x v="56"/>
    <s v="Tabor Gammet"/>
    <x v="59"/>
    <x v="0"/>
    <n v="9"/>
    <n v="94.82"/>
    <n v="853.38"/>
    <x v="15"/>
  </r>
  <r>
    <n v="62"/>
    <x v="57"/>
    <s v="Colin Calver"/>
    <x v="60"/>
    <x v="5"/>
    <n v="3"/>
    <n v="175.64"/>
    <n v="526.91999999999996"/>
    <x v="25"/>
  </r>
  <r>
    <n v="63"/>
    <x v="58"/>
    <s v="Casey Gilbanks"/>
    <x v="61"/>
    <x v="12"/>
    <n v="31"/>
    <n v="91.56"/>
    <n v="2838.36"/>
    <x v="6"/>
  </r>
  <r>
    <n v="64"/>
    <x v="59"/>
    <s v="Berkeley Tinklin"/>
    <x v="62"/>
    <x v="0"/>
    <n v="19"/>
    <n v="24.23"/>
    <n v="460.37"/>
    <x v="2"/>
  </r>
  <r>
    <n v="65"/>
    <x v="49"/>
    <s v="Gabrila Eye"/>
    <x v="63"/>
    <x v="3"/>
    <n v="28"/>
    <n v="56.37"/>
    <n v="1578.36"/>
    <x v="1"/>
  </r>
  <r>
    <n v="66"/>
    <x v="60"/>
    <s v="Lainey Theuss"/>
    <x v="64"/>
    <x v="9"/>
    <n v="32"/>
    <n v="248.44"/>
    <n v="7950.08"/>
    <x v="26"/>
  </r>
  <r>
    <n v="67"/>
    <x v="61"/>
    <s v="Marina Cordie"/>
    <x v="65"/>
    <x v="0"/>
    <n v="45"/>
    <n v="202.02"/>
    <n v="9090.9"/>
    <x v="16"/>
  </r>
  <r>
    <n v="68"/>
    <x v="62"/>
    <s v="Craggy Wards"/>
    <x v="66"/>
    <x v="0"/>
    <n v="23"/>
    <n v="160.91999999999999"/>
    <n v="3701.16"/>
    <x v="25"/>
  </r>
  <r>
    <n v="69"/>
    <x v="63"/>
    <s v="Junina Enoch"/>
    <x v="67"/>
    <x v="0"/>
    <n v="28"/>
    <n v="140.4"/>
    <n v="3931.2"/>
    <x v="13"/>
  </r>
  <r>
    <n v="70"/>
    <x v="64"/>
    <s v="Blaine Wakley"/>
    <x v="68"/>
    <x v="5"/>
    <n v="13"/>
    <n v="214.48"/>
    <n v="2788.24"/>
    <x v="22"/>
  </r>
  <r>
    <n v="71"/>
    <x v="65"/>
    <s v="Chase Pendrey"/>
    <x v="69"/>
    <x v="9"/>
    <n v="34"/>
    <n v="40.18"/>
    <n v="1366.12"/>
    <x v="1"/>
  </r>
  <r>
    <n v="72"/>
    <x v="66"/>
    <s v="Bree Dronsfield"/>
    <x v="70"/>
    <x v="11"/>
    <n v="39"/>
    <n v="120.95"/>
    <n v="4717.05"/>
    <x v="26"/>
  </r>
  <r>
    <n v="73"/>
    <x v="67"/>
    <s v="Jarib Bleasby"/>
    <x v="71"/>
    <x v="9"/>
    <n v="13"/>
    <n v="21.95"/>
    <n v="285.35000000000002"/>
    <x v="27"/>
  </r>
  <r>
    <n v="74"/>
    <x v="2"/>
    <s v="Deb Grafton"/>
    <x v="72"/>
    <x v="0"/>
    <n v="19"/>
    <n v="44.53"/>
    <n v="846.07"/>
    <x v="16"/>
  </r>
  <r>
    <n v="75"/>
    <x v="68"/>
    <s v="Stu Lewsley"/>
    <x v="73"/>
    <x v="9"/>
    <n v="11"/>
    <n v="83.49"/>
    <n v="918.39"/>
    <x v="7"/>
  </r>
  <r>
    <n v="76"/>
    <x v="69"/>
    <s v="Helenelizabeth Alpe"/>
    <x v="74"/>
    <x v="11"/>
    <n v="23"/>
    <n v="182.93"/>
    <n v="4207.3900000000003"/>
    <x v="5"/>
  </r>
  <r>
    <n v="77"/>
    <x v="70"/>
    <s v="Ginevra Fuzzens"/>
    <x v="75"/>
    <x v="13"/>
    <n v="24"/>
    <n v="193.45"/>
    <n v="4642.8"/>
    <x v="20"/>
  </r>
  <r>
    <n v="78"/>
    <x v="71"/>
    <s v="Fleurette Olphert"/>
    <x v="76"/>
    <x v="6"/>
    <n v="7"/>
    <n v="147.93"/>
    <n v="1035.51"/>
    <x v="19"/>
  </r>
  <r>
    <n v="79"/>
    <x v="41"/>
    <s v="Julee Emanueli"/>
    <x v="77"/>
    <x v="0"/>
    <n v="32"/>
    <n v="94.41"/>
    <n v="3021.12"/>
    <x v="8"/>
  </r>
  <r>
    <n v="80"/>
    <x v="72"/>
    <s v="Dniren Ridgers"/>
    <x v="78"/>
    <x v="7"/>
    <n v="25"/>
    <n v="109.11"/>
    <n v="2727.75"/>
    <x v="6"/>
  </r>
  <r>
    <n v="81"/>
    <x v="73"/>
    <s v="Michaelina Wiggington"/>
    <x v="79"/>
    <x v="4"/>
    <n v="2"/>
    <n v="115"/>
    <n v="230"/>
    <x v="28"/>
  </r>
  <r>
    <n v="82"/>
    <x v="74"/>
    <s v="Duffie Mooney"/>
    <x v="80"/>
    <x v="4"/>
    <n v="12"/>
    <n v="18.55"/>
    <n v="222.6"/>
    <x v="25"/>
  </r>
  <r>
    <n v="83"/>
    <x v="75"/>
    <s v="Leopold Lighton"/>
    <x v="81"/>
    <x v="0"/>
    <n v="15"/>
    <n v="78.84"/>
    <n v="1182.5999999999999"/>
    <x v="2"/>
  </r>
  <r>
    <n v="84"/>
    <x v="76"/>
    <s v="Otes Tommeo"/>
    <x v="82"/>
    <x v="0"/>
    <n v="12"/>
    <n v="112.67"/>
    <n v="1352.04"/>
    <x v="2"/>
  </r>
  <r>
    <n v="85"/>
    <x v="77"/>
    <s v="Noe Rockell"/>
    <x v="83"/>
    <x v="8"/>
    <n v="35"/>
    <n v="67.06"/>
    <n v="2347.1"/>
    <x v="3"/>
  </r>
  <r>
    <n v="86"/>
    <x v="28"/>
    <s v="Fredericka Jarley"/>
    <x v="84"/>
    <x v="0"/>
    <n v="43"/>
    <n v="49.14"/>
    <n v="2113.02"/>
    <x v="2"/>
  </r>
  <r>
    <n v="87"/>
    <x v="17"/>
    <s v="Roanna Kwiek"/>
    <x v="85"/>
    <x v="4"/>
    <n v="11"/>
    <n v="240.35"/>
    <n v="2643.85"/>
    <x v="29"/>
  </r>
  <r>
    <n v="88"/>
    <x v="78"/>
    <s v="Ulysses Domingues"/>
    <x v="86"/>
    <x v="2"/>
    <n v="5"/>
    <n v="81.98"/>
    <n v="409.9"/>
    <x v="6"/>
  </r>
  <r>
    <n v="89"/>
    <x v="79"/>
    <s v="Micky Winspar"/>
    <x v="87"/>
    <x v="8"/>
    <n v="26"/>
    <n v="218.55"/>
    <n v="5682.3"/>
    <x v="22"/>
  </r>
  <r>
    <n v="90"/>
    <x v="80"/>
    <s v="Baird Medcraft"/>
    <x v="88"/>
    <x v="0"/>
    <n v="15"/>
    <n v="189.81"/>
    <n v="2847.15"/>
    <x v="20"/>
  </r>
  <r>
    <n v="91"/>
    <x v="81"/>
    <s v="Wolfie Dovey"/>
    <x v="89"/>
    <x v="0"/>
    <n v="23"/>
    <n v="216.63"/>
    <n v="4982.49"/>
    <x v="0"/>
  </r>
  <r>
    <n v="92"/>
    <x v="82"/>
    <s v="Eduard Mushrow"/>
    <x v="90"/>
    <x v="4"/>
    <n v="13"/>
    <n v="25.17"/>
    <n v="327.20999999999998"/>
    <x v="6"/>
  </r>
  <r>
    <n v="93"/>
    <x v="73"/>
    <s v="Winnie Alves"/>
    <x v="91"/>
    <x v="0"/>
    <n v="39"/>
    <n v="191.6"/>
    <n v="7472.4"/>
    <x v="30"/>
  </r>
  <r>
    <n v="94"/>
    <x v="83"/>
    <s v="Yettie McEachern"/>
    <x v="92"/>
    <x v="0"/>
    <n v="35"/>
    <n v="10.52"/>
    <n v="368.2"/>
    <x v="6"/>
  </r>
  <r>
    <n v="95"/>
    <x v="55"/>
    <s v="Grethel Reede"/>
    <x v="93"/>
    <x v="1"/>
    <n v="20"/>
    <n v="189.78"/>
    <n v="3795.6"/>
    <x v="31"/>
  </r>
  <r>
    <n v="96"/>
    <x v="84"/>
    <s v="Rosana Rowlinson"/>
    <x v="94"/>
    <x v="10"/>
    <n v="3"/>
    <n v="231.99"/>
    <n v="695.97"/>
    <x v="13"/>
  </r>
  <r>
    <n v="97"/>
    <x v="85"/>
    <s v="Harbert Fitchell"/>
    <x v="95"/>
    <x v="0"/>
    <n v="25"/>
    <n v="135.05000000000001"/>
    <n v="3376.25"/>
    <x v="8"/>
  </r>
  <r>
    <n v="98"/>
    <x v="86"/>
    <s v="Rozalie Somerfield"/>
    <x v="96"/>
    <x v="0"/>
    <n v="33"/>
    <n v="78.650000000000006"/>
    <n v="2595.4499999999998"/>
    <x v="5"/>
  </r>
  <r>
    <n v="99"/>
    <x v="87"/>
    <s v="Bernadina Zaniolo"/>
    <x v="97"/>
    <x v="0"/>
    <n v="3"/>
    <n v="61.39"/>
    <n v="184.17"/>
    <x v="16"/>
  </r>
  <r>
    <n v="100"/>
    <x v="88"/>
    <s v="Emmy Berrington"/>
    <x v="98"/>
    <x v="1"/>
    <n v="25"/>
    <n v="186.14"/>
    <n v="4653.5"/>
    <x v="32"/>
  </r>
  <r>
    <n v="101"/>
    <x v="89"/>
    <s v="Bidget Marvin"/>
    <x v="99"/>
    <x v="0"/>
    <n v="23"/>
    <n v="9.5399999999999991"/>
    <n v="219.42"/>
    <x v="18"/>
  </r>
  <r>
    <n v="102"/>
    <x v="90"/>
    <s v="Broderic Le Batteur"/>
    <x v="100"/>
    <x v="10"/>
    <n v="25"/>
    <n v="131.69999999999999"/>
    <n v="3292.5"/>
    <x v="19"/>
  </r>
  <r>
    <n v="103"/>
    <x v="91"/>
    <s v="Charlena Ventam"/>
    <x v="101"/>
    <x v="12"/>
    <n v="32"/>
    <n v="179.17"/>
    <n v="5733.44"/>
    <x v="1"/>
  </r>
  <r>
    <n v="104"/>
    <x v="71"/>
    <s v="Camille Bowie"/>
    <x v="102"/>
    <x v="0"/>
    <n v="17"/>
    <n v="12.99"/>
    <n v="220.83"/>
    <x v="9"/>
  </r>
  <r>
    <n v="105"/>
    <x v="92"/>
    <s v="Raffarty Verrills"/>
    <x v="103"/>
    <x v="0"/>
    <n v="34"/>
    <n v="197.54"/>
    <n v="6716.36"/>
    <x v="31"/>
  </r>
  <r>
    <n v="106"/>
    <x v="93"/>
    <s v="Boigie Reason"/>
    <x v="104"/>
    <x v="12"/>
    <n v="28"/>
    <n v="228.03"/>
    <n v="6384.84"/>
    <x v="2"/>
  </r>
  <r>
    <n v="107"/>
    <x v="94"/>
    <s v="Dorolisa Reuben"/>
    <x v="105"/>
    <x v="7"/>
    <n v="13"/>
    <n v="240.03"/>
    <n v="3120.39"/>
    <x v="33"/>
  </r>
  <r>
    <n v="108"/>
    <x v="95"/>
    <s v="Jaquenette Causier"/>
    <x v="106"/>
    <x v="7"/>
    <n v="23"/>
    <n v="183.81"/>
    <n v="4227.63"/>
    <x v="20"/>
  </r>
  <r>
    <n v="109"/>
    <x v="76"/>
    <s v="Arch Poetz"/>
    <x v="107"/>
    <x v="1"/>
    <n v="22"/>
    <n v="83.69"/>
    <n v="1841.18"/>
    <x v="15"/>
  </r>
  <r>
    <n v="110"/>
    <x v="96"/>
    <s v="Denis Scanlon"/>
    <x v="108"/>
    <x v="11"/>
    <n v="7"/>
    <n v="30.77"/>
    <n v="215.39"/>
    <x v="6"/>
  </r>
  <r>
    <n v="111"/>
    <x v="26"/>
    <s v="Phebe Bolding"/>
    <x v="109"/>
    <x v="1"/>
    <n v="11"/>
    <n v="192.96"/>
    <n v="2122.56"/>
    <x v="6"/>
  </r>
  <r>
    <n v="112"/>
    <x v="97"/>
    <s v="Hyacinth Colborn"/>
    <x v="110"/>
    <x v="7"/>
    <n v="44"/>
    <n v="234.02"/>
    <n v="10296.879999999999"/>
    <x v="2"/>
  </r>
  <r>
    <n v="113"/>
    <x v="98"/>
    <s v="Cristy Ganley"/>
    <x v="111"/>
    <x v="0"/>
    <n v="45"/>
    <n v="53.52"/>
    <n v="2408.4"/>
    <x v="1"/>
  </r>
  <r>
    <n v="114"/>
    <x v="99"/>
    <s v="Olivero Haythorne"/>
    <x v="112"/>
    <x v="0"/>
    <n v="14"/>
    <n v="233.21"/>
    <n v="3264.94"/>
    <x v="20"/>
  </r>
  <r>
    <n v="115"/>
    <x v="100"/>
    <s v="Emlyn Gregorowicz"/>
    <x v="113"/>
    <x v="7"/>
    <n v="2"/>
    <n v="165.37"/>
    <n v="330.74"/>
    <x v="26"/>
  </r>
  <r>
    <n v="116"/>
    <x v="101"/>
    <s v="Noreen Simpkin"/>
    <x v="114"/>
    <x v="3"/>
    <n v="16"/>
    <n v="75.78"/>
    <n v="1212.48"/>
    <x v="15"/>
  </r>
  <r>
    <n v="117"/>
    <x v="71"/>
    <s v="Keith Grigoliis"/>
    <x v="115"/>
    <x v="8"/>
    <n v="36"/>
    <n v="27.96"/>
    <n v="1006.56"/>
    <x v="18"/>
  </r>
  <r>
    <n v="118"/>
    <x v="33"/>
    <s v="Marlon Troni"/>
    <x v="116"/>
    <x v="11"/>
    <n v="9"/>
    <n v="173.06"/>
    <n v="1557.54"/>
    <x v="14"/>
  </r>
  <r>
    <n v="119"/>
    <x v="102"/>
    <s v="Giselbert Conyard"/>
    <x v="117"/>
    <x v="0"/>
    <n v="47"/>
    <n v="65.819999999999993"/>
    <n v="3093.54"/>
    <x v="14"/>
  </r>
  <r>
    <n v="120"/>
    <x v="103"/>
    <s v="Constantina Fauning"/>
    <x v="118"/>
    <x v="1"/>
    <n v="41"/>
    <n v="169.6"/>
    <n v="6953.6"/>
    <x v="16"/>
  </r>
  <r>
    <n v="121"/>
    <x v="104"/>
    <s v="Hurley Chiplin"/>
    <x v="119"/>
    <x v="5"/>
    <n v="9"/>
    <n v="246.98"/>
    <n v="2222.8200000000002"/>
    <x v="20"/>
  </r>
  <r>
    <n v="122"/>
    <x v="105"/>
    <s v="Lexi Rawle"/>
    <x v="120"/>
    <x v="5"/>
    <n v="39"/>
    <n v="121.76"/>
    <n v="4748.6400000000003"/>
    <x v="34"/>
  </r>
  <r>
    <n v="123"/>
    <x v="106"/>
    <s v="Ann Pear"/>
    <x v="121"/>
    <x v="0"/>
    <n v="6"/>
    <n v="143.88999999999999"/>
    <n v="863.34"/>
    <x v="16"/>
  </r>
  <r>
    <n v="124"/>
    <x v="107"/>
    <s v="Garreth Cannan"/>
    <x v="122"/>
    <x v="14"/>
    <n v="49"/>
    <n v="214.98"/>
    <n v="10534.02"/>
    <x v="6"/>
  </r>
  <r>
    <n v="125"/>
    <x v="108"/>
    <s v="Marchall Ranner"/>
    <x v="123"/>
    <x v="13"/>
    <n v="4"/>
    <n v="74.39"/>
    <n v="297.56"/>
    <x v="2"/>
  </r>
  <r>
    <n v="126"/>
    <x v="109"/>
    <s v="Cosmo Barbisch"/>
    <x v="124"/>
    <x v="4"/>
    <n v="42"/>
    <n v="84.98"/>
    <n v="3569.16"/>
    <x v="16"/>
  </r>
  <r>
    <n v="127"/>
    <x v="110"/>
    <s v="Major Gissop"/>
    <x v="125"/>
    <x v="7"/>
    <n v="48"/>
    <n v="146.63999999999999"/>
    <n v="7038.72"/>
    <x v="33"/>
  </r>
  <r>
    <n v="128"/>
    <x v="92"/>
    <s v="Sibylla Brunesco"/>
    <x v="126"/>
    <x v="0"/>
    <n v="43"/>
    <n v="21.31"/>
    <n v="916.33"/>
    <x v="1"/>
  </r>
  <r>
    <n v="129"/>
    <x v="72"/>
    <s v="Hannie Jahncke"/>
    <x v="127"/>
    <x v="3"/>
    <n v="19"/>
    <n v="203.62"/>
    <n v="3868.78"/>
    <x v="28"/>
  </r>
  <r>
    <n v="130"/>
    <x v="52"/>
    <s v="Guenevere Haywood"/>
    <x v="128"/>
    <x v="0"/>
    <n v="33"/>
    <n v="16.96"/>
    <n v="559.67999999999995"/>
    <x v="20"/>
  </r>
  <r>
    <n v="131"/>
    <x v="111"/>
    <s v="Brewster Antonat"/>
    <x v="129"/>
    <x v="9"/>
    <n v="29"/>
    <n v="200.51"/>
    <n v="5814.79"/>
    <x v="1"/>
  </r>
  <r>
    <n v="132"/>
    <x v="112"/>
    <s v="Beauregard Durran"/>
    <x v="130"/>
    <x v="1"/>
    <n v="15"/>
    <n v="161.69999999999999"/>
    <n v="2425.5"/>
    <x v="22"/>
  </r>
  <r>
    <n v="133"/>
    <x v="113"/>
    <s v="Anneliese Borkett"/>
    <x v="131"/>
    <x v="13"/>
    <n v="12"/>
    <n v="154.47999999999999"/>
    <n v="1853.76"/>
    <x v="1"/>
  </r>
  <r>
    <n v="134"/>
    <x v="114"/>
    <s v="Brittaney Bates"/>
    <x v="132"/>
    <x v="9"/>
    <n v="45"/>
    <n v="189.78"/>
    <n v="8540.1"/>
    <x v="35"/>
  </r>
  <r>
    <n v="135"/>
    <x v="115"/>
    <s v="Mayer Blakden"/>
    <x v="133"/>
    <x v="0"/>
    <n v="30"/>
    <n v="129.04"/>
    <n v="3871.2"/>
    <x v="5"/>
  </r>
  <r>
    <n v="136"/>
    <x v="116"/>
    <s v="Lethia Kobpal"/>
    <x v="134"/>
    <x v="0"/>
    <n v="34"/>
    <n v="133.93"/>
    <n v="4553.62"/>
    <x v="2"/>
  </r>
  <r>
    <n v="137"/>
    <x v="117"/>
    <s v="Livvie McLeod"/>
    <x v="135"/>
    <x v="9"/>
    <n v="12"/>
    <n v="107.01"/>
    <n v="1284.1199999999999"/>
    <x v="11"/>
  </r>
  <r>
    <n v="138"/>
    <x v="118"/>
    <s v="Perla Ludvigsen"/>
    <x v="136"/>
    <x v="3"/>
    <n v="35"/>
    <n v="219.35"/>
    <n v="7677.25"/>
    <x v="5"/>
  </r>
  <r>
    <n v="139"/>
    <x v="19"/>
    <s v="Constantine Pinar"/>
    <x v="137"/>
    <x v="1"/>
    <n v="22"/>
    <n v="110.68"/>
    <n v="2434.96"/>
    <x v="0"/>
  </r>
  <r>
    <n v="140"/>
    <x v="119"/>
    <s v="Angus Cheeseman"/>
    <x v="138"/>
    <x v="9"/>
    <n v="50"/>
    <n v="178.79"/>
    <n v="8939.5"/>
    <x v="6"/>
  </r>
  <r>
    <n v="141"/>
    <x v="6"/>
    <s v="Quentin Kiley"/>
    <x v="139"/>
    <x v="15"/>
    <n v="2"/>
    <n v="165.08"/>
    <n v="330.16"/>
    <x v="2"/>
  </r>
  <r>
    <n v="142"/>
    <x v="120"/>
    <s v="Adrien Viall"/>
    <x v="140"/>
    <x v="9"/>
    <n v="19"/>
    <n v="10.74"/>
    <n v="204.06"/>
    <x v="16"/>
  </r>
  <r>
    <n v="143"/>
    <x v="121"/>
    <s v="Gaspard Verzey"/>
    <x v="141"/>
    <x v="11"/>
    <n v="48"/>
    <n v="184.41"/>
    <n v="8851.68"/>
    <x v="6"/>
  </r>
  <r>
    <n v="144"/>
    <x v="102"/>
    <s v="Tabb Mulvenna"/>
    <x v="142"/>
    <x v="0"/>
    <n v="25"/>
    <n v="155.68"/>
    <n v="3892"/>
    <x v="12"/>
  </r>
  <r>
    <n v="145"/>
    <x v="26"/>
    <s v="Nils Libbis"/>
    <x v="143"/>
    <x v="0"/>
    <n v="43"/>
    <n v="82.48"/>
    <n v="3546.64"/>
    <x v="33"/>
  </r>
  <r>
    <n v="146"/>
    <x v="122"/>
    <s v="Amil O'Flannery"/>
    <x v="144"/>
    <x v="0"/>
    <n v="18"/>
    <n v="232.11"/>
    <n v="4177.9799999999996"/>
    <x v="6"/>
  </r>
  <r>
    <n v="147"/>
    <x v="123"/>
    <s v="Virgina Delyth"/>
    <x v="145"/>
    <x v="0"/>
    <n v="40"/>
    <n v="143.63999999999999"/>
    <n v="5745.6"/>
    <x v="6"/>
  </r>
  <r>
    <n v="148"/>
    <x v="124"/>
    <s v="Udale De Vaux"/>
    <x v="146"/>
    <x v="0"/>
    <n v="46"/>
    <n v="243.21"/>
    <n v="11187.66"/>
    <x v="14"/>
  </r>
  <r>
    <n v="149"/>
    <x v="125"/>
    <s v="Prudy Fesby"/>
    <x v="147"/>
    <x v="7"/>
    <n v="9"/>
    <n v="176.87"/>
    <n v="1591.83"/>
    <x v="22"/>
  </r>
  <r>
    <n v="150"/>
    <x v="126"/>
    <s v="Johnathon Harrison"/>
    <x v="115"/>
    <x v="4"/>
    <n v="15"/>
    <n v="78.8"/>
    <n v="1182"/>
    <x v="22"/>
  </r>
  <r>
    <n v="151"/>
    <x v="127"/>
    <s v="Rolph Roon"/>
    <x v="148"/>
    <x v="11"/>
    <n v="4"/>
    <n v="120.93"/>
    <n v="483.72"/>
    <x v="1"/>
  </r>
  <r>
    <n v="152"/>
    <x v="128"/>
    <s v="Patin Blacker"/>
    <x v="149"/>
    <x v="0"/>
    <n v="3"/>
    <n v="192.09"/>
    <n v="576.27"/>
    <x v="18"/>
  </r>
  <r>
    <n v="153"/>
    <x v="129"/>
    <s v="Regine Pickburn"/>
    <x v="150"/>
    <x v="1"/>
    <n v="45"/>
    <n v="6.84"/>
    <n v="307.8"/>
    <x v="0"/>
  </r>
  <r>
    <n v="154"/>
    <x v="130"/>
    <s v="Susanetta Cliff"/>
    <x v="151"/>
    <x v="1"/>
    <n v="30"/>
    <n v="76.73"/>
    <n v="2301.9"/>
    <x v="13"/>
  </r>
  <r>
    <n v="155"/>
    <x v="131"/>
    <s v="Marleah Vaudrey"/>
    <x v="152"/>
    <x v="0"/>
    <n v="26"/>
    <n v="197.22"/>
    <n v="5127.72"/>
    <x v="22"/>
  </r>
  <r>
    <n v="156"/>
    <x v="132"/>
    <s v="Constantina Twinterman"/>
    <x v="153"/>
    <x v="5"/>
    <n v="34"/>
    <n v="121.11"/>
    <n v="4117.74"/>
    <x v="3"/>
  </r>
  <r>
    <n v="157"/>
    <x v="133"/>
    <s v="Artur Hanratty"/>
    <x v="154"/>
    <x v="0"/>
    <n v="48"/>
    <n v="179.48"/>
    <n v="8615.0400000000009"/>
    <x v="9"/>
  </r>
  <r>
    <n v="158"/>
    <x v="134"/>
    <s v="Christa Razoux"/>
    <x v="155"/>
    <x v="0"/>
    <n v="32"/>
    <n v="84.3"/>
    <n v="2697.6"/>
    <x v="26"/>
  </r>
  <r>
    <n v="159"/>
    <x v="135"/>
    <s v="Corena Pegram"/>
    <x v="156"/>
    <x v="1"/>
    <n v="23"/>
    <n v="218.36"/>
    <n v="5022.28"/>
    <x v="36"/>
  </r>
  <r>
    <n v="160"/>
    <x v="136"/>
    <s v="Kippie Siman"/>
    <x v="157"/>
    <x v="0"/>
    <n v="24"/>
    <n v="233.98"/>
    <n v="5615.52"/>
    <x v="2"/>
  </r>
  <r>
    <n v="161"/>
    <x v="137"/>
    <s v="Isidore Beagen"/>
    <x v="158"/>
    <x v="8"/>
    <n v="9"/>
    <n v="167.85"/>
    <n v="1510.65"/>
    <x v="25"/>
  </r>
  <r>
    <n v="162"/>
    <x v="138"/>
    <s v="Sylvia Gaitley"/>
    <x v="159"/>
    <x v="5"/>
    <n v="19"/>
    <n v="107.14"/>
    <n v="2035.66"/>
    <x v="26"/>
  </r>
  <r>
    <n v="163"/>
    <x v="139"/>
    <s v="Logan Burwell"/>
    <x v="160"/>
    <x v="5"/>
    <n v="28"/>
    <n v="198.89"/>
    <n v="5568.92"/>
    <x v="28"/>
  </r>
  <r>
    <n v="164"/>
    <x v="140"/>
    <s v="Ivar Ladson"/>
    <x v="161"/>
    <x v="4"/>
    <n v="38"/>
    <n v="182.42"/>
    <n v="6931.96"/>
    <x v="31"/>
  </r>
  <r>
    <n v="165"/>
    <x v="141"/>
    <s v="Ernesto Whieldon"/>
    <x v="162"/>
    <x v="0"/>
    <n v="17"/>
    <n v="53.44"/>
    <n v="908.48"/>
    <x v="31"/>
  </r>
  <r>
    <n v="166"/>
    <x v="142"/>
    <s v="Phaidra Rosie"/>
    <x v="163"/>
    <x v="0"/>
    <n v="48"/>
    <n v="118.78"/>
    <n v="5701.44"/>
    <x v="13"/>
  </r>
  <r>
    <n v="167"/>
    <x v="143"/>
    <s v="Adriano Clemes"/>
    <x v="164"/>
    <x v="0"/>
    <n v="45"/>
    <n v="164.77"/>
    <n v="7414.65"/>
    <x v="7"/>
  </r>
  <r>
    <n v="168"/>
    <x v="144"/>
    <s v="Brenn Apfler"/>
    <x v="165"/>
    <x v="15"/>
    <n v="36"/>
    <n v="152.71"/>
    <n v="5497.56"/>
    <x v="5"/>
  </r>
  <r>
    <n v="169"/>
    <x v="83"/>
    <s v="Beale Croft"/>
    <x v="166"/>
    <x v="1"/>
    <n v="24"/>
    <n v="144.61000000000001"/>
    <n v="3470.64"/>
    <x v="1"/>
  </r>
  <r>
    <n v="170"/>
    <x v="145"/>
    <s v="Gwenora Cruikshanks"/>
    <x v="167"/>
    <x v="7"/>
    <n v="41"/>
    <n v="183.54"/>
    <n v="7525.14"/>
    <x v="37"/>
  </r>
  <r>
    <n v="171"/>
    <x v="146"/>
    <s v="Mohandis Hubback"/>
    <x v="168"/>
    <x v="15"/>
    <n v="36"/>
    <n v="43.49"/>
    <n v="1565.64"/>
    <x v="11"/>
  </r>
  <r>
    <n v="172"/>
    <x v="147"/>
    <s v="Hildagard Rookes"/>
    <x v="169"/>
    <x v="7"/>
    <n v="17"/>
    <n v="126.66"/>
    <n v="2153.2199999999998"/>
    <x v="38"/>
  </r>
  <r>
    <n v="173"/>
    <x v="148"/>
    <s v="Luella Lofting"/>
    <x v="170"/>
    <x v="3"/>
    <n v="20"/>
    <n v="5.74"/>
    <n v="114.8"/>
    <x v="39"/>
  </r>
  <r>
    <n v="174"/>
    <x v="149"/>
    <s v="Orland Quest"/>
    <x v="171"/>
    <x v="4"/>
    <n v="14"/>
    <n v="88.67"/>
    <n v="1241.3800000000001"/>
    <x v="20"/>
  </r>
  <r>
    <n v="175"/>
    <x v="150"/>
    <s v="Arlie McDarmid"/>
    <x v="172"/>
    <x v="0"/>
    <n v="18"/>
    <n v="173.99"/>
    <n v="3131.82"/>
    <x v="39"/>
  </r>
  <r>
    <n v="176"/>
    <x v="151"/>
    <s v="Charleen Coger"/>
    <x v="173"/>
    <x v="4"/>
    <n v="6"/>
    <n v="84.78"/>
    <n v="508.68"/>
    <x v="3"/>
  </r>
  <r>
    <n v="177"/>
    <x v="152"/>
    <s v="Yetty Wilshire"/>
    <x v="174"/>
    <x v="0"/>
    <n v="21"/>
    <n v="134.18"/>
    <n v="2817.78"/>
    <x v="22"/>
  </r>
  <r>
    <n v="178"/>
    <x v="153"/>
    <s v="Raphael Rodell"/>
    <x v="175"/>
    <x v="0"/>
    <n v="44"/>
    <n v="220.38"/>
    <n v="9696.7199999999993"/>
    <x v="23"/>
  </r>
  <r>
    <n v="179"/>
    <x v="154"/>
    <s v="Debor Ledbetter"/>
    <x v="176"/>
    <x v="0"/>
    <n v="21"/>
    <n v="225.69"/>
    <n v="4739.49"/>
    <x v="16"/>
  </r>
  <r>
    <n v="180"/>
    <x v="155"/>
    <s v="Valdemar Behning"/>
    <x v="177"/>
    <x v="0"/>
    <n v="14"/>
    <n v="119.2"/>
    <n v="1668.8"/>
    <x v="2"/>
  </r>
  <r>
    <n v="181"/>
    <x v="156"/>
    <s v="Bel Precious"/>
    <x v="178"/>
    <x v="4"/>
    <n v="44"/>
    <n v="126.49"/>
    <n v="5565.56"/>
    <x v="2"/>
  </r>
  <r>
    <n v="182"/>
    <x v="78"/>
    <s v="Lianna Fox"/>
    <x v="179"/>
    <x v="3"/>
    <n v="8"/>
    <n v="74.36"/>
    <n v="594.88"/>
    <x v="14"/>
  </r>
  <r>
    <n v="183"/>
    <x v="157"/>
    <s v="Esme Oppy"/>
    <x v="180"/>
    <x v="0"/>
    <n v="1"/>
    <n v="115.5"/>
    <n v="115.5"/>
    <x v="2"/>
  </r>
  <r>
    <n v="184"/>
    <x v="158"/>
    <s v="Gwendolyn Huyche"/>
    <x v="181"/>
    <x v="4"/>
    <n v="40"/>
    <n v="87.47"/>
    <n v="3498.8"/>
    <x v="22"/>
  </r>
  <r>
    <n v="185"/>
    <x v="159"/>
    <s v="Ruthy Gewer"/>
    <x v="182"/>
    <x v="13"/>
    <n v="19"/>
    <n v="88.61"/>
    <n v="1683.59"/>
    <x v="40"/>
  </r>
  <r>
    <n v="186"/>
    <x v="46"/>
    <s v="Orelie Greenland"/>
    <x v="183"/>
    <x v="4"/>
    <n v="25"/>
    <n v="64.66"/>
    <n v="1616.5"/>
    <x v="23"/>
  </r>
  <r>
    <n v="187"/>
    <x v="160"/>
    <s v="Alix Vlasin"/>
    <x v="184"/>
    <x v="0"/>
    <n v="49"/>
    <n v="38.119999999999997"/>
    <n v="1867.88"/>
    <x v="6"/>
  </r>
  <r>
    <n v="188"/>
    <x v="161"/>
    <s v="Bevon Every"/>
    <x v="185"/>
    <x v="9"/>
    <n v="35"/>
    <n v="55.95"/>
    <n v="1958.25"/>
    <x v="22"/>
  </r>
  <r>
    <n v="189"/>
    <x v="162"/>
    <s v="Marquita Keymar"/>
    <x v="186"/>
    <x v="7"/>
    <n v="44"/>
    <n v="5.5"/>
    <n v="242"/>
    <x v="2"/>
  </r>
  <r>
    <n v="190"/>
    <x v="163"/>
    <s v="Kaela Kneesha"/>
    <x v="187"/>
    <x v="0"/>
    <n v="24"/>
    <n v="20.69"/>
    <n v="496.56"/>
    <x v="6"/>
  </r>
  <r>
    <n v="191"/>
    <x v="164"/>
    <s v="Shelia Jirousek"/>
    <x v="188"/>
    <x v="0"/>
    <n v="8"/>
    <n v="31.38"/>
    <n v="251.04"/>
    <x v="20"/>
  </r>
  <r>
    <n v="192"/>
    <x v="165"/>
    <s v="Lyssa Guppey"/>
    <x v="189"/>
    <x v="0"/>
    <n v="21"/>
    <n v="206.57"/>
    <n v="4337.97"/>
    <x v="40"/>
  </r>
  <r>
    <n v="193"/>
    <x v="166"/>
    <s v="Luelle Preator"/>
    <x v="190"/>
    <x v="0"/>
    <n v="34"/>
    <n v="193.36"/>
    <n v="6574.24"/>
    <x v="6"/>
  </r>
  <r>
    <n v="194"/>
    <x v="167"/>
    <s v="Matthaeus Knightly"/>
    <x v="191"/>
    <x v="0"/>
    <n v="4"/>
    <n v="228.24"/>
    <n v="912.96"/>
    <x v="11"/>
  </r>
  <r>
    <n v="195"/>
    <x v="168"/>
    <s v="Elvin Duddridge"/>
    <x v="192"/>
    <x v="9"/>
    <n v="20"/>
    <n v="172.97"/>
    <n v="3459.4"/>
    <x v="22"/>
  </r>
  <r>
    <n v="196"/>
    <x v="169"/>
    <s v="Bernardine Clemencon"/>
    <x v="193"/>
    <x v="5"/>
    <n v="38"/>
    <n v="199.7"/>
    <n v="7588.6"/>
    <x v="10"/>
  </r>
  <r>
    <n v="197"/>
    <x v="131"/>
    <s v="Marisa Spavins"/>
    <x v="194"/>
    <x v="0"/>
    <n v="28"/>
    <n v="13.81"/>
    <n v="386.68"/>
    <x v="29"/>
  </r>
  <r>
    <n v="198"/>
    <x v="170"/>
    <s v="Skippie Jones"/>
    <x v="195"/>
    <x v="4"/>
    <n v="11"/>
    <n v="156.26"/>
    <n v="1718.86"/>
    <x v="2"/>
  </r>
  <r>
    <n v="199"/>
    <x v="171"/>
    <s v="Barri Jacques"/>
    <x v="196"/>
    <x v="15"/>
    <n v="20"/>
    <n v="213.34"/>
    <n v="4266.8"/>
    <x v="6"/>
  </r>
  <r>
    <n v="200"/>
    <x v="172"/>
    <s v="Holden Stonhewer"/>
    <x v="197"/>
    <x v="1"/>
    <n v="36"/>
    <n v="104.95"/>
    <n v="3778.2"/>
    <x v="40"/>
  </r>
  <r>
    <n v="201"/>
    <x v="173"/>
    <s v="Tootsie Vaughan-Hughes"/>
    <x v="31"/>
    <x v="12"/>
    <n v="50"/>
    <n v="74"/>
    <n v="3700"/>
    <x v="19"/>
  </r>
  <r>
    <n v="202"/>
    <x v="174"/>
    <s v="Portie Bew"/>
    <x v="198"/>
    <x v="9"/>
    <n v="19"/>
    <n v="178.28"/>
    <n v="3387.32"/>
    <x v="11"/>
  </r>
  <r>
    <n v="203"/>
    <x v="175"/>
    <s v="Caty Murrey"/>
    <x v="199"/>
    <x v="4"/>
    <n v="43"/>
    <n v="55.24"/>
    <n v="2375.3200000000002"/>
    <x v="37"/>
  </r>
  <r>
    <n v="204"/>
    <x v="160"/>
    <s v="Ellwood Carvill"/>
    <x v="200"/>
    <x v="7"/>
    <n v="30"/>
    <n v="185.82"/>
    <n v="5574.6"/>
    <x v="2"/>
  </r>
  <r>
    <n v="205"/>
    <x v="176"/>
    <s v="Nedda Marusyak"/>
    <x v="201"/>
    <x v="1"/>
    <n v="6"/>
    <n v="222.75"/>
    <n v="1336.5"/>
    <x v="40"/>
  </r>
  <r>
    <n v="206"/>
    <x v="177"/>
    <s v="Leonore Kolushev"/>
    <x v="202"/>
    <x v="0"/>
    <n v="26"/>
    <n v="90.44"/>
    <n v="2351.44"/>
    <x v="0"/>
  </r>
  <r>
    <n v="207"/>
    <x v="178"/>
    <s v="Aurel Iohananof"/>
    <x v="203"/>
    <x v="1"/>
    <n v="8"/>
    <n v="243.65"/>
    <n v="1949.2"/>
    <x v="9"/>
  </r>
  <r>
    <n v="208"/>
    <x v="80"/>
    <s v="Bevon Belliveau"/>
    <x v="204"/>
    <x v="0"/>
    <n v="19"/>
    <n v="154"/>
    <n v="2926"/>
    <x v="28"/>
  </r>
  <r>
    <n v="209"/>
    <x v="179"/>
    <s v="Orelee Tape"/>
    <x v="205"/>
    <x v="12"/>
    <n v="19"/>
    <n v="91.8"/>
    <n v="1744.2"/>
    <x v="28"/>
  </r>
  <r>
    <n v="210"/>
    <x v="90"/>
    <s v="Darlene Hullah"/>
    <x v="206"/>
    <x v="8"/>
    <n v="14"/>
    <n v="88.61"/>
    <n v="1240.54"/>
    <x v="32"/>
  </r>
  <r>
    <n v="211"/>
    <x v="180"/>
    <s v="Nolie Dumphries"/>
    <x v="207"/>
    <x v="0"/>
    <n v="47"/>
    <n v="188.59"/>
    <n v="8863.73"/>
    <x v="38"/>
  </r>
  <r>
    <n v="212"/>
    <x v="181"/>
    <s v="Mickie Emby"/>
    <x v="208"/>
    <x v="1"/>
    <n v="31"/>
    <n v="144.03"/>
    <n v="4464.93"/>
    <x v="20"/>
  </r>
  <r>
    <n v="213"/>
    <x v="182"/>
    <s v="Cthrine Merryman"/>
    <x v="209"/>
    <x v="15"/>
    <n v="11"/>
    <n v="51.77"/>
    <n v="569.47"/>
    <x v="5"/>
  </r>
  <r>
    <n v="214"/>
    <x v="183"/>
    <s v="Caitlin Georgievski"/>
    <x v="210"/>
    <x v="0"/>
    <n v="16"/>
    <n v="28.19"/>
    <n v="451.04"/>
    <x v="6"/>
  </r>
  <r>
    <n v="215"/>
    <x v="184"/>
    <s v="Agneta Mawman"/>
    <x v="211"/>
    <x v="6"/>
    <n v="39"/>
    <n v="62.58"/>
    <n v="2440.62"/>
    <x v="41"/>
  </r>
  <r>
    <n v="216"/>
    <x v="185"/>
    <s v="Sula Koche"/>
    <x v="212"/>
    <x v="0"/>
    <n v="4"/>
    <n v="188.23"/>
    <n v="752.92"/>
    <x v="18"/>
  </r>
  <r>
    <n v="217"/>
    <x v="186"/>
    <s v="Clarisse Tomaello"/>
    <x v="213"/>
    <x v="8"/>
    <n v="6"/>
    <n v="22.75"/>
    <n v="136.5"/>
    <x v="18"/>
  </r>
  <r>
    <n v="218"/>
    <x v="187"/>
    <s v="Junina Rideout"/>
    <x v="214"/>
    <x v="1"/>
    <n v="47"/>
    <n v="70.33"/>
    <n v="3305.51"/>
    <x v="33"/>
  </r>
  <r>
    <n v="219"/>
    <x v="136"/>
    <s v="Gabriel Hamil"/>
    <x v="215"/>
    <x v="0"/>
    <n v="48"/>
    <n v="175.31"/>
    <n v="8414.8799999999992"/>
    <x v="6"/>
  </r>
  <r>
    <n v="220"/>
    <x v="188"/>
    <s v="Lutero Ramsay"/>
    <x v="216"/>
    <x v="11"/>
    <n v="40"/>
    <n v="61.29"/>
    <n v="2451.6"/>
    <x v="7"/>
  </r>
  <r>
    <n v="221"/>
    <x v="189"/>
    <s v="Caria Alexandrou"/>
    <x v="217"/>
    <x v="0"/>
    <n v="46"/>
    <n v="53.55"/>
    <n v="2463.3000000000002"/>
    <x v="28"/>
  </r>
  <r>
    <n v="222"/>
    <x v="190"/>
    <s v="Erwin Godbold"/>
    <x v="218"/>
    <x v="0"/>
    <n v="50"/>
    <n v="130.01"/>
    <n v="6500.5"/>
    <x v="11"/>
  </r>
  <r>
    <n v="223"/>
    <x v="191"/>
    <s v="Homerus Imlin"/>
    <x v="219"/>
    <x v="9"/>
    <n v="3"/>
    <n v="160.11000000000001"/>
    <n v="480.33"/>
    <x v="26"/>
  </r>
  <r>
    <n v="224"/>
    <x v="37"/>
    <s v="Krisha Scudder"/>
    <x v="220"/>
    <x v="4"/>
    <n v="49"/>
    <n v="136.77000000000001"/>
    <n v="6701.73"/>
    <x v="15"/>
  </r>
  <r>
    <n v="225"/>
    <x v="192"/>
    <s v="Etti Byart"/>
    <x v="221"/>
    <x v="0"/>
    <n v="7"/>
    <n v="27.33"/>
    <n v="191.31"/>
    <x v="21"/>
  </r>
  <r>
    <n v="226"/>
    <x v="193"/>
    <s v="Delia Leas"/>
    <x v="222"/>
    <x v="4"/>
    <n v="28"/>
    <n v="218.57"/>
    <n v="6119.96"/>
    <x v="8"/>
  </r>
  <r>
    <n v="227"/>
    <x v="194"/>
    <s v="Gilbertine Houseago"/>
    <x v="223"/>
    <x v="0"/>
    <n v="16"/>
    <n v="241.01"/>
    <n v="3856.16"/>
    <x v="22"/>
  </r>
  <r>
    <n v="228"/>
    <x v="195"/>
    <s v="Carena Pykett"/>
    <x v="224"/>
    <x v="3"/>
    <n v="28"/>
    <n v="59.84"/>
    <n v="1675.52"/>
    <x v="1"/>
  </r>
  <r>
    <n v="229"/>
    <x v="196"/>
    <s v="Garald Goldfinch"/>
    <x v="225"/>
    <x v="0"/>
    <n v="49"/>
    <n v="124.99"/>
    <n v="6124.51"/>
    <x v="22"/>
  </r>
  <r>
    <n v="230"/>
    <x v="197"/>
    <s v="Colman Shard"/>
    <x v="226"/>
    <x v="0"/>
    <n v="48"/>
    <n v="46.57"/>
    <n v="2235.36"/>
    <x v="7"/>
  </r>
  <r>
    <n v="231"/>
    <x v="198"/>
    <s v="Brannon Morrell"/>
    <x v="227"/>
    <x v="0"/>
    <n v="40"/>
    <n v="219.44"/>
    <n v="8777.6"/>
    <x v="1"/>
  </r>
  <r>
    <n v="232"/>
    <x v="102"/>
    <s v="Danni Wagerfield"/>
    <x v="228"/>
    <x v="0"/>
    <n v="1"/>
    <n v="48.23"/>
    <n v="48.23"/>
    <x v="1"/>
  </r>
  <r>
    <n v="233"/>
    <x v="114"/>
    <s v="Matilde Doudney"/>
    <x v="229"/>
    <x v="4"/>
    <n v="25"/>
    <n v="214.47"/>
    <n v="5361.75"/>
    <x v="40"/>
  </r>
  <r>
    <n v="234"/>
    <x v="33"/>
    <s v="Ethelbert Dowsing"/>
    <x v="230"/>
    <x v="8"/>
    <n v="44"/>
    <n v="55.2"/>
    <n v="2428.8000000000002"/>
    <x v="36"/>
  </r>
  <r>
    <n v="235"/>
    <x v="199"/>
    <s v="Sherrie Spores"/>
    <x v="231"/>
    <x v="7"/>
    <n v="45"/>
    <n v="155.49"/>
    <n v="6997.05"/>
    <x v="23"/>
  </r>
  <r>
    <n v="236"/>
    <x v="200"/>
    <s v="Arlinda Colebourne"/>
    <x v="232"/>
    <x v="7"/>
    <n v="26"/>
    <n v="90.54"/>
    <n v="2354.04"/>
    <x v="22"/>
  </r>
  <r>
    <n v="237"/>
    <x v="88"/>
    <s v="Nikoletta Seeking"/>
    <x v="233"/>
    <x v="15"/>
    <n v="36"/>
    <n v="128.34"/>
    <n v="4620.24"/>
    <x v="26"/>
  </r>
  <r>
    <n v="238"/>
    <x v="201"/>
    <s v="Thatcher Thresher"/>
    <x v="234"/>
    <x v="0"/>
    <n v="34"/>
    <n v="133.01"/>
    <n v="4522.34"/>
    <x v="14"/>
  </r>
  <r>
    <n v="239"/>
    <x v="202"/>
    <s v="Modestine Huffey"/>
    <x v="197"/>
    <x v="0"/>
    <n v="22"/>
    <n v="245.2"/>
    <n v="5394.4"/>
    <x v="16"/>
  </r>
  <r>
    <n v="240"/>
    <x v="203"/>
    <s v="Marlie Caseley"/>
    <x v="235"/>
    <x v="12"/>
    <n v="18"/>
    <n v="152.19"/>
    <n v="2739.42"/>
    <x v="27"/>
  </r>
  <r>
    <n v="241"/>
    <x v="25"/>
    <s v="Christina Preddy"/>
    <x v="236"/>
    <x v="15"/>
    <n v="37"/>
    <n v="94.57"/>
    <n v="3499.09"/>
    <x v="12"/>
  </r>
  <r>
    <n v="242"/>
    <x v="204"/>
    <s v="Anni Grenter"/>
    <x v="237"/>
    <x v="4"/>
    <n v="37"/>
    <n v="221.55"/>
    <n v="8197.35"/>
    <x v="6"/>
  </r>
  <r>
    <n v="243"/>
    <x v="205"/>
    <s v="Eugene Klambt"/>
    <x v="238"/>
    <x v="0"/>
    <n v="32"/>
    <n v="158.5"/>
    <n v="5072"/>
    <x v="17"/>
  </r>
  <r>
    <n v="244"/>
    <x v="31"/>
    <s v="Viki Hebditch"/>
    <x v="61"/>
    <x v="0"/>
    <n v="3"/>
    <n v="224.97"/>
    <n v="674.91"/>
    <x v="5"/>
  </r>
  <r>
    <n v="245"/>
    <x v="206"/>
    <s v="Farrell Kemetz"/>
    <x v="239"/>
    <x v="0"/>
    <n v="18"/>
    <n v="66.36"/>
    <n v="1194.48"/>
    <x v="6"/>
  </r>
  <r>
    <n v="246"/>
    <x v="207"/>
    <s v="Saree Bebbell"/>
    <x v="240"/>
    <x v="11"/>
    <n v="18"/>
    <n v="159.69999999999999"/>
    <n v="2874.6"/>
    <x v="17"/>
  </r>
  <r>
    <n v="247"/>
    <x v="152"/>
    <s v="Burt Downse"/>
    <x v="241"/>
    <x v="10"/>
    <n v="14"/>
    <n v="188.71"/>
    <n v="2641.94"/>
    <x v="41"/>
  </r>
  <r>
    <n v="248"/>
    <x v="208"/>
    <s v="Fayth Stronghill"/>
    <x v="242"/>
    <x v="0"/>
    <n v="4"/>
    <n v="210.3"/>
    <n v="841.2"/>
    <x v="13"/>
  </r>
  <r>
    <n v="249"/>
    <x v="209"/>
    <s v="Mattie Marchelli"/>
    <x v="243"/>
    <x v="15"/>
    <n v="34"/>
    <n v="26.99"/>
    <n v="917.66"/>
    <x v="6"/>
  </r>
  <r>
    <n v="250"/>
    <x v="210"/>
    <s v="Menard Bachanski"/>
    <x v="160"/>
    <x v="0"/>
    <n v="6"/>
    <n v="24.81"/>
    <n v="148.86000000000001"/>
    <x v="28"/>
  </r>
  <r>
    <n v="251"/>
    <x v="211"/>
    <s v="Carey MacMychem"/>
    <x v="244"/>
    <x v="4"/>
    <n v="40"/>
    <n v="149.66999999999999"/>
    <n v="5986.8"/>
    <x v="14"/>
  </r>
  <r>
    <n v="252"/>
    <x v="212"/>
    <s v="Mimi Gargett"/>
    <x v="245"/>
    <x v="0"/>
    <n v="42"/>
    <n v="6.48"/>
    <n v="272.16000000000003"/>
    <x v="1"/>
  </r>
  <r>
    <n v="253"/>
    <x v="213"/>
    <s v="Nikolaus Bulman"/>
    <x v="246"/>
    <x v="15"/>
    <n v="10"/>
    <n v="171.85"/>
    <n v="1718.5"/>
    <x v="6"/>
  </r>
  <r>
    <n v="254"/>
    <x v="214"/>
    <s v="Foss Coad"/>
    <x v="111"/>
    <x v="0"/>
    <n v="40"/>
    <n v="109.66"/>
    <n v="4386.3999999999996"/>
    <x v="17"/>
  </r>
  <r>
    <n v="255"/>
    <x v="168"/>
    <s v="Christine Heining"/>
    <x v="247"/>
    <x v="0"/>
    <n v="46"/>
    <n v="51.84"/>
    <n v="2384.64"/>
    <x v="20"/>
  </r>
  <r>
    <n v="256"/>
    <x v="27"/>
    <s v="Mona Kryszka"/>
    <x v="248"/>
    <x v="9"/>
    <n v="23"/>
    <n v="176.81"/>
    <n v="4066.63"/>
    <x v="40"/>
  </r>
  <r>
    <n v="257"/>
    <x v="215"/>
    <s v="Ellynn Frise"/>
    <x v="249"/>
    <x v="12"/>
    <n v="40"/>
    <n v="103.11"/>
    <n v="4124.3999999999996"/>
    <x v="18"/>
  </r>
  <r>
    <n v="258"/>
    <x v="216"/>
    <s v="Lizzie Mumford"/>
    <x v="250"/>
    <x v="0"/>
    <n v="21"/>
    <n v="229.47"/>
    <n v="4818.87"/>
    <x v="19"/>
  </r>
  <r>
    <n v="259"/>
    <x v="217"/>
    <s v="Maurise Heningham"/>
    <x v="192"/>
    <x v="0"/>
    <n v="16"/>
    <n v="246.14"/>
    <n v="3938.24"/>
    <x v="11"/>
  </r>
  <r>
    <n v="260"/>
    <x v="218"/>
    <s v="Blancha Muir"/>
    <x v="196"/>
    <x v="5"/>
    <n v="42"/>
    <n v="82.05"/>
    <n v="3446.1"/>
    <x v="20"/>
  </r>
  <r>
    <n v="261"/>
    <x v="17"/>
    <s v="Sheri Colqueran"/>
    <x v="251"/>
    <x v="1"/>
    <n v="5"/>
    <n v="147.19"/>
    <n v="735.95"/>
    <x v="42"/>
  </r>
  <r>
    <n v="262"/>
    <x v="77"/>
    <s v="Valencia Muggleston"/>
    <x v="252"/>
    <x v="15"/>
    <n v="10"/>
    <n v="83.61"/>
    <n v="836.1"/>
    <x v="5"/>
  </r>
  <r>
    <n v="263"/>
    <x v="219"/>
    <s v="Parke Pizzey"/>
    <x v="253"/>
    <x v="0"/>
    <n v="3"/>
    <n v="246.04"/>
    <n v="738.12"/>
    <x v="1"/>
  </r>
  <r>
    <n v="264"/>
    <x v="220"/>
    <s v="Clyve McKyrrelly"/>
    <x v="254"/>
    <x v="0"/>
    <n v="15"/>
    <n v="85.58"/>
    <n v="1283.7"/>
    <x v="40"/>
  </r>
  <r>
    <n v="265"/>
    <x v="221"/>
    <s v="Kipper Corneliussen"/>
    <x v="255"/>
    <x v="0"/>
    <n v="7"/>
    <n v="31.46"/>
    <n v="220.22"/>
    <x v="10"/>
  </r>
  <r>
    <n v="266"/>
    <x v="94"/>
    <s v="Eldon Silverton"/>
    <x v="256"/>
    <x v="4"/>
    <n v="20"/>
    <n v="126.69"/>
    <n v="2533.8000000000002"/>
    <x v="23"/>
  </r>
  <r>
    <n v="267"/>
    <x v="222"/>
    <s v="Susanna Boise"/>
    <x v="257"/>
    <x v="4"/>
    <n v="38"/>
    <n v="89.47"/>
    <n v="3399.86"/>
    <x v="32"/>
  </r>
  <r>
    <n v="268"/>
    <x v="155"/>
    <s v="Heath Giscken"/>
    <x v="258"/>
    <x v="4"/>
    <n v="25"/>
    <n v="143.68"/>
    <n v="3592"/>
    <x v="1"/>
  </r>
  <r>
    <n v="269"/>
    <x v="103"/>
    <s v="Beverly Nayshe"/>
    <x v="259"/>
    <x v="0"/>
    <n v="5"/>
    <n v="101.33"/>
    <n v="506.65"/>
    <x v="4"/>
  </r>
  <r>
    <n v="270"/>
    <x v="223"/>
    <s v="Lorry Fagan"/>
    <x v="260"/>
    <x v="0"/>
    <n v="37"/>
    <n v="103.39"/>
    <n v="3825.43"/>
    <x v="7"/>
  </r>
  <r>
    <n v="271"/>
    <x v="224"/>
    <s v="Donnie Carnier"/>
    <x v="261"/>
    <x v="0"/>
    <n v="26"/>
    <n v="167.03"/>
    <n v="4342.78"/>
    <x v="40"/>
  </r>
  <r>
    <n v="272"/>
    <x v="57"/>
    <s v="Stanleigh Castellanos"/>
    <x v="262"/>
    <x v="0"/>
    <n v="46"/>
    <n v="84.4"/>
    <n v="3882.4"/>
    <x v="2"/>
  </r>
  <r>
    <n v="273"/>
    <x v="225"/>
    <s v="Leshia Webbe"/>
    <x v="263"/>
    <x v="0"/>
    <n v="8"/>
    <n v="207.24"/>
    <n v="1657.92"/>
    <x v="16"/>
  </r>
  <r>
    <n v="274"/>
    <x v="76"/>
    <s v="Johnnie Le Moucheux"/>
    <x v="264"/>
    <x v="0"/>
    <n v="11"/>
    <n v="45.85"/>
    <n v="504.35"/>
    <x v="6"/>
  </r>
  <r>
    <n v="275"/>
    <x v="154"/>
    <s v="Patricio Maxfield"/>
    <x v="265"/>
    <x v="0"/>
    <n v="21"/>
    <n v="63.51"/>
    <n v="1333.71"/>
    <x v="12"/>
  </r>
  <r>
    <n v="276"/>
    <x v="226"/>
    <s v="Kit Meron"/>
    <x v="266"/>
    <x v="1"/>
    <n v="18"/>
    <n v="179.37"/>
    <n v="3228.66"/>
    <x v="1"/>
  </r>
  <r>
    <n v="277"/>
    <x v="191"/>
    <s v="Keenan Turl"/>
    <x v="267"/>
    <x v="9"/>
    <n v="46"/>
    <n v="185.33"/>
    <n v="8525.18"/>
    <x v="6"/>
  </r>
  <r>
    <n v="278"/>
    <x v="112"/>
    <s v="Christophorus Gobell"/>
    <x v="268"/>
    <x v="0"/>
    <n v="47"/>
    <n v="157.77000000000001"/>
    <n v="7415.19"/>
    <x v="18"/>
  </r>
  <r>
    <n v="279"/>
    <x v="227"/>
    <s v="Emelina Holme"/>
    <x v="269"/>
    <x v="9"/>
    <n v="14"/>
    <n v="7.34"/>
    <n v="102.76"/>
    <x v="10"/>
  </r>
  <r>
    <n v="280"/>
    <x v="228"/>
    <s v="Eugenius Cluet"/>
    <x v="270"/>
    <x v="9"/>
    <n v="39"/>
    <n v="67.11"/>
    <n v="2617.29"/>
    <x v="1"/>
  </r>
  <r>
    <n v="281"/>
    <x v="229"/>
    <s v="Rodge Dudmesh"/>
    <x v="271"/>
    <x v="4"/>
    <n v="25"/>
    <n v="196.02"/>
    <n v="4900.5"/>
    <x v="12"/>
  </r>
  <r>
    <n v="282"/>
    <x v="230"/>
    <s v="Suzie Feitosa"/>
    <x v="272"/>
    <x v="11"/>
    <n v="2"/>
    <n v="223.74"/>
    <n v="447.48"/>
    <x v="37"/>
  </r>
  <r>
    <n v="283"/>
    <x v="231"/>
    <s v="Bernita Probey"/>
    <x v="273"/>
    <x v="9"/>
    <n v="42"/>
    <n v="206.25"/>
    <n v="8662.5"/>
    <x v="36"/>
  </r>
  <r>
    <n v="284"/>
    <x v="232"/>
    <s v="King Donnell"/>
    <x v="274"/>
    <x v="11"/>
    <n v="36"/>
    <n v="189.03"/>
    <n v="6805.08"/>
    <x v="1"/>
  </r>
  <r>
    <n v="285"/>
    <x v="233"/>
    <s v="Giraud Papps"/>
    <x v="275"/>
    <x v="0"/>
    <n v="29"/>
    <n v="120.2"/>
    <n v="3485.8"/>
    <x v="9"/>
  </r>
  <r>
    <n v="286"/>
    <x v="234"/>
    <s v="Powell Cavill"/>
    <x v="276"/>
    <x v="0"/>
    <n v="2"/>
    <n v="106.29"/>
    <n v="212.58"/>
    <x v="6"/>
  </r>
  <r>
    <n v="287"/>
    <x v="235"/>
    <s v="Petra Lemoir"/>
    <x v="277"/>
    <x v="9"/>
    <n v="10"/>
    <n v="13.52"/>
    <n v="135.19999999999999"/>
    <x v="7"/>
  </r>
  <r>
    <n v="288"/>
    <x v="236"/>
    <s v="Verne Linning"/>
    <x v="278"/>
    <x v="9"/>
    <n v="1"/>
    <n v="144.01"/>
    <n v="144.01"/>
    <x v="6"/>
  </r>
  <r>
    <n v="289"/>
    <x v="237"/>
    <s v="Antoine Player"/>
    <x v="175"/>
    <x v="4"/>
    <n v="7"/>
    <n v="239.46"/>
    <n v="1676.22"/>
    <x v="36"/>
  </r>
  <r>
    <n v="290"/>
    <x v="181"/>
    <s v="Kelly Wemyss"/>
    <x v="279"/>
    <x v="0"/>
    <n v="27"/>
    <n v="30.43"/>
    <n v="821.61"/>
    <x v="1"/>
  </r>
  <r>
    <n v="291"/>
    <x v="238"/>
    <s v="Marika Bedingfield"/>
    <x v="280"/>
    <x v="0"/>
    <n v="49"/>
    <n v="205.61"/>
    <n v="10074.89"/>
    <x v="27"/>
  </r>
  <r>
    <n v="292"/>
    <x v="92"/>
    <s v="Clayborn Gammell"/>
    <x v="281"/>
    <x v="0"/>
    <n v="47"/>
    <n v="122.45"/>
    <n v="5755.15"/>
    <x v="6"/>
  </r>
  <r>
    <n v="293"/>
    <x v="239"/>
    <s v="Pearce Doody"/>
    <x v="126"/>
    <x v="9"/>
    <n v="3"/>
    <n v="130.09"/>
    <n v="390.27"/>
    <x v="43"/>
  </r>
  <r>
    <n v="294"/>
    <x v="240"/>
    <s v="Blaine Scourgie"/>
    <x v="282"/>
    <x v="3"/>
    <n v="38"/>
    <n v="60.44"/>
    <n v="2296.7199999999998"/>
    <x v="22"/>
  </r>
  <r>
    <n v="295"/>
    <x v="241"/>
    <s v="Gustave Labarre"/>
    <x v="283"/>
    <x v="12"/>
    <n v="37"/>
    <n v="191.32"/>
    <n v="7078.84"/>
    <x v="6"/>
  </r>
  <r>
    <n v="296"/>
    <x v="181"/>
    <s v="Emelda Fevers"/>
    <x v="112"/>
    <x v="9"/>
    <n v="15"/>
    <n v="20.59"/>
    <n v="308.85000000000002"/>
    <x v="9"/>
  </r>
  <r>
    <n v="297"/>
    <x v="100"/>
    <s v="Lezley Baily"/>
    <x v="284"/>
    <x v="7"/>
    <n v="25"/>
    <n v="141.63"/>
    <n v="3540.75"/>
    <x v="11"/>
  </r>
  <r>
    <n v="298"/>
    <x v="168"/>
    <s v="Elvina Upshall"/>
    <x v="285"/>
    <x v="0"/>
    <n v="14"/>
    <n v="192.68"/>
    <n v="2697.52"/>
    <x v="11"/>
  </r>
  <r>
    <n v="299"/>
    <x v="32"/>
    <s v="Sherilyn Beade"/>
    <x v="286"/>
    <x v="1"/>
    <n v="31"/>
    <n v="227.15"/>
    <n v="7041.65"/>
    <x v="36"/>
  </r>
  <r>
    <n v="300"/>
    <x v="242"/>
    <s v="Wilow Fawloe"/>
    <x v="287"/>
    <x v="0"/>
    <n v="25"/>
    <n v="142.03"/>
    <n v="3550.75"/>
    <x v="12"/>
  </r>
  <r>
    <n v="301"/>
    <x v="82"/>
    <s v="Ellissa Adenot"/>
    <x v="288"/>
    <x v="0"/>
    <n v="28"/>
    <n v="97.53"/>
    <n v="2730.84"/>
    <x v="25"/>
  </r>
  <r>
    <n v="302"/>
    <x v="243"/>
    <s v="Nichole Bouchard"/>
    <x v="289"/>
    <x v="15"/>
    <n v="15"/>
    <n v="173.33"/>
    <n v="2599.9499999999998"/>
    <x v="11"/>
  </r>
  <r>
    <n v="303"/>
    <x v="244"/>
    <s v="Amalia Pilger"/>
    <x v="290"/>
    <x v="3"/>
    <n v="28"/>
    <n v="194.47"/>
    <n v="5445.16"/>
    <x v="11"/>
  </r>
  <r>
    <n v="304"/>
    <x v="83"/>
    <s v="Venita Crole"/>
    <x v="291"/>
    <x v="1"/>
    <n v="7"/>
    <n v="79.319999999999993"/>
    <n v="555.24"/>
    <x v="1"/>
  </r>
  <r>
    <n v="305"/>
    <x v="245"/>
    <s v="Lynne Mancer"/>
    <x v="292"/>
    <x v="4"/>
    <n v="26"/>
    <n v="187.84"/>
    <n v="4883.84"/>
    <x v="2"/>
  </r>
  <r>
    <n v="306"/>
    <x v="181"/>
    <s v="Dorris Gillan"/>
    <x v="293"/>
    <x v="4"/>
    <n v="14"/>
    <n v="102.64"/>
    <n v="1436.96"/>
    <x v="23"/>
  </r>
  <r>
    <n v="307"/>
    <x v="246"/>
    <s v="Aubrette Daintry"/>
    <x v="294"/>
    <x v="0"/>
    <n v="28"/>
    <n v="28.57"/>
    <n v="799.96"/>
    <x v="6"/>
  </r>
  <r>
    <n v="308"/>
    <x v="247"/>
    <s v="Jilleen Beedie"/>
    <x v="295"/>
    <x v="4"/>
    <n v="4"/>
    <n v="28.32"/>
    <n v="113.28"/>
    <x v="1"/>
  </r>
  <r>
    <n v="309"/>
    <x v="248"/>
    <s v="Karry Goodier"/>
    <x v="296"/>
    <x v="0"/>
    <n v="8"/>
    <n v="112.33"/>
    <n v="898.64"/>
    <x v="23"/>
  </r>
  <r>
    <n v="310"/>
    <x v="93"/>
    <s v="Zorah Paterno"/>
    <x v="55"/>
    <x v="4"/>
    <n v="24"/>
    <n v="88.23"/>
    <n v="2117.52"/>
    <x v="41"/>
  </r>
  <r>
    <n v="311"/>
    <x v="249"/>
    <s v="Jorge Isenor"/>
    <x v="297"/>
    <x v="7"/>
    <n v="4"/>
    <n v="159.96"/>
    <n v="639.84"/>
    <x v="20"/>
  </r>
  <r>
    <n v="312"/>
    <x v="61"/>
    <s v="Stacy Risely"/>
    <x v="298"/>
    <x v="1"/>
    <n v="42"/>
    <n v="12.65"/>
    <n v="531.29999999999995"/>
    <x v="9"/>
  </r>
  <r>
    <n v="313"/>
    <x v="250"/>
    <s v="Noe De Lascy"/>
    <x v="299"/>
    <x v="7"/>
    <n v="3"/>
    <n v="200.06"/>
    <n v="600.17999999999995"/>
    <x v="33"/>
  </r>
  <r>
    <n v="314"/>
    <x v="142"/>
    <s v="Dorri Kinforth"/>
    <x v="300"/>
    <x v="5"/>
    <n v="10"/>
    <n v="135.31"/>
    <n v="1353.1"/>
    <x v="10"/>
  </r>
  <r>
    <n v="315"/>
    <x v="251"/>
    <s v="Colette Hildred"/>
    <x v="301"/>
    <x v="8"/>
    <n v="41"/>
    <n v="78.989999999999995"/>
    <n v="3238.59"/>
    <x v="2"/>
  </r>
  <r>
    <n v="316"/>
    <x v="42"/>
    <s v="Domini Pentony"/>
    <x v="180"/>
    <x v="5"/>
    <n v="29"/>
    <n v="121.36"/>
    <n v="3519.44"/>
    <x v="6"/>
  </r>
  <r>
    <n v="317"/>
    <x v="245"/>
    <s v="Clint Daenen"/>
    <x v="302"/>
    <x v="4"/>
    <n v="21"/>
    <n v="217.64"/>
    <n v="4570.4399999999996"/>
    <x v="11"/>
  </r>
  <r>
    <n v="318"/>
    <x v="252"/>
    <s v="Godart Grishagin"/>
    <x v="303"/>
    <x v="0"/>
    <n v="24"/>
    <n v="226.89"/>
    <n v="5445.36"/>
    <x v="1"/>
  </r>
  <r>
    <n v="319"/>
    <x v="253"/>
    <s v="Ilaire Marczyk"/>
    <x v="304"/>
    <x v="0"/>
    <n v="18"/>
    <n v="58.36"/>
    <n v="1050.48"/>
    <x v="1"/>
  </r>
  <r>
    <n v="320"/>
    <x v="254"/>
    <s v="Arnaldo Rodrigues"/>
    <x v="305"/>
    <x v="0"/>
    <n v="17"/>
    <n v="109.7"/>
    <n v="1864.9"/>
    <x v="0"/>
  </r>
  <r>
    <n v="321"/>
    <x v="228"/>
    <s v="Cassondra Hlavecek"/>
    <x v="190"/>
    <x v="4"/>
    <n v="50"/>
    <n v="177.68"/>
    <n v="8884"/>
    <x v="7"/>
  </r>
  <r>
    <n v="322"/>
    <x v="255"/>
    <s v="Reggie Langthorne"/>
    <x v="306"/>
    <x v="0"/>
    <n v="49"/>
    <n v="169.7"/>
    <n v="8315.2999999999993"/>
    <x v="17"/>
  </r>
  <r>
    <n v="323"/>
    <x v="256"/>
    <s v="Catie Mellows"/>
    <x v="307"/>
    <x v="4"/>
    <n v="11"/>
    <n v="240.44"/>
    <n v="2644.84"/>
    <x v="7"/>
  </r>
  <r>
    <n v="324"/>
    <x v="230"/>
    <s v="Tiertza Moscon"/>
    <x v="190"/>
    <x v="0"/>
    <n v="4"/>
    <n v="85.87"/>
    <n v="343.48"/>
    <x v="6"/>
  </r>
  <r>
    <n v="325"/>
    <x v="257"/>
    <s v="Hall Lindborg"/>
    <x v="308"/>
    <x v="0"/>
    <n v="38"/>
    <n v="7.85"/>
    <n v="298.3"/>
    <x v="20"/>
  </r>
  <r>
    <n v="326"/>
    <x v="229"/>
    <s v="Pierson Ciccoloi"/>
    <x v="309"/>
    <x v="0"/>
    <n v="43"/>
    <n v="193.73"/>
    <n v="8330.39"/>
    <x v="36"/>
  </r>
  <r>
    <n v="327"/>
    <x v="258"/>
    <s v="Eryn Dunthorn"/>
    <x v="310"/>
    <x v="1"/>
    <n v="23"/>
    <n v="160.08000000000001"/>
    <n v="3681.84"/>
    <x v="12"/>
  </r>
  <r>
    <n v="328"/>
    <x v="259"/>
    <s v="Aubrie Wayne"/>
    <x v="179"/>
    <x v="0"/>
    <n v="24"/>
    <n v="147.11000000000001"/>
    <n v="3530.64"/>
    <x v="11"/>
  </r>
  <r>
    <n v="329"/>
    <x v="260"/>
    <s v="Arabela Augustus"/>
    <x v="311"/>
    <x v="0"/>
    <n v="9"/>
    <n v="206.02"/>
    <n v="1854.18"/>
    <x v="40"/>
  </r>
  <r>
    <n v="330"/>
    <x v="261"/>
    <s v="Silvio Yearby"/>
    <x v="312"/>
    <x v="9"/>
    <n v="39"/>
    <n v="220.88"/>
    <n v="8614.32"/>
    <x v="14"/>
  </r>
  <r>
    <n v="331"/>
    <x v="262"/>
    <s v="Talia Molen"/>
    <x v="313"/>
    <x v="7"/>
    <n v="30"/>
    <n v="107.73"/>
    <n v="3231.9"/>
    <x v="21"/>
  </r>
  <r>
    <n v="332"/>
    <x v="218"/>
    <s v="Veronique Sapsed"/>
    <x v="314"/>
    <x v="0"/>
    <n v="32"/>
    <n v="221.76"/>
    <n v="7096.32"/>
    <x v="6"/>
  </r>
  <r>
    <n v="333"/>
    <x v="34"/>
    <s v="Tracee McKevitt"/>
    <x v="315"/>
    <x v="0"/>
    <n v="10"/>
    <n v="106.87"/>
    <n v="1068.7"/>
    <x v="28"/>
  </r>
  <r>
    <n v="334"/>
    <x v="263"/>
    <s v="Gertrudis Mallinson"/>
    <x v="285"/>
    <x v="11"/>
    <n v="31"/>
    <n v="22.62"/>
    <n v="701.22"/>
    <x v="9"/>
  </r>
  <r>
    <n v="335"/>
    <x v="264"/>
    <s v="Tate Linke"/>
    <x v="316"/>
    <x v="1"/>
    <n v="38"/>
    <n v="219.62"/>
    <n v="8345.56"/>
    <x v="1"/>
  </r>
  <r>
    <n v="336"/>
    <x v="265"/>
    <s v="Alvin Warry"/>
    <x v="317"/>
    <x v="0"/>
    <n v="23"/>
    <n v="151.47999999999999"/>
    <n v="3484.04"/>
    <x v="36"/>
  </r>
  <r>
    <n v="337"/>
    <x v="266"/>
    <s v="Dosi Kellar"/>
    <x v="318"/>
    <x v="15"/>
    <n v="19"/>
    <n v="102.03"/>
    <n v="1938.57"/>
    <x v="41"/>
  </r>
  <r>
    <n v="338"/>
    <x v="106"/>
    <s v="Sabine Rangell"/>
    <x v="319"/>
    <x v="0"/>
    <n v="10"/>
    <n v="85.57"/>
    <n v="855.7"/>
    <x v="22"/>
  </r>
  <r>
    <n v="339"/>
    <x v="234"/>
    <s v="Hamil Haster"/>
    <x v="320"/>
    <x v="0"/>
    <n v="4"/>
    <n v="219.47"/>
    <n v="877.88"/>
    <x v="1"/>
  </r>
  <r>
    <n v="340"/>
    <x v="123"/>
    <s v="Saw McCowan"/>
    <x v="321"/>
    <x v="0"/>
    <n v="44"/>
    <n v="236.32"/>
    <n v="10398.08"/>
    <x v="36"/>
  </r>
  <r>
    <n v="341"/>
    <x v="267"/>
    <s v="Norby Cordeux"/>
    <x v="110"/>
    <x v="4"/>
    <n v="13"/>
    <n v="146.19"/>
    <n v="1900.47"/>
    <x v="1"/>
  </r>
  <r>
    <n v="342"/>
    <x v="142"/>
    <s v="Norbert Sharpley"/>
    <x v="322"/>
    <x v="0"/>
    <n v="22"/>
    <n v="144.94999999999999"/>
    <n v="3188.9"/>
    <x v="21"/>
  </r>
  <r>
    <n v="343"/>
    <x v="106"/>
    <s v="Vallie Parades"/>
    <x v="211"/>
    <x v="0"/>
    <n v="31"/>
    <n v="201.05"/>
    <n v="6232.55"/>
    <x v="6"/>
  </r>
  <r>
    <n v="344"/>
    <x v="245"/>
    <s v="Scott Crepin"/>
    <x v="323"/>
    <x v="0"/>
    <n v="23"/>
    <n v="116.97"/>
    <n v="2690.31"/>
    <x v="11"/>
  </r>
  <r>
    <n v="345"/>
    <x v="76"/>
    <s v="Wainwright Hathorn"/>
    <x v="324"/>
    <x v="0"/>
    <n v="24"/>
    <n v="88.91"/>
    <n v="2133.84"/>
    <x v="31"/>
  </r>
  <r>
    <n v="346"/>
    <x v="260"/>
    <s v="Kamilah Simonou"/>
    <x v="325"/>
    <x v="0"/>
    <n v="40"/>
    <n v="92.98"/>
    <n v="3719.2"/>
    <x v="1"/>
  </r>
  <r>
    <n v="347"/>
    <x v="167"/>
    <s v="Rebeca Maiklem"/>
    <x v="326"/>
    <x v="11"/>
    <n v="40"/>
    <n v="227.17"/>
    <n v="9086.7999999999993"/>
    <x v="6"/>
  </r>
  <r>
    <n v="348"/>
    <x v="268"/>
    <s v="Thedrick Pullen"/>
    <x v="327"/>
    <x v="0"/>
    <n v="41"/>
    <n v="95.15"/>
    <n v="3901.15"/>
    <x v="20"/>
  </r>
  <r>
    <n v="349"/>
    <x v="227"/>
    <s v="Denna Reignolds"/>
    <x v="328"/>
    <x v="0"/>
    <n v="26"/>
    <n v="122.07"/>
    <n v="3173.82"/>
    <x v="16"/>
  </r>
  <r>
    <n v="350"/>
    <x v="269"/>
    <s v="Myrtle Widdall"/>
    <x v="329"/>
    <x v="9"/>
    <n v="31"/>
    <n v="135.82"/>
    <n v="4210.42"/>
    <x v="6"/>
  </r>
  <r>
    <n v="351"/>
    <x v="270"/>
    <s v="Iorgos Liddell"/>
    <x v="330"/>
    <x v="0"/>
    <n v="8"/>
    <n v="60.69"/>
    <n v="485.52"/>
    <x v="40"/>
  </r>
  <r>
    <n v="352"/>
    <x v="271"/>
    <s v="Ardine Claydon"/>
    <x v="331"/>
    <x v="3"/>
    <n v="20"/>
    <n v="241.16"/>
    <n v="4823.2"/>
    <x v="11"/>
  </r>
  <r>
    <n v="353"/>
    <x v="271"/>
    <s v="Olly Gamell"/>
    <x v="332"/>
    <x v="13"/>
    <n v="10"/>
    <n v="39.299999999999997"/>
    <n v="393"/>
    <x v="29"/>
  </r>
  <r>
    <n v="354"/>
    <x v="272"/>
    <s v="Killy Sinkinson"/>
    <x v="333"/>
    <x v="0"/>
    <n v="32"/>
    <n v="130.03"/>
    <n v="4160.96"/>
    <x v="14"/>
  </r>
  <r>
    <n v="355"/>
    <x v="273"/>
    <s v="Dennie Megroff"/>
    <x v="334"/>
    <x v="0"/>
    <n v="50"/>
    <n v="131.22999999999999"/>
    <n v="6561.5"/>
    <x v="20"/>
  </r>
  <r>
    <n v="356"/>
    <x v="274"/>
    <s v="Goraud Hounsom"/>
    <x v="60"/>
    <x v="0"/>
    <n v="3"/>
    <n v="121.2"/>
    <n v="363.6"/>
    <x v="17"/>
  </r>
  <r>
    <n v="357"/>
    <x v="275"/>
    <s v="Sibella Bullin"/>
    <x v="335"/>
    <x v="12"/>
    <n v="22"/>
    <n v="64.73"/>
    <n v="1424.06"/>
    <x v="26"/>
  </r>
  <r>
    <n v="358"/>
    <x v="276"/>
    <s v="Silvanus Halegarth"/>
    <x v="30"/>
    <x v="10"/>
    <n v="31"/>
    <n v="139.6"/>
    <n v="4327.6000000000004"/>
    <x v="14"/>
  </r>
  <r>
    <n v="359"/>
    <x v="169"/>
    <s v="Ebeneser Sherrocks"/>
    <x v="336"/>
    <x v="0"/>
    <n v="38"/>
    <n v="64.87"/>
    <n v="2465.06"/>
    <x v="14"/>
  </r>
  <r>
    <n v="360"/>
    <x v="199"/>
    <s v="Lucille Templar"/>
    <x v="337"/>
    <x v="0"/>
    <n v="16"/>
    <n v="47.89"/>
    <n v="766.24"/>
    <x v="1"/>
  </r>
  <r>
    <n v="361"/>
    <x v="277"/>
    <s v="Elizabet Cauldwell"/>
    <x v="338"/>
    <x v="7"/>
    <n v="9"/>
    <n v="147.37"/>
    <n v="1326.33"/>
    <x v="9"/>
  </r>
  <r>
    <n v="362"/>
    <x v="278"/>
    <s v="Bernice Whittall"/>
    <x v="339"/>
    <x v="0"/>
    <n v="46"/>
    <n v="158.56"/>
    <n v="7293.76"/>
    <x v="22"/>
  </r>
  <r>
    <n v="363"/>
    <x v="175"/>
    <s v="Abelard Olerenshaw"/>
    <x v="340"/>
    <x v="5"/>
    <n v="16"/>
    <n v="33.479999999999997"/>
    <n v="535.67999999999995"/>
    <x v="3"/>
  </r>
  <r>
    <n v="364"/>
    <x v="279"/>
    <s v="Dougie Lodovichi"/>
    <x v="341"/>
    <x v="0"/>
    <n v="31"/>
    <n v="56.73"/>
    <n v="1758.63"/>
    <x v="2"/>
  </r>
  <r>
    <n v="365"/>
    <x v="118"/>
    <s v="Farra Brocklesby"/>
    <x v="342"/>
    <x v="0"/>
    <n v="32"/>
    <n v="106.48"/>
    <n v="3407.36"/>
    <x v="20"/>
  </r>
  <r>
    <n v="366"/>
    <x v="105"/>
    <s v="Haven Goretti"/>
    <x v="343"/>
    <x v="0"/>
    <n v="49"/>
    <n v="136.22999999999999"/>
    <n v="6675.27"/>
    <x v="20"/>
  </r>
  <r>
    <n v="367"/>
    <x v="123"/>
    <s v="Eydie Seebright"/>
    <x v="344"/>
    <x v="1"/>
    <n v="19"/>
    <n v="165.01"/>
    <n v="3135.19"/>
    <x v="2"/>
  </r>
  <r>
    <n v="368"/>
    <x v="98"/>
    <s v="Ania Chauvey"/>
    <x v="345"/>
    <x v="3"/>
    <n v="43"/>
    <n v="222.25"/>
    <n v="9556.75"/>
    <x v="2"/>
  </r>
  <r>
    <n v="369"/>
    <x v="28"/>
    <s v="Jeanna Ginnane"/>
    <x v="346"/>
    <x v="7"/>
    <n v="1"/>
    <n v="78.52"/>
    <n v="78.52"/>
    <x v="1"/>
  </r>
  <r>
    <n v="370"/>
    <x v="280"/>
    <s v="Mellie Dobbson"/>
    <x v="347"/>
    <x v="0"/>
    <n v="49"/>
    <n v="33"/>
    <n v="1617"/>
    <x v="1"/>
  </r>
  <r>
    <n v="371"/>
    <x v="281"/>
    <s v="Nonie Shemming"/>
    <x v="348"/>
    <x v="9"/>
    <n v="38"/>
    <n v="124.83"/>
    <n v="4743.54"/>
    <x v="6"/>
  </r>
  <r>
    <n v="372"/>
    <x v="123"/>
    <s v="Hilary Grogan"/>
    <x v="349"/>
    <x v="5"/>
    <n v="6"/>
    <n v="212.97"/>
    <n v="1277.82"/>
    <x v="2"/>
  </r>
  <r>
    <n v="373"/>
    <x v="73"/>
    <s v="Darci Delue"/>
    <x v="145"/>
    <x v="4"/>
    <n v="41"/>
    <n v="41.03"/>
    <n v="1682.23"/>
    <x v="8"/>
  </r>
  <r>
    <n v="374"/>
    <x v="282"/>
    <s v="Jenda Frewer"/>
    <x v="313"/>
    <x v="0"/>
    <n v="12"/>
    <n v="77.66"/>
    <n v="931.92"/>
    <x v="0"/>
  </r>
  <r>
    <n v="375"/>
    <x v="202"/>
    <s v="Abner Chippendale"/>
    <x v="350"/>
    <x v="0"/>
    <n v="35"/>
    <n v="164.57"/>
    <n v="5759.95"/>
    <x v="23"/>
  </r>
  <r>
    <n v="376"/>
    <x v="283"/>
    <s v="Far Williment"/>
    <x v="351"/>
    <x v="0"/>
    <n v="20"/>
    <n v="149.33000000000001"/>
    <n v="2986.6"/>
    <x v="2"/>
  </r>
  <r>
    <n v="377"/>
    <x v="284"/>
    <s v="Steward Wharton"/>
    <x v="352"/>
    <x v="4"/>
    <n v="37"/>
    <n v="122.9"/>
    <n v="4547.3"/>
    <x v="11"/>
  </r>
  <r>
    <n v="378"/>
    <x v="162"/>
    <s v="Madelaine MacIlurick"/>
    <x v="353"/>
    <x v="0"/>
    <n v="6"/>
    <n v="237.14"/>
    <n v="1422.84"/>
    <x v="22"/>
  </r>
  <r>
    <n v="379"/>
    <x v="285"/>
    <s v="Stuart Ville"/>
    <x v="354"/>
    <x v="0"/>
    <n v="18"/>
    <n v="53.13"/>
    <n v="956.34"/>
    <x v="17"/>
  </r>
  <r>
    <n v="380"/>
    <x v="91"/>
    <s v="Onofredo Tonkes"/>
    <x v="283"/>
    <x v="0"/>
    <n v="36"/>
    <n v="88.41"/>
    <n v="3182.76"/>
    <x v="22"/>
  </r>
  <r>
    <n v="381"/>
    <x v="247"/>
    <s v="Marillin Orpen"/>
    <x v="355"/>
    <x v="9"/>
    <n v="18"/>
    <n v="176.44"/>
    <n v="3175.92"/>
    <x v="6"/>
  </r>
  <r>
    <n v="382"/>
    <x v="286"/>
    <s v="Lucilia Dmitrovic"/>
    <x v="356"/>
    <x v="4"/>
    <n v="35"/>
    <n v="117.79"/>
    <n v="4122.6499999999996"/>
    <x v="22"/>
  </r>
  <r>
    <n v="383"/>
    <x v="287"/>
    <s v="Oneida Vannet"/>
    <x v="357"/>
    <x v="0"/>
    <n v="10"/>
    <n v="39.97"/>
    <n v="399.7"/>
    <x v="22"/>
  </r>
  <r>
    <n v="384"/>
    <x v="157"/>
    <s v="Katharine Hourihan"/>
    <x v="358"/>
    <x v="9"/>
    <n v="43"/>
    <n v="198.22"/>
    <n v="8523.4599999999991"/>
    <x v="5"/>
  </r>
  <r>
    <n v="385"/>
    <x v="288"/>
    <s v="Norene McTeggart"/>
    <x v="359"/>
    <x v="8"/>
    <n v="12"/>
    <n v="109.66"/>
    <n v="1315.92"/>
    <x v="1"/>
  </r>
  <r>
    <n v="386"/>
    <x v="44"/>
    <s v="Essy Schach"/>
    <x v="360"/>
    <x v="15"/>
    <n v="39"/>
    <n v="51.77"/>
    <n v="2019.03"/>
    <x v="28"/>
  </r>
  <r>
    <n v="387"/>
    <x v="137"/>
    <s v="Haroun Middup"/>
    <x v="361"/>
    <x v="1"/>
    <n v="15"/>
    <n v="215.11"/>
    <n v="3226.65"/>
    <x v="20"/>
  </r>
  <r>
    <n v="388"/>
    <x v="289"/>
    <s v="Lorna Cloney"/>
    <x v="362"/>
    <x v="0"/>
    <n v="18"/>
    <n v="188.1"/>
    <n v="3385.8"/>
    <x v="31"/>
  </r>
  <r>
    <n v="389"/>
    <x v="151"/>
    <s v="Shamus Guiducci"/>
    <x v="363"/>
    <x v="0"/>
    <n v="33"/>
    <n v="97.53"/>
    <n v="3218.49"/>
    <x v="7"/>
  </r>
  <r>
    <n v="390"/>
    <x v="290"/>
    <s v="Lizzie Linkleter"/>
    <x v="364"/>
    <x v="4"/>
    <n v="8"/>
    <n v="185.8"/>
    <n v="1486.4"/>
    <x v="22"/>
  </r>
  <r>
    <n v="391"/>
    <x v="291"/>
    <s v="Milton Tomaszek"/>
    <x v="365"/>
    <x v="0"/>
    <n v="47"/>
    <n v="77.099999999999994"/>
    <n v="3623.7"/>
    <x v="44"/>
  </r>
  <r>
    <n v="392"/>
    <x v="292"/>
    <s v="Debi Burchett"/>
    <x v="366"/>
    <x v="0"/>
    <n v="15"/>
    <n v="210.24"/>
    <n v="3153.6"/>
    <x v="6"/>
  </r>
  <r>
    <n v="393"/>
    <x v="87"/>
    <s v="Aldrich Claisse"/>
    <x v="367"/>
    <x v="7"/>
    <n v="45"/>
    <n v="62.91"/>
    <n v="2830.95"/>
    <x v="22"/>
  </r>
  <r>
    <n v="394"/>
    <x v="281"/>
    <s v="Mildrid Impey"/>
    <x v="368"/>
    <x v="0"/>
    <n v="36"/>
    <n v="21.78"/>
    <n v="784.08"/>
    <x v="16"/>
  </r>
  <r>
    <n v="395"/>
    <x v="293"/>
    <s v="Gordy Kahler"/>
    <x v="369"/>
    <x v="15"/>
    <n v="27"/>
    <n v="196.37"/>
    <n v="5301.99"/>
    <x v="26"/>
  </r>
  <r>
    <n v="396"/>
    <x v="80"/>
    <s v="Artemus Larmour"/>
    <x v="370"/>
    <x v="0"/>
    <n v="3"/>
    <n v="131.19999999999999"/>
    <n v="393.6"/>
    <x v="28"/>
  </r>
  <r>
    <n v="397"/>
    <x v="294"/>
    <s v="Laverne Erb"/>
    <x v="202"/>
    <x v="8"/>
    <n v="47"/>
    <n v="38.049999999999997"/>
    <n v="1788.35"/>
    <x v="1"/>
  </r>
  <r>
    <n v="398"/>
    <x v="295"/>
    <s v="Jase Campaigne"/>
    <x v="371"/>
    <x v="1"/>
    <n v="41"/>
    <n v="143.44999999999999"/>
    <n v="5881.45"/>
    <x v="7"/>
  </r>
  <r>
    <n v="399"/>
    <x v="68"/>
    <s v="Analiese McKeurton"/>
    <x v="372"/>
    <x v="0"/>
    <n v="32"/>
    <n v="203.49"/>
    <n v="6511.68"/>
    <x v="40"/>
  </r>
  <r>
    <n v="400"/>
    <x v="296"/>
    <s v="Ferdinande Gibling"/>
    <x v="373"/>
    <x v="0"/>
    <n v="24"/>
    <n v="141.82"/>
    <n v="3403.68"/>
    <x v="4"/>
  </r>
  <r>
    <n v="401"/>
    <x v="297"/>
    <s v="Constancia Levison"/>
    <x v="374"/>
    <x v="0"/>
    <n v="45"/>
    <n v="112.6"/>
    <n v="5067"/>
    <x v="41"/>
  </r>
  <r>
    <n v="402"/>
    <x v="298"/>
    <s v="Blane Malpass"/>
    <x v="114"/>
    <x v="9"/>
    <n v="44"/>
    <n v="50.16"/>
    <n v="2207.04"/>
    <x v="38"/>
  </r>
  <r>
    <n v="403"/>
    <x v="172"/>
    <s v="Aleda Jacob"/>
    <x v="375"/>
    <x v="8"/>
    <n v="34"/>
    <n v="53.91"/>
    <n v="1832.94"/>
    <x v="3"/>
  </r>
  <r>
    <n v="404"/>
    <x v="299"/>
    <s v="Lester Gittis"/>
    <x v="376"/>
    <x v="13"/>
    <n v="26"/>
    <n v="62.79"/>
    <n v="1632.54"/>
    <x v="12"/>
  </r>
  <r>
    <n v="405"/>
    <x v="300"/>
    <s v="Merola Slater"/>
    <x v="377"/>
    <x v="0"/>
    <n v="43"/>
    <n v="175.57"/>
    <n v="7549.51"/>
    <x v="2"/>
  </r>
  <r>
    <n v="406"/>
    <x v="251"/>
    <s v="Pooh Batters"/>
    <x v="378"/>
    <x v="4"/>
    <n v="39"/>
    <n v="148.97"/>
    <n v="5809.83"/>
    <x v="18"/>
  </r>
  <r>
    <n v="407"/>
    <x v="271"/>
    <s v="Clemmie Haxley"/>
    <x v="276"/>
    <x v="9"/>
    <n v="41"/>
    <n v="114.09"/>
    <n v="4677.6899999999996"/>
    <x v="11"/>
  </r>
  <r>
    <n v="408"/>
    <x v="301"/>
    <s v="Malynda Aimeric"/>
    <x v="379"/>
    <x v="9"/>
    <n v="36"/>
    <n v="180.8"/>
    <n v="6508.8"/>
    <x v="11"/>
  </r>
  <r>
    <n v="409"/>
    <x v="275"/>
    <s v="Isidoro Hentzer"/>
    <x v="258"/>
    <x v="3"/>
    <n v="37"/>
    <n v="99.29"/>
    <n v="3673.73"/>
    <x v="6"/>
  </r>
  <r>
    <n v="410"/>
    <x v="302"/>
    <s v="Hardy Zorener"/>
    <x v="380"/>
    <x v="0"/>
    <n v="35"/>
    <n v="18.989999999999998"/>
    <n v="664.65"/>
    <x v="3"/>
  </r>
  <r>
    <n v="411"/>
    <x v="207"/>
    <s v="Yovonnda Graundisson"/>
    <x v="362"/>
    <x v="0"/>
    <n v="11"/>
    <n v="209.63"/>
    <n v="2305.9299999999998"/>
    <x v="16"/>
  </r>
  <r>
    <n v="412"/>
    <x v="303"/>
    <s v="Callida Timny"/>
    <x v="381"/>
    <x v="0"/>
    <n v="45"/>
    <n v="169.58"/>
    <n v="7631.1"/>
    <x v="18"/>
  </r>
  <r>
    <n v="413"/>
    <x v="64"/>
    <s v="Nataniel Saur"/>
    <x v="382"/>
    <x v="9"/>
    <n v="14"/>
    <n v="106.67"/>
    <n v="1493.38"/>
    <x v="3"/>
  </r>
  <r>
    <n v="414"/>
    <x v="165"/>
    <s v="Stewart Ceschelli"/>
    <x v="383"/>
    <x v="12"/>
    <n v="12"/>
    <n v="150.07"/>
    <n v="1800.84"/>
    <x v="6"/>
  </r>
  <r>
    <n v="415"/>
    <x v="149"/>
    <s v="Urbano Verralls"/>
    <x v="384"/>
    <x v="0"/>
    <n v="3"/>
    <n v="69.5"/>
    <n v="208.5"/>
    <x v="10"/>
  </r>
  <r>
    <n v="416"/>
    <x v="299"/>
    <s v="Genovera MacNeilley"/>
    <x v="385"/>
    <x v="0"/>
    <n v="36"/>
    <n v="50.71"/>
    <n v="1825.56"/>
    <x v="20"/>
  </r>
  <r>
    <n v="417"/>
    <x v="304"/>
    <s v="Maude Tarborn"/>
    <x v="386"/>
    <x v="4"/>
    <n v="26"/>
    <n v="42.67"/>
    <n v="1109.42"/>
    <x v="26"/>
  </r>
  <r>
    <n v="418"/>
    <x v="305"/>
    <s v="Marinna McNiven"/>
    <x v="387"/>
    <x v="5"/>
    <n v="5"/>
    <n v="23.28"/>
    <n v="116.4"/>
    <x v="13"/>
  </r>
  <r>
    <n v="419"/>
    <x v="306"/>
    <s v="Harwilll Garforth"/>
    <x v="388"/>
    <x v="12"/>
    <n v="36"/>
    <n v="84.73"/>
    <n v="3050.28"/>
    <x v="6"/>
  </r>
  <r>
    <n v="420"/>
    <x v="307"/>
    <s v="Bobbye Mackilpatrick"/>
    <x v="389"/>
    <x v="8"/>
    <n v="13"/>
    <n v="44.64"/>
    <n v="580.32000000000005"/>
    <x v="40"/>
  </r>
  <r>
    <n v="421"/>
    <x v="308"/>
    <s v="Aloise Tice"/>
    <x v="390"/>
    <x v="7"/>
    <n v="47"/>
    <n v="70.84"/>
    <n v="3329.48"/>
    <x v="2"/>
  </r>
  <r>
    <n v="422"/>
    <x v="105"/>
    <s v="Edsel Ollander"/>
    <x v="391"/>
    <x v="7"/>
    <n v="4"/>
    <n v="167.03"/>
    <n v="668.12"/>
    <x v="6"/>
  </r>
  <r>
    <n v="423"/>
    <x v="138"/>
    <s v="Etheline Wenham"/>
    <x v="253"/>
    <x v="5"/>
    <n v="37"/>
    <n v="13.87"/>
    <n v="513.19000000000005"/>
    <x v="2"/>
  </r>
  <r>
    <n v="424"/>
    <x v="199"/>
    <s v="Dedie Medcalf"/>
    <x v="113"/>
    <x v="0"/>
    <n v="15"/>
    <n v="225.27"/>
    <n v="3379.05"/>
    <x v="6"/>
  </r>
  <r>
    <n v="425"/>
    <x v="227"/>
    <s v="Carri Bannerman"/>
    <x v="392"/>
    <x v="3"/>
    <n v="30"/>
    <n v="119.2"/>
    <n v="3576"/>
    <x v="26"/>
  </r>
  <r>
    <n v="426"/>
    <x v="204"/>
    <s v="Inger Mordin"/>
    <x v="393"/>
    <x v="0"/>
    <n v="15"/>
    <n v="22.7"/>
    <n v="340.5"/>
    <x v="31"/>
  </r>
  <r>
    <n v="427"/>
    <x v="309"/>
    <s v="Salaidh Doucette"/>
    <x v="394"/>
    <x v="6"/>
    <n v="31"/>
    <n v="221"/>
    <n v="6851"/>
    <x v="6"/>
  </r>
  <r>
    <n v="428"/>
    <x v="162"/>
    <s v="Georg Burdin"/>
    <x v="395"/>
    <x v="15"/>
    <n v="16"/>
    <n v="187.65"/>
    <n v="3002.4"/>
    <x v="16"/>
  </r>
  <r>
    <n v="429"/>
    <x v="310"/>
    <s v="Arabel Guilloton"/>
    <x v="396"/>
    <x v="1"/>
    <n v="14"/>
    <n v="28.61"/>
    <n v="400.54"/>
    <x v="13"/>
  </r>
  <r>
    <n v="430"/>
    <x v="77"/>
    <s v="Gretna Pomfret"/>
    <x v="397"/>
    <x v="0"/>
    <n v="37"/>
    <n v="12.72"/>
    <n v="470.64"/>
    <x v="5"/>
  </r>
  <r>
    <n v="431"/>
    <x v="311"/>
    <s v="Rollins Debell"/>
    <x v="398"/>
    <x v="0"/>
    <n v="17"/>
    <n v="232.55"/>
    <n v="3953.35"/>
    <x v="37"/>
  </r>
  <r>
    <n v="432"/>
    <x v="312"/>
    <s v="Llywellyn Querree"/>
    <x v="399"/>
    <x v="1"/>
    <n v="11"/>
    <n v="32.97"/>
    <n v="362.67"/>
    <x v="22"/>
  </r>
  <r>
    <n v="433"/>
    <x v="313"/>
    <s v="Rolph Oki"/>
    <x v="400"/>
    <x v="9"/>
    <n v="50"/>
    <n v="175.83"/>
    <n v="8791.5"/>
    <x v="26"/>
  </r>
  <r>
    <n v="434"/>
    <x v="314"/>
    <s v="Gwenore Cumbers"/>
    <x v="401"/>
    <x v="5"/>
    <n v="9"/>
    <n v="242.86"/>
    <n v="2185.7399999999998"/>
    <x v="2"/>
  </r>
  <r>
    <n v="435"/>
    <x v="315"/>
    <s v="Guillemette Devin"/>
    <x v="402"/>
    <x v="13"/>
    <n v="37"/>
    <n v="17.600000000000001"/>
    <n v="651.20000000000005"/>
    <x v="6"/>
  </r>
  <r>
    <n v="436"/>
    <x v="219"/>
    <s v="Duane Francesch"/>
    <x v="403"/>
    <x v="9"/>
    <n v="15"/>
    <n v="180.12"/>
    <n v="2701.8"/>
    <x v="6"/>
  </r>
  <r>
    <n v="437"/>
    <x v="304"/>
    <s v="Ethyl Millward"/>
    <x v="404"/>
    <x v="0"/>
    <n v="6"/>
    <n v="48"/>
    <n v="288"/>
    <x v="9"/>
  </r>
  <r>
    <n v="438"/>
    <x v="316"/>
    <s v="Kain McKimmie"/>
    <x v="405"/>
    <x v="13"/>
    <n v="21"/>
    <n v="230.7"/>
    <n v="4844.7"/>
    <x v="38"/>
  </r>
  <r>
    <n v="439"/>
    <x v="153"/>
    <s v="Maximilien Tumilson"/>
    <x v="406"/>
    <x v="6"/>
    <n v="21"/>
    <n v="30.22"/>
    <n v="634.62"/>
    <x v="31"/>
  </r>
  <r>
    <n v="440"/>
    <x v="225"/>
    <s v="Megan Raimbauld"/>
    <x v="407"/>
    <x v="7"/>
    <n v="10"/>
    <n v="170.5"/>
    <n v="1705"/>
    <x v="22"/>
  </r>
  <r>
    <n v="441"/>
    <x v="317"/>
    <s v="Basilius Dimsdale"/>
    <x v="219"/>
    <x v="8"/>
    <n v="23"/>
    <n v="55.77"/>
    <n v="1282.71"/>
    <x v="16"/>
  </r>
  <r>
    <n v="442"/>
    <x v="318"/>
    <s v="Zilvia Yukhnini"/>
    <x v="408"/>
    <x v="4"/>
    <n v="10"/>
    <n v="27.79"/>
    <n v="277.89999999999998"/>
    <x v="40"/>
  </r>
  <r>
    <n v="443"/>
    <x v="319"/>
    <s v="Neila Farnorth"/>
    <x v="409"/>
    <x v="7"/>
    <n v="20"/>
    <n v="213.79"/>
    <n v="4275.8"/>
    <x v="40"/>
  </r>
  <r>
    <n v="444"/>
    <x v="113"/>
    <s v="Tessa Baskwell"/>
    <x v="410"/>
    <x v="0"/>
    <n v="7"/>
    <n v="140.71"/>
    <n v="984.97"/>
    <x v="6"/>
  </r>
  <r>
    <n v="445"/>
    <x v="31"/>
    <s v="Gigi Piet"/>
    <x v="297"/>
    <x v="7"/>
    <n v="34"/>
    <n v="19.12"/>
    <n v="650.08000000000004"/>
    <x v="7"/>
  </r>
  <r>
    <n v="446"/>
    <x v="4"/>
    <s v="Pollyanna Bricket"/>
    <x v="411"/>
    <x v="1"/>
    <n v="46"/>
    <n v="160.85"/>
    <n v="7399.1"/>
    <x v="6"/>
  </r>
  <r>
    <n v="447"/>
    <x v="185"/>
    <s v="Blanche Oake"/>
    <x v="412"/>
    <x v="0"/>
    <n v="20"/>
    <n v="159.74"/>
    <n v="3194.8"/>
    <x v="22"/>
  </r>
  <r>
    <n v="448"/>
    <x v="320"/>
    <s v="Maurita Swadlen"/>
    <x v="413"/>
    <x v="1"/>
    <n v="8"/>
    <n v="13.13"/>
    <n v="105.04"/>
    <x v="8"/>
  </r>
  <r>
    <n v="449"/>
    <x v="74"/>
    <s v="Domeniga Antonijevic"/>
    <x v="370"/>
    <x v="0"/>
    <n v="7"/>
    <n v="149.86000000000001"/>
    <n v="1049.02"/>
    <x v="6"/>
  </r>
  <r>
    <n v="450"/>
    <x v="197"/>
    <s v="Weston Clarage"/>
    <x v="197"/>
    <x v="8"/>
    <n v="50"/>
    <n v="9.56"/>
    <n v="478"/>
    <x v="1"/>
  </r>
  <r>
    <n v="451"/>
    <x v="321"/>
    <s v="Elyssa Daftor"/>
    <x v="414"/>
    <x v="12"/>
    <n v="46"/>
    <n v="212.06"/>
    <n v="9754.76"/>
    <x v="31"/>
  </r>
  <r>
    <n v="452"/>
    <x v="322"/>
    <s v="Sallyanne Gonning"/>
    <x v="415"/>
    <x v="0"/>
    <n v="26"/>
    <n v="87.77"/>
    <n v="2282.02"/>
    <x v="22"/>
  </r>
  <r>
    <n v="453"/>
    <x v="323"/>
    <s v="Cally Angelini"/>
    <x v="416"/>
    <x v="0"/>
    <n v="7"/>
    <n v="123.12"/>
    <n v="861.84"/>
    <x v="6"/>
  </r>
  <r>
    <n v="454"/>
    <x v="324"/>
    <s v="Paige Matissoff"/>
    <x v="417"/>
    <x v="5"/>
    <n v="47"/>
    <n v="100.6"/>
    <n v="4728.2"/>
    <x v="6"/>
  </r>
  <r>
    <n v="455"/>
    <x v="325"/>
    <s v="Miner Dimelow"/>
    <x v="418"/>
    <x v="9"/>
    <n v="35"/>
    <n v="73.599999999999994"/>
    <n v="2576"/>
    <x v="19"/>
  </r>
  <r>
    <n v="456"/>
    <x v="14"/>
    <s v="Damon Tyce"/>
    <x v="419"/>
    <x v="0"/>
    <n v="43"/>
    <n v="170.55"/>
    <n v="7333.65"/>
    <x v="43"/>
  </r>
  <r>
    <n v="457"/>
    <x v="326"/>
    <s v="Chadwick Klemmt"/>
    <x v="420"/>
    <x v="8"/>
    <n v="25"/>
    <n v="28.53"/>
    <n v="713.25"/>
    <x v="41"/>
  </r>
  <r>
    <n v="458"/>
    <x v="327"/>
    <s v="Dalenna Poulden"/>
    <x v="421"/>
    <x v="0"/>
    <n v="17"/>
    <n v="237.15"/>
    <n v="4031.55"/>
    <x v="26"/>
  </r>
  <r>
    <n v="459"/>
    <x v="328"/>
    <s v="Sandy Renforth"/>
    <x v="247"/>
    <x v="15"/>
    <n v="34"/>
    <n v="67.599999999999994"/>
    <n v="2298.4"/>
    <x v="33"/>
  </r>
  <r>
    <n v="460"/>
    <x v="329"/>
    <s v="Torie Domleo"/>
    <x v="422"/>
    <x v="9"/>
    <n v="49"/>
    <n v="180.2"/>
    <n v="8829.7999999999993"/>
    <x v="19"/>
  </r>
  <r>
    <n v="461"/>
    <x v="207"/>
    <s v="Garnet Dmitr"/>
    <x v="423"/>
    <x v="8"/>
    <n v="24"/>
    <n v="164.5"/>
    <n v="3948"/>
    <x v="38"/>
  </r>
  <r>
    <n v="462"/>
    <x v="330"/>
    <s v="Thomasa Jell"/>
    <x v="424"/>
    <x v="3"/>
    <n v="36"/>
    <n v="182.2"/>
    <n v="6559.2"/>
    <x v="6"/>
  </r>
  <r>
    <n v="463"/>
    <x v="235"/>
    <s v="Wilone Hawking"/>
    <x v="425"/>
    <x v="15"/>
    <n v="22"/>
    <n v="169.04"/>
    <n v="3718.88"/>
    <x v="19"/>
  </r>
  <r>
    <n v="464"/>
    <x v="247"/>
    <s v="Delores MacBrearty"/>
    <x v="426"/>
    <x v="0"/>
    <n v="16"/>
    <n v="31.88"/>
    <n v="510.08"/>
    <x v="2"/>
  </r>
  <r>
    <n v="465"/>
    <x v="331"/>
    <s v="Carmine Ellerker"/>
    <x v="427"/>
    <x v="5"/>
    <n v="26"/>
    <n v="161.28"/>
    <n v="4193.28"/>
    <x v="13"/>
  </r>
  <r>
    <n v="466"/>
    <x v="159"/>
    <s v="Barbaraanne Paulet"/>
    <x v="428"/>
    <x v="0"/>
    <n v="48"/>
    <n v="228.21"/>
    <n v="10954.08"/>
    <x v="6"/>
  </r>
  <r>
    <n v="467"/>
    <x v="201"/>
    <s v="Anthe Gettings"/>
    <x v="429"/>
    <x v="5"/>
    <n v="40"/>
    <n v="174.15"/>
    <n v="6966"/>
    <x v="2"/>
  </r>
  <r>
    <n v="468"/>
    <x v="332"/>
    <s v="Archer Rotherham"/>
    <x v="423"/>
    <x v="15"/>
    <n v="9"/>
    <n v="19.96"/>
    <n v="179.64"/>
    <x v="25"/>
  </r>
  <r>
    <n v="469"/>
    <x v="333"/>
    <s v="Hadrian Harcus"/>
    <x v="312"/>
    <x v="3"/>
    <n v="43"/>
    <n v="245.66"/>
    <n v="10563.38"/>
    <x v="10"/>
  </r>
  <r>
    <n v="470"/>
    <x v="334"/>
    <s v="Bastien Tummons"/>
    <x v="430"/>
    <x v="7"/>
    <n v="30"/>
    <n v="158.94"/>
    <n v="4768.2"/>
    <x v="6"/>
  </r>
  <r>
    <n v="471"/>
    <x v="335"/>
    <s v="Mandi Limer"/>
    <x v="431"/>
    <x v="9"/>
    <n v="24"/>
    <n v="184.36"/>
    <n v="4424.6400000000003"/>
    <x v="1"/>
  </r>
  <r>
    <n v="472"/>
    <x v="336"/>
    <s v="Clevey Rubra"/>
    <x v="432"/>
    <x v="11"/>
    <n v="40"/>
    <n v="10.24"/>
    <n v="409.6"/>
    <x v="6"/>
  </r>
  <r>
    <n v="473"/>
    <x v="242"/>
    <s v="Pattin Bachura"/>
    <x v="433"/>
    <x v="9"/>
    <n v="25"/>
    <n v="227.06"/>
    <n v="5676.5"/>
    <x v="11"/>
  </r>
  <r>
    <n v="474"/>
    <x v="337"/>
    <s v="Jolene Langforth"/>
    <x v="434"/>
    <x v="0"/>
    <n v="1"/>
    <n v="202.13"/>
    <n v="202.13"/>
    <x v="1"/>
  </r>
  <r>
    <n v="475"/>
    <x v="338"/>
    <s v="Niall Cassidy"/>
    <x v="255"/>
    <x v="4"/>
    <n v="25"/>
    <n v="240.06"/>
    <n v="6001.5"/>
    <x v="38"/>
  </r>
  <r>
    <n v="476"/>
    <x v="339"/>
    <s v="Enos McParlin"/>
    <x v="435"/>
    <x v="4"/>
    <n v="30"/>
    <n v="130.04"/>
    <n v="3901.2"/>
    <x v="8"/>
  </r>
  <r>
    <n v="477"/>
    <x v="137"/>
    <s v="Garik Dewes"/>
    <x v="436"/>
    <x v="9"/>
    <n v="18"/>
    <n v="31.77"/>
    <n v="571.86"/>
    <x v="29"/>
  </r>
  <r>
    <n v="478"/>
    <x v="63"/>
    <s v="Ilene Lethcoe"/>
    <x v="437"/>
    <x v="4"/>
    <n v="8"/>
    <n v="22.88"/>
    <n v="183.04"/>
    <x v="1"/>
  </r>
  <r>
    <n v="479"/>
    <x v="171"/>
    <s v="Delcina Dillinton"/>
    <x v="438"/>
    <x v="0"/>
    <n v="45"/>
    <n v="90.89"/>
    <n v="4090.05"/>
    <x v="7"/>
  </r>
  <r>
    <n v="480"/>
    <x v="186"/>
    <s v="Robbyn Langlands"/>
    <x v="391"/>
    <x v="8"/>
    <n v="24"/>
    <n v="221.51"/>
    <n v="5316.24"/>
    <x v="27"/>
  </r>
  <r>
    <n v="481"/>
    <x v="148"/>
    <s v="Dulce Vautier"/>
    <x v="439"/>
    <x v="5"/>
    <n v="10"/>
    <n v="248.26"/>
    <n v="2482.6"/>
    <x v="20"/>
  </r>
  <r>
    <n v="482"/>
    <x v="340"/>
    <s v="Domenico Christy"/>
    <x v="150"/>
    <x v="4"/>
    <n v="32"/>
    <n v="118.77"/>
    <n v="3800.64"/>
    <x v="5"/>
  </r>
  <r>
    <n v="483"/>
    <x v="232"/>
    <s v="Aurie Sarsfield"/>
    <x v="440"/>
    <x v="1"/>
    <n v="43"/>
    <n v="245.17"/>
    <n v="10542.31"/>
    <x v="8"/>
  </r>
  <r>
    <n v="484"/>
    <x v="341"/>
    <s v="Jewelle Traynor"/>
    <x v="441"/>
    <x v="12"/>
    <n v="26"/>
    <n v="213.39"/>
    <n v="5548.14"/>
    <x v="15"/>
  </r>
  <r>
    <n v="485"/>
    <x v="207"/>
    <s v="Allayne Wolfenden"/>
    <x v="442"/>
    <x v="0"/>
    <n v="4"/>
    <n v="137.80000000000001"/>
    <n v="551.20000000000005"/>
    <x v="6"/>
  </r>
  <r>
    <n v="486"/>
    <x v="342"/>
    <s v="Sissy Rosenqvist"/>
    <x v="443"/>
    <x v="10"/>
    <n v="41"/>
    <n v="112.73"/>
    <n v="4621.93"/>
    <x v="6"/>
  </r>
  <r>
    <n v="487"/>
    <x v="343"/>
    <s v="Dene Lawleff"/>
    <x v="444"/>
    <x v="0"/>
    <n v="11"/>
    <n v="122.42"/>
    <n v="1346.62"/>
    <x v="2"/>
  </r>
  <r>
    <n v="488"/>
    <x v="302"/>
    <s v="Loutitia Prandin"/>
    <x v="445"/>
    <x v="9"/>
    <n v="13"/>
    <n v="170.03"/>
    <n v="2210.39"/>
    <x v="6"/>
  </r>
  <r>
    <n v="489"/>
    <x v="344"/>
    <s v="Griffy De Gowe"/>
    <x v="446"/>
    <x v="4"/>
    <n v="39"/>
    <n v="197.95"/>
    <n v="7720.05"/>
    <x v="19"/>
  </r>
  <r>
    <n v="490"/>
    <x v="289"/>
    <s v="Raquel Wolfer"/>
    <x v="447"/>
    <x v="0"/>
    <n v="28"/>
    <n v="159.38"/>
    <n v="4462.6400000000003"/>
    <x v="28"/>
  </r>
  <r>
    <n v="491"/>
    <x v="345"/>
    <s v="Dalis Logan"/>
    <x v="382"/>
    <x v="0"/>
    <n v="14"/>
    <n v="53.68"/>
    <n v="751.52"/>
    <x v="2"/>
  </r>
  <r>
    <n v="492"/>
    <x v="72"/>
    <s v="Billie Tadman"/>
    <x v="363"/>
    <x v="12"/>
    <n v="7"/>
    <n v="58.02"/>
    <n v="406.14"/>
    <x v="36"/>
  </r>
  <r>
    <n v="493"/>
    <x v="346"/>
    <s v="Xerxes Citrine"/>
    <x v="448"/>
    <x v="4"/>
    <n v="4"/>
    <n v="163.89"/>
    <n v="655.56"/>
    <x v="26"/>
  </r>
  <r>
    <n v="494"/>
    <x v="347"/>
    <s v="Martynne Jeanel"/>
    <x v="449"/>
    <x v="1"/>
    <n v="32"/>
    <n v="170.79"/>
    <n v="5465.28"/>
    <x v="1"/>
  </r>
  <r>
    <n v="495"/>
    <x v="156"/>
    <s v="Bennie Uzelli"/>
    <x v="450"/>
    <x v="0"/>
    <n v="23"/>
    <n v="205.02"/>
    <n v="4715.46"/>
    <x v="0"/>
  </r>
  <r>
    <n v="496"/>
    <x v="340"/>
    <s v="Rhys Singleton"/>
    <x v="451"/>
    <x v="7"/>
    <n v="44"/>
    <n v="223.92"/>
    <n v="9852.48"/>
    <x v="1"/>
  </r>
  <r>
    <n v="497"/>
    <x v="348"/>
    <s v="Carlyle Balwin"/>
    <x v="404"/>
    <x v="0"/>
    <n v="19"/>
    <n v="107.41"/>
    <n v="2040.79"/>
    <x v="40"/>
  </r>
  <r>
    <n v="498"/>
    <x v="349"/>
    <s v="Wolfy Keaysell"/>
    <x v="452"/>
    <x v="13"/>
    <n v="8"/>
    <n v="155.81"/>
    <n v="1246.48"/>
    <x v="5"/>
  </r>
  <r>
    <n v="499"/>
    <x v="346"/>
    <s v="Adel Forth"/>
    <x v="453"/>
    <x v="6"/>
    <n v="43"/>
    <n v="213.69"/>
    <n v="9188.67"/>
    <x v="23"/>
  </r>
  <r>
    <n v="500"/>
    <x v="318"/>
    <s v="Alexandro Vallance"/>
    <x v="454"/>
    <x v="4"/>
    <n v="4"/>
    <n v="107.43"/>
    <n v="429.72"/>
    <x v="24"/>
  </r>
  <r>
    <n v="501"/>
    <x v="10"/>
    <s v="Merissa Gorgen"/>
    <x v="455"/>
    <x v="0"/>
    <n v="33"/>
    <n v="202.25"/>
    <n v="6674.25"/>
    <x v="20"/>
  </r>
  <r>
    <n v="502"/>
    <x v="336"/>
    <s v="Keith Tomadoni"/>
    <x v="456"/>
    <x v="1"/>
    <n v="34"/>
    <n v="77.400000000000006"/>
    <n v="2631.6"/>
    <x v="17"/>
  </r>
  <r>
    <n v="503"/>
    <x v="350"/>
    <s v="Teresita Grissett"/>
    <x v="457"/>
    <x v="0"/>
    <n v="18"/>
    <n v="163.13999999999999"/>
    <n v="2936.52"/>
    <x v="19"/>
  </r>
  <r>
    <n v="504"/>
    <x v="149"/>
    <s v="Terri-jo Petz"/>
    <x v="281"/>
    <x v="10"/>
    <n v="24"/>
    <n v="34.49"/>
    <n v="827.76"/>
    <x v="5"/>
  </r>
  <r>
    <n v="505"/>
    <x v="74"/>
    <s v="Shay Charrette"/>
    <x v="458"/>
    <x v="9"/>
    <n v="30"/>
    <n v="169.81"/>
    <n v="5094.3"/>
    <x v="3"/>
  </r>
  <r>
    <n v="506"/>
    <x v="212"/>
    <s v="Lewie Sopp"/>
    <x v="459"/>
    <x v="4"/>
    <n v="33"/>
    <n v="23.51"/>
    <n v="775.83"/>
    <x v="1"/>
  </r>
  <r>
    <n v="507"/>
    <x v="351"/>
    <s v="Giles Fanstone"/>
    <x v="460"/>
    <x v="0"/>
    <n v="44"/>
    <n v="21.47"/>
    <n v="944.68"/>
    <x v="14"/>
  </r>
  <r>
    <n v="508"/>
    <x v="205"/>
    <s v="Skipton Germon"/>
    <x v="461"/>
    <x v="9"/>
    <n v="40"/>
    <n v="48.35"/>
    <n v="1934"/>
    <x v="33"/>
  </r>
  <r>
    <n v="509"/>
    <x v="352"/>
    <s v="Doll Gordge"/>
    <x v="462"/>
    <x v="0"/>
    <n v="31"/>
    <n v="173.18"/>
    <n v="5368.58"/>
    <x v="5"/>
  </r>
  <r>
    <n v="510"/>
    <x v="353"/>
    <s v="Elle Priest"/>
    <x v="463"/>
    <x v="1"/>
    <n v="42"/>
    <n v="218.76"/>
    <n v="9187.92"/>
    <x v="1"/>
  </r>
  <r>
    <n v="511"/>
    <x v="354"/>
    <s v="Fitzgerald Hoffner"/>
    <x v="129"/>
    <x v="1"/>
    <n v="21"/>
    <n v="175.94"/>
    <n v="3694.74"/>
    <x v="29"/>
  </r>
  <r>
    <n v="512"/>
    <x v="142"/>
    <s v="Yehudi Vereker"/>
    <x v="464"/>
    <x v="1"/>
    <n v="11"/>
    <n v="10.31"/>
    <n v="113.41"/>
    <x v="5"/>
  </r>
  <r>
    <n v="513"/>
    <x v="355"/>
    <s v="Brooks Zanetti"/>
    <x v="465"/>
    <x v="7"/>
    <n v="23"/>
    <n v="81.180000000000007"/>
    <n v="1867.14"/>
    <x v="1"/>
  </r>
  <r>
    <n v="514"/>
    <x v="356"/>
    <s v="Carolan Gussie"/>
    <x v="466"/>
    <x v="1"/>
    <n v="31"/>
    <n v="10.050000000000001"/>
    <n v="311.55"/>
    <x v="21"/>
  </r>
  <r>
    <n v="515"/>
    <x v="357"/>
    <s v="Gaven Davidavidovics"/>
    <x v="467"/>
    <x v="0"/>
    <n v="10"/>
    <n v="102.59"/>
    <n v="1025.9000000000001"/>
    <x v="6"/>
  </r>
  <r>
    <n v="516"/>
    <x v="102"/>
    <s v="Shelby Coldrick"/>
    <x v="468"/>
    <x v="8"/>
    <n v="50"/>
    <n v="172.58"/>
    <n v="8629"/>
    <x v="38"/>
  </r>
  <r>
    <n v="517"/>
    <x v="305"/>
    <s v="Cosmo Jorck"/>
    <x v="469"/>
    <x v="0"/>
    <n v="9"/>
    <n v="153.11000000000001"/>
    <n v="1377.99"/>
    <x v="1"/>
  </r>
  <r>
    <n v="518"/>
    <x v="220"/>
    <s v="Cathryn Kindred"/>
    <x v="470"/>
    <x v="11"/>
    <n v="2"/>
    <n v="83.04"/>
    <n v="166.08"/>
    <x v="6"/>
  </r>
  <r>
    <n v="519"/>
    <x v="140"/>
    <s v="Lodovico McNirlan"/>
    <x v="471"/>
    <x v="4"/>
    <n v="23"/>
    <n v="163.04"/>
    <n v="3749.92"/>
    <x v="34"/>
  </r>
  <r>
    <n v="520"/>
    <x v="142"/>
    <s v="Will Winsome"/>
    <x v="262"/>
    <x v="1"/>
    <n v="40"/>
    <n v="249.61"/>
    <n v="9984.4"/>
    <x v="16"/>
  </r>
  <r>
    <n v="521"/>
    <x v="358"/>
    <s v="Fair Oldacre"/>
    <x v="472"/>
    <x v="0"/>
    <n v="8"/>
    <n v="122.77"/>
    <n v="982.16"/>
    <x v="11"/>
  </r>
  <r>
    <n v="522"/>
    <x v="359"/>
    <s v="Krystyna Purdy"/>
    <x v="473"/>
    <x v="9"/>
    <n v="29"/>
    <n v="209.2"/>
    <n v="6066.8"/>
    <x v="20"/>
  </r>
  <r>
    <n v="523"/>
    <x v="360"/>
    <s v="Wes Mountjoy"/>
    <x v="99"/>
    <x v="0"/>
    <n v="20"/>
    <n v="147.15"/>
    <n v="2943"/>
    <x v="20"/>
  </r>
  <r>
    <n v="524"/>
    <x v="56"/>
    <s v="Dulcia Clute"/>
    <x v="474"/>
    <x v="10"/>
    <n v="28"/>
    <n v="53.83"/>
    <n v="1507.24"/>
    <x v="1"/>
  </r>
  <r>
    <n v="525"/>
    <x v="361"/>
    <s v="Titus Morant"/>
    <x v="475"/>
    <x v="13"/>
    <n v="28"/>
    <n v="8.52"/>
    <n v="238.56"/>
    <x v="15"/>
  </r>
  <r>
    <n v="526"/>
    <x v="362"/>
    <s v="Levey Reglar"/>
    <x v="476"/>
    <x v="15"/>
    <n v="23"/>
    <n v="244.14"/>
    <n v="5615.22"/>
    <x v="39"/>
  </r>
  <r>
    <n v="527"/>
    <x v="363"/>
    <s v="Jillian Boribal"/>
    <x v="477"/>
    <x v="0"/>
    <n v="31"/>
    <n v="217.07"/>
    <n v="6729.17"/>
    <x v="18"/>
  </r>
  <r>
    <n v="528"/>
    <x v="84"/>
    <s v="Noel Harbour"/>
    <x v="478"/>
    <x v="0"/>
    <n v="7"/>
    <n v="186.48"/>
    <n v="1305.3599999999999"/>
    <x v="28"/>
  </r>
  <r>
    <n v="529"/>
    <x v="356"/>
    <s v="Francklyn De la Yglesias"/>
    <x v="479"/>
    <x v="9"/>
    <n v="44"/>
    <n v="93.79"/>
    <n v="4126.76"/>
    <x v="23"/>
  </r>
  <r>
    <n v="530"/>
    <x v="165"/>
    <s v="Suzanna Fingleton"/>
    <x v="480"/>
    <x v="9"/>
    <n v="42"/>
    <n v="86.34"/>
    <n v="3626.28"/>
    <x v="14"/>
  </r>
  <r>
    <n v="531"/>
    <x v="364"/>
    <s v="Urbanus Amthor"/>
    <x v="481"/>
    <x v="15"/>
    <n v="5"/>
    <n v="191.71"/>
    <n v="958.55"/>
    <x v="22"/>
  </r>
  <r>
    <n v="532"/>
    <x v="209"/>
    <s v="Imogen Mary"/>
    <x v="482"/>
    <x v="0"/>
    <n v="50"/>
    <n v="47.47"/>
    <n v="2373.5"/>
    <x v="3"/>
  </r>
  <r>
    <n v="533"/>
    <x v="347"/>
    <s v="Edita Shooter"/>
    <x v="121"/>
    <x v="4"/>
    <n v="32"/>
    <n v="176.63"/>
    <n v="5652.16"/>
    <x v="0"/>
  </r>
  <r>
    <n v="534"/>
    <x v="99"/>
    <s v="Odie Barock"/>
    <x v="483"/>
    <x v="14"/>
    <n v="48"/>
    <n v="174.35"/>
    <n v="8368.7999999999993"/>
    <x v="42"/>
  </r>
  <r>
    <n v="535"/>
    <x v="72"/>
    <s v="Erinna Kirkham"/>
    <x v="327"/>
    <x v="0"/>
    <n v="1"/>
    <n v="149.6"/>
    <n v="149.6"/>
    <x v="30"/>
  </r>
  <r>
    <n v="536"/>
    <x v="44"/>
    <s v="Kellia Trevena"/>
    <x v="484"/>
    <x v="0"/>
    <n v="19"/>
    <n v="120.11"/>
    <n v="2282.09"/>
    <x v="18"/>
  </r>
  <r>
    <n v="537"/>
    <x v="365"/>
    <s v="Somerset Slocum"/>
    <x v="485"/>
    <x v="11"/>
    <n v="35"/>
    <n v="9.07"/>
    <n v="317.45"/>
    <x v="1"/>
  </r>
  <r>
    <n v="538"/>
    <x v="124"/>
    <s v="Lorianna Ciccoloi"/>
    <x v="486"/>
    <x v="8"/>
    <n v="35"/>
    <n v="213.28"/>
    <n v="7464.8"/>
    <x v="23"/>
  </r>
  <r>
    <n v="539"/>
    <x v="366"/>
    <s v="Denni Rubinlicht"/>
    <x v="487"/>
    <x v="0"/>
    <n v="4"/>
    <n v="134.5"/>
    <n v="538"/>
    <x v="5"/>
  </r>
  <r>
    <n v="540"/>
    <x v="149"/>
    <s v="Annalee Constable"/>
    <x v="488"/>
    <x v="12"/>
    <n v="16"/>
    <n v="187.21"/>
    <n v="2995.36"/>
    <x v="40"/>
  </r>
  <r>
    <n v="541"/>
    <x v="279"/>
    <s v="Lennie Gero"/>
    <x v="489"/>
    <x v="9"/>
    <n v="13"/>
    <n v="178.37"/>
    <n v="2318.81"/>
    <x v="6"/>
  </r>
  <r>
    <n v="542"/>
    <x v="219"/>
    <s v="Jobina Pyle"/>
    <x v="490"/>
    <x v="3"/>
    <n v="34"/>
    <n v="54.16"/>
    <n v="1841.44"/>
    <x v="2"/>
  </r>
  <r>
    <n v="543"/>
    <x v="82"/>
    <s v="Consuelo Uvedale"/>
    <x v="491"/>
    <x v="4"/>
    <n v="18"/>
    <n v="128.05000000000001"/>
    <n v="2304.9"/>
    <x v="40"/>
  </r>
  <r>
    <n v="544"/>
    <x v="47"/>
    <s v="Galvan MacEntee"/>
    <x v="492"/>
    <x v="7"/>
    <n v="42"/>
    <n v="221.29"/>
    <n v="9294.18"/>
    <x v="5"/>
  </r>
  <r>
    <n v="545"/>
    <x v="63"/>
    <s v="Andie Mikalski"/>
    <x v="493"/>
    <x v="0"/>
    <n v="19"/>
    <n v="44.68"/>
    <n v="848.92"/>
    <x v="0"/>
  </r>
  <r>
    <n v="546"/>
    <x v="367"/>
    <s v="Antony Girardey"/>
    <x v="494"/>
    <x v="3"/>
    <n v="15"/>
    <n v="83.92"/>
    <n v="1258.8"/>
    <x v="16"/>
  </r>
  <r>
    <n v="547"/>
    <x v="368"/>
    <s v="Manon Oxenbury"/>
    <x v="238"/>
    <x v="11"/>
    <n v="40"/>
    <n v="230.72"/>
    <n v="9228.7999999999993"/>
    <x v="1"/>
  </r>
  <r>
    <n v="548"/>
    <x v="369"/>
    <s v="Shawn Lorraway"/>
    <x v="495"/>
    <x v="0"/>
    <n v="9"/>
    <n v="248.96"/>
    <n v="2240.64"/>
    <x v="12"/>
  </r>
  <r>
    <n v="549"/>
    <x v="370"/>
    <s v="Viola Tansley"/>
    <x v="496"/>
    <x v="0"/>
    <n v="5"/>
    <n v="159"/>
    <n v="795"/>
    <x v="22"/>
  </r>
  <r>
    <n v="550"/>
    <x v="167"/>
    <s v="Kurt Barzen"/>
    <x v="497"/>
    <x v="7"/>
    <n v="44"/>
    <n v="169.82"/>
    <n v="7472.08"/>
    <x v="12"/>
  </r>
  <r>
    <n v="551"/>
    <x v="172"/>
    <s v="Sam Pochon"/>
    <x v="131"/>
    <x v="8"/>
    <n v="24"/>
    <n v="59.32"/>
    <n v="1423.68"/>
    <x v="43"/>
  </r>
  <r>
    <n v="552"/>
    <x v="371"/>
    <s v="Roman Callar"/>
    <x v="498"/>
    <x v="9"/>
    <n v="34"/>
    <n v="201.28"/>
    <n v="6843.52"/>
    <x v="2"/>
  </r>
  <r>
    <n v="553"/>
    <x v="345"/>
    <s v="Sela Heaphy"/>
    <x v="310"/>
    <x v="4"/>
    <n v="5"/>
    <n v="25.46"/>
    <n v="127.3"/>
    <x v="18"/>
  </r>
  <r>
    <n v="554"/>
    <x v="372"/>
    <s v="Peyton Erswell"/>
    <x v="499"/>
    <x v="0"/>
    <n v="27"/>
    <n v="12.52"/>
    <n v="338.04"/>
    <x v="8"/>
  </r>
  <r>
    <n v="555"/>
    <x v="56"/>
    <s v="Leshia Pache"/>
    <x v="500"/>
    <x v="0"/>
    <n v="23"/>
    <n v="141.54"/>
    <n v="3255.42"/>
    <x v="22"/>
  </r>
  <r>
    <n v="556"/>
    <x v="155"/>
    <s v="Dixie Frederick"/>
    <x v="501"/>
    <x v="1"/>
    <n v="8"/>
    <n v="167.29"/>
    <n v="1338.32"/>
    <x v="6"/>
  </r>
  <r>
    <n v="557"/>
    <x v="225"/>
    <s v="Nari Borland"/>
    <x v="502"/>
    <x v="0"/>
    <n v="21"/>
    <n v="69.78"/>
    <n v="1465.38"/>
    <x v="13"/>
  </r>
  <r>
    <n v="558"/>
    <x v="373"/>
    <s v="Florance Chainey"/>
    <x v="503"/>
    <x v="3"/>
    <n v="38"/>
    <n v="9.6199999999999992"/>
    <n v="365.56"/>
    <x v="18"/>
  </r>
  <r>
    <n v="559"/>
    <x v="374"/>
    <s v="Kendell Smewin"/>
    <x v="504"/>
    <x v="6"/>
    <n v="9"/>
    <n v="136.63"/>
    <n v="1229.67"/>
    <x v="26"/>
  </r>
  <r>
    <n v="560"/>
    <x v="375"/>
    <s v="Glyn Mouat"/>
    <x v="157"/>
    <x v="0"/>
    <n v="50"/>
    <n v="35.729999999999997"/>
    <n v="1786.5"/>
    <x v="1"/>
  </r>
  <r>
    <n v="561"/>
    <x v="376"/>
    <s v="Ambrosio Fenney"/>
    <x v="505"/>
    <x v="8"/>
    <n v="17"/>
    <n v="179.88"/>
    <n v="3057.96"/>
    <x v="13"/>
  </r>
  <r>
    <n v="562"/>
    <x v="346"/>
    <s v="Heywood Linke"/>
    <x v="506"/>
    <x v="1"/>
    <n v="20"/>
    <n v="67.19"/>
    <n v="1343.8"/>
    <x v="38"/>
  </r>
  <r>
    <n v="563"/>
    <x v="377"/>
    <s v="Caryl Batt"/>
    <x v="507"/>
    <x v="4"/>
    <n v="30"/>
    <n v="198.64"/>
    <n v="5959.2"/>
    <x v="6"/>
  </r>
  <r>
    <n v="564"/>
    <x v="120"/>
    <s v="Cullie Ruddy"/>
    <x v="508"/>
    <x v="0"/>
    <n v="26"/>
    <n v="226.17"/>
    <n v="5880.42"/>
    <x v="11"/>
  </r>
  <r>
    <n v="565"/>
    <x v="257"/>
    <s v="Nowell Skace"/>
    <x v="509"/>
    <x v="0"/>
    <n v="29"/>
    <n v="31.09"/>
    <n v="901.61"/>
    <x v="26"/>
  </r>
  <r>
    <n v="566"/>
    <x v="20"/>
    <s v="Consuela Woffinden"/>
    <x v="510"/>
    <x v="0"/>
    <n v="17"/>
    <n v="70.959999999999994"/>
    <n v="1206.32"/>
    <x v="6"/>
  </r>
  <r>
    <n v="567"/>
    <x v="378"/>
    <s v="Mose Di Dello"/>
    <x v="511"/>
    <x v="4"/>
    <n v="40"/>
    <n v="190.7"/>
    <n v="7628"/>
    <x v="11"/>
  </r>
  <r>
    <n v="568"/>
    <x v="379"/>
    <s v="Hendrika Sowerby"/>
    <x v="512"/>
    <x v="0"/>
    <n v="17"/>
    <n v="61.73"/>
    <n v="1049.4100000000001"/>
    <x v="22"/>
  </r>
  <r>
    <n v="569"/>
    <x v="224"/>
    <s v="Cirillo Ollier"/>
    <x v="320"/>
    <x v="8"/>
    <n v="19"/>
    <n v="95.92"/>
    <n v="1822.48"/>
    <x v="36"/>
  </r>
  <r>
    <n v="570"/>
    <x v="141"/>
    <s v="Olympia Pettie"/>
    <x v="513"/>
    <x v="0"/>
    <n v="29"/>
    <n v="52.09"/>
    <n v="1510.61"/>
    <x v="31"/>
  </r>
  <r>
    <n v="571"/>
    <x v="380"/>
    <s v="Noell Grace"/>
    <x v="111"/>
    <x v="0"/>
    <n v="2"/>
    <n v="6.61"/>
    <n v="13.22"/>
    <x v="7"/>
  </r>
  <r>
    <n v="572"/>
    <x v="24"/>
    <s v="Scotti Dabel"/>
    <x v="514"/>
    <x v="0"/>
    <n v="19"/>
    <n v="219.53"/>
    <n v="4171.07"/>
    <x v="2"/>
  </r>
  <r>
    <n v="573"/>
    <x v="228"/>
    <s v="Gawen Gumly"/>
    <x v="515"/>
    <x v="11"/>
    <n v="30"/>
    <n v="200.16"/>
    <n v="6004.8"/>
    <x v="14"/>
  </r>
  <r>
    <n v="574"/>
    <x v="381"/>
    <s v="Errick Alishoner"/>
    <x v="516"/>
    <x v="0"/>
    <n v="16"/>
    <n v="227.93"/>
    <n v="3646.88"/>
    <x v="41"/>
  </r>
  <r>
    <n v="575"/>
    <x v="252"/>
    <s v="Ferrel Carleton"/>
    <x v="486"/>
    <x v="13"/>
    <n v="32"/>
    <n v="98.55"/>
    <n v="3153.6"/>
    <x v="24"/>
  </r>
  <r>
    <n v="576"/>
    <x v="157"/>
    <s v="Moira Blint"/>
    <x v="517"/>
    <x v="0"/>
    <n v="41"/>
    <n v="135.97"/>
    <n v="5574.77"/>
    <x v="41"/>
  </r>
  <r>
    <n v="577"/>
    <x v="125"/>
    <s v="Esme Abrahim"/>
    <x v="518"/>
    <x v="8"/>
    <n v="21"/>
    <n v="224.81"/>
    <n v="4721.01"/>
    <x v="20"/>
  </r>
  <r>
    <n v="578"/>
    <x v="224"/>
    <s v="Dallon Hughill"/>
    <x v="519"/>
    <x v="0"/>
    <n v="19"/>
    <n v="58.34"/>
    <n v="1108.46"/>
    <x v="32"/>
  </r>
  <r>
    <n v="579"/>
    <x v="382"/>
    <s v="Wallie Luis"/>
    <x v="520"/>
    <x v="8"/>
    <n v="35"/>
    <n v="55.31"/>
    <n v="1935.85"/>
    <x v="17"/>
  </r>
  <r>
    <n v="580"/>
    <x v="383"/>
    <s v="Lemmy Lubman"/>
    <x v="521"/>
    <x v="9"/>
    <n v="12"/>
    <n v="55.46"/>
    <n v="665.52"/>
    <x v="11"/>
  </r>
  <r>
    <n v="581"/>
    <x v="384"/>
    <s v="Paloma Cherrett"/>
    <x v="522"/>
    <x v="8"/>
    <n v="8"/>
    <n v="80.650000000000006"/>
    <n v="645.20000000000005"/>
    <x v="40"/>
  </r>
  <r>
    <n v="582"/>
    <x v="321"/>
    <s v="Chrysler Coil"/>
    <x v="523"/>
    <x v="0"/>
    <n v="9"/>
    <n v="214.55"/>
    <n v="1930.95"/>
    <x v="2"/>
  </r>
  <r>
    <n v="583"/>
    <x v="266"/>
    <s v="Urbano Ayllett"/>
    <x v="524"/>
    <x v="9"/>
    <n v="2"/>
    <n v="19.940000000000001"/>
    <n v="39.880000000000003"/>
    <x v="38"/>
  </r>
  <r>
    <n v="584"/>
    <x v="385"/>
    <s v="Barny Yearron"/>
    <x v="525"/>
    <x v="9"/>
    <n v="42"/>
    <n v="98.12"/>
    <n v="4121.04"/>
    <x v="1"/>
  </r>
  <r>
    <n v="585"/>
    <x v="386"/>
    <s v="Thibaut Mulholland"/>
    <x v="526"/>
    <x v="0"/>
    <n v="31"/>
    <n v="224.01"/>
    <n v="6944.31"/>
    <x v="40"/>
  </r>
  <r>
    <n v="586"/>
    <x v="387"/>
    <s v="Wendy Hinkins"/>
    <x v="527"/>
    <x v="0"/>
    <n v="17"/>
    <n v="96.37"/>
    <n v="1638.29"/>
    <x v="6"/>
  </r>
  <r>
    <n v="587"/>
    <x v="46"/>
    <s v="Ezechiel Zapater"/>
    <x v="236"/>
    <x v="7"/>
    <n v="32"/>
    <n v="210.88"/>
    <n v="6748.16"/>
    <x v="5"/>
  </r>
  <r>
    <n v="588"/>
    <x v="36"/>
    <s v="Isabelle Rozycki"/>
    <x v="528"/>
    <x v="4"/>
    <n v="35"/>
    <n v="105.26"/>
    <n v="3684.1"/>
    <x v="20"/>
  </r>
  <r>
    <n v="589"/>
    <x v="164"/>
    <s v="Elisa Cartmell"/>
    <x v="529"/>
    <x v="0"/>
    <n v="28"/>
    <n v="220.8"/>
    <n v="6182.4"/>
    <x v="5"/>
  </r>
  <r>
    <n v="590"/>
    <x v="347"/>
    <s v="Skelly Kimmings"/>
    <x v="530"/>
    <x v="0"/>
    <n v="40"/>
    <n v="66.89"/>
    <n v="2675.6"/>
    <x v="20"/>
  </r>
  <r>
    <n v="591"/>
    <x v="388"/>
    <s v="Gaylene Gerram"/>
    <x v="531"/>
    <x v="13"/>
    <n v="39"/>
    <n v="65.680000000000007"/>
    <n v="2561.52"/>
    <x v="1"/>
  </r>
  <r>
    <n v="592"/>
    <x v="207"/>
    <s v="Ken Bootman"/>
    <x v="532"/>
    <x v="0"/>
    <n v="10"/>
    <n v="110.06"/>
    <n v="1100.5999999999999"/>
    <x v="5"/>
  </r>
  <r>
    <n v="593"/>
    <x v="1"/>
    <s v="Cassondra Hansill"/>
    <x v="533"/>
    <x v="0"/>
    <n v="48"/>
    <n v="199.47"/>
    <n v="9574.56"/>
    <x v="40"/>
  </r>
  <r>
    <n v="594"/>
    <x v="389"/>
    <s v="Harmony Sayse"/>
    <x v="534"/>
    <x v="12"/>
    <n v="47"/>
    <n v="243.73"/>
    <n v="11455.31"/>
    <x v="2"/>
  </r>
  <r>
    <n v="595"/>
    <x v="325"/>
    <s v="Noellyn Leuren"/>
    <x v="535"/>
    <x v="4"/>
    <n v="28"/>
    <n v="163.38999999999999"/>
    <n v="4574.92"/>
    <x v="16"/>
  </r>
  <r>
    <n v="596"/>
    <x v="390"/>
    <s v="Hildagard Tetsall"/>
    <x v="536"/>
    <x v="8"/>
    <n v="8"/>
    <n v="27.65"/>
    <n v="221.2"/>
    <x v="13"/>
  </r>
  <r>
    <n v="597"/>
    <x v="185"/>
    <s v="Berkeley Eefting"/>
    <x v="384"/>
    <x v="3"/>
    <n v="32"/>
    <n v="43.51"/>
    <n v="1392.32"/>
    <x v="11"/>
  </r>
  <r>
    <n v="598"/>
    <x v="391"/>
    <s v="Hanan Huffey"/>
    <x v="537"/>
    <x v="0"/>
    <n v="44"/>
    <n v="152.1"/>
    <n v="6692.4"/>
    <x v="40"/>
  </r>
  <r>
    <n v="599"/>
    <x v="236"/>
    <s v="Salomi Jerromes"/>
    <x v="538"/>
    <x v="6"/>
    <n v="48"/>
    <n v="86.17"/>
    <n v="4136.16"/>
    <x v="21"/>
  </r>
  <r>
    <n v="600"/>
    <x v="269"/>
    <s v="Craggy Muscott"/>
    <x v="539"/>
    <x v="4"/>
    <n v="48"/>
    <n v="207.34"/>
    <n v="9952.32"/>
    <x v="24"/>
  </r>
  <r>
    <n v="601"/>
    <x v="392"/>
    <s v="Charita Proswell"/>
    <x v="540"/>
    <x v="4"/>
    <n v="37"/>
    <n v="37.93"/>
    <n v="1403.41"/>
    <x v="6"/>
  </r>
  <r>
    <n v="602"/>
    <x v="393"/>
    <s v="Nathanial Cearley"/>
    <x v="541"/>
    <x v="4"/>
    <n v="46"/>
    <n v="140.30000000000001"/>
    <n v="6453.8"/>
    <x v="1"/>
  </r>
  <r>
    <n v="603"/>
    <x v="250"/>
    <s v="Jillane Seago"/>
    <x v="542"/>
    <x v="11"/>
    <n v="8"/>
    <n v="101.35"/>
    <n v="810.8"/>
    <x v="38"/>
  </r>
  <r>
    <n v="604"/>
    <x v="394"/>
    <s v="Winnie Salsbury"/>
    <x v="370"/>
    <x v="5"/>
    <n v="44"/>
    <n v="133.57"/>
    <n v="5877.08"/>
    <x v="13"/>
  </r>
  <r>
    <n v="605"/>
    <x v="378"/>
    <s v="Gabie Book"/>
    <x v="543"/>
    <x v="8"/>
    <n v="2"/>
    <n v="225.73"/>
    <n v="451.46"/>
    <x v="7"/>
  </r>
  <r>
    <n v="606"/>
    <x v="395"/>
    <s v="Harbert Hurton"/>
    <x v="544"/>
    <x v="0"/>
    <n v="31"/>
    <n v="80.67"/>
    <n v="2500.77"/>
    <x v="35"/>
  </r>
  <r>
    <n v="607"/>
    <x v="132"/>
    <s v="Cooper Kull"/>
    <x v="545"/>
    <x v="5"/>
    <n v="12"/>
    <n v="182.72"/>
    <n v="2192.64"/>
    <x v="1"/>
  </r>
  <r>
    <n v="608"/>
    <x v="13"/>
    <s v="Hertha Langmuir"/>
    <x v="546"/>
    <x v="0"/>
    <n v="17"/>
    <n v="73.010000000000005"/>
    <n v="1241.17"/>
    <x v="1"/>
  </r>
  <r>
    <n v="609"/>
    <x v="396"/>
    <s v="Anton Northcott"/>
    <x v="547"/>
    <x v="0"/>
    <n v="44"/>
    <n v="158.12"/>
    <n v="6957.28"/>
    <x v="6"/>
  </r>
  <r>
    <n v="610"/>
    <x v="397"/>
    <s v="Nerita Geratasch"/>
    <x v="548"/>
    <x v="0"/>
    <n v="3"/>
    <n v="248.67"/>
    <n v="746.01"/>
    <x v="20"/>
  </r>
  <r>
    <n v="611"/>
    <x v="398"/>
    <s v="Humphrey Louder"/>
    <x v="549"/>
    <x v="10"/>
    <n v="24"/>
    <n v="106.69"/>
    <n v="2560.56"/>
    <x v="16"/>
  </r>
  <r>
    <n v="612"/>
    <x v="358"/>
    <s v="Mirelle Skerritt"/>
    <x v="322"/>
    <x v="0"/>
    <n v="50"/>
    <n v="172.72"/>
    <n v="8636"/>
    <x v="2"/>
  </r>
  <r>
    <n v="613"/>
    <x v="211"/>
    <s v="Chelsie Chamberlaine"/>
    <x v="550"/>
    <x v="0"/>
    <n v="6"/>
    <n v="143.18"/>
    <n v="859.08"/>
    <x v="38"/>
  </r>
  <r>
    <n v="614"/>
    <x v="399"/>
    <s v="Baird Leggatt"/>
    <x v="551"/>
    <x v="0"/>
    <n v="7"/>
    <n v="44.24"/>
    <n v="309.68"/>
    <x v="1"/>
  </r>
  <r>
    <n v="615"/>
    <x v="240"/>
    <s v="Sigismond Dreamer"/>
    <x v="552"/>
    <x v="9"/>
    <n v="3"/>
    <n v="61.17"/>
    <n v="183.51"/>
    <x v="7"/>
  </r>
  <r>
    <n v="616"/>
    <x v="400"/>
    <s v="Dennis Pannett"/>
    <x v="553"/>
    <x v="15"/>
    <n v="16"/>
    <n v="56.41"/>
    <n v="902.56"/>
    <x v="16"/>
  </r>
  <r>
    <n v="617"/>
    <x v="401"/>
    <s v="Desirae Edmonson"/>
    <x v="554"/>
    <x v="9"/>
    <n v="23"/>
    <n v="127.82"/>
    <n v="2939.86"/>
    <x v="6"/>
  </r>
  <r>
    <n v="618"/>
    <x v="402"/>
    <s v="Jammal Spadaro"/>
    <x v="555"/>
    <x v="1"/>
    <n v="7"/>
    <n v="54.32"/>
    <n v="380.24"/>
    <x v="23"/>
  </r>
  <r>
    <n v="619"/>
    <x v="233"/>
    <s v="Clayson Covet"/>
    <x v="545"/>
    <x v="9"/>
    <n v="35"/>
    <n v="142.38"/>
    <n v="4983.3"/>
    <x v="20"/>
  </r>
  <r>
    <n v="620"/>
    <x v="403"/>
    <s v="Harri Deval"/>
    <x v="556"/>
    <x v="0"/>
    <n v="28"/>
    <n v="222.27"/>
    <n v="6223.56"/>
    <x v="1"/>
  </r>
  <r>
    <n v="621"/>
    <x v="404"/>
    <s v="Marie-jeanne Pyle"/>
    <x v="557"/>
    <x v="0"/>
    <n v="13"/>
    <n v="26.54"/>
    <n v="345.02"/>
    <x v="37"/>
  </r>
  <r>
    <n v="622"/>
    <x v="405"/>
    <s v="Celestina Stormonth"/>
    <x v="558"/>
    <x v="5"/>
    <n v="22"/>
    <n v="212.2"/>
    <n v="4668.3999999999996"/>
    <x v="12"/>
  </r>
  <r>
    <n v="623"/>
    <x v="32"/>
    <s v="Lani Lytton"/>
    <x v="559"/>
    <x v="0"/>
    <n v="11"/>
    <n v="46.19"/>
    <n v="508.09"/>
    <x v="17"/>
  </r>
  <r>
    <n v="624"/>
    <x v="406"/>
    <s v="Lucais Spray"/>
    <x v="560"/>
    <x v="3"/>
    <n v="32"/>
    <n v="124.55"/>
    <n v="3985.6"/>
    <x v="22"/>
  </r>
  <r>
    <n v="625"/>
    <x v="217"/>
    <s v="Orin Runcie"/>
    <x v="561"/>
    <x v="0"/>
    <n v="25"/>
    <n v="74.400000000000006"/>
    <n v="1860"/>
    <x v="19"/>
  </r>
  <r>
    <n v="626"/>
    <x v="407"/>
    <s v="Abramo Kondrachenko"/>
    <x v="562"/>
    <x v="0"/>
    <n v="48"/>
    <n v="31.9"/>
    <n v="1531.2"/>
    <x v="22"/>
  </r>
  <r>
    <n v="627"/>
    <x v="145"/>
    <s v="Mathias Lambe"/>
    <x v="350"/>
    <x v="11"/>
    <n v="46"/>
    <n v="28.91"/>
    <n v="1329.86"/>
    <x v="6"/>
  </r>
  <r>
    <n v="628"/>
    <x v="183"/>
    <s v="Alethea Glencorse"/>
    <x v="563"/>
    <x v="0"/>
    <n v="36"/>
    <n v="193.5"/>
    <n v="6966"/>
    <x v="11"/>
  </r>
  <r>
    <n v="629"/>
    <x v="283"/>
    <s v="Wyn Matussov"/>
    <x v="47"/>
    <x v="1"/>
    <n v="19"/>
    <n v="79.150000000000006"/>
    <n v="1503.85"/>
    <x v="14"/>
  </r>
  <r>
    <n v="630"/>
    <x v="408"/>
    <s v="Marlie Carpe"/>
    <x v="564"/>
    <x v="4"/>
    <n v="9"/>
    <n v="157.08000000000001"/>
    <n v="1413.72"/>
    <x v="5"/>
  </r>
  <r>
    <n v="631"/>
    <x v="409"/>
    <s v="Hoebart Hodgets"/>
    <x v="565"/>
    <x v="15"/>
    <n v="30"/>
    <n v="53.63"/>
    <n v="1608.9"/>
    <x v="40"/>
  </r>
  <r>
    <n v="632"/>
    <x v="382"/>
    <s v="Devlen Szymczyk"/>
    <x v="439"/>
    <x v="7"/>
    <n v="1"/>
    <n v="50.17"/>
    <n v="50.17"/>
    <x v="29"/>
  </r>
  <r>
    <n v="633"/>
    <x v="410"/>
    <s v="Elnar Monk"/>
    <x v="426"/>
    <x v="4"/>
    <n v="4"/>
    <n v="191.21"/>
    <n v="764.84"/>
    <x v="23"/>
  </r>
  <r>
    <n v="634"/>
    <x v="54"/>
    <s v="Judah Castelluzzi"/>
    <x v="566"/>
    <x v="5"/>
    <n v="27"/>
    <n v="234.05"/>
    <n v="6319.35"/>
    <x v="37"/>
  </r>
  <r>
    <n v="635"/>
    <x v="367"/>
    <s v="Charita Takos"/>
    <x v="567"/>
    <x v="1"/>
    <n v="3"/>
    <n v="153.84"/>
    <n v="461.52"/>
    <x v="8"/>
  </r>
  <r>
    <n v="636"/>
    <x v="372"/>
    <s v="Florry Fairbard"/>
    <x v="59"/>
    <x v="1"/>
    <n v="31"/>
    <n v="104.66"/>
    <n v="3244.46"/>
    <x v="16"/>
  </r>
  <r>
    <n v="637"/>
    <x v="400"/>
    <s v="Genevieve Mickleburgh"/>
    <x v="178"/>
    <x v="5"/>
    <n v="43"/>
    <n v="151.96"/>
    <n v="6534.28"/>
    <x v="11"/>
  </r>
  <r>
    <n v="638"/>
    <x v="249"/>
    <s v="Valentin Elphinston"/>
    <x v="568"/>
    <x v="3"/>
    <n v="15"/>
    <n v="14.97"/>
    <n v="224.55"/>
    <x v="42"/>
  </r>
  <r>
    <n v="639"/>
    <x v="411"/>
    <s v="Maison Bjerkan"/>
    <x v="569"/>
    <x v="0"/>
    <n v="36"/>
    <n v="7.71"/>
    <n v="277.56"/>
    <x v="22"/>
  </r>
  <r>
    <n v="640"/>
    <x v="374"/>
    <s v="Harwell Pimmocke"/>
    <x v="570"/>
    <x v="4"/>
    <n v="48"/>
    <n v="206.05"/>
    <n v="9890.4"/>
    <x v="5"/>
  </r>
  <r>
    <n v="641"/>
    <x v="63"/>
    <s v="Paxton Cescotti"/>
    <x v="227"/>
    <x v="7"/>
    <n v="48"/>
    <n v="154.47"/>
    <n v="7414.56"/>
    <x v="14"/>
  </r>
  <r>
    <n v="642"/>
    <x v="163"/>
    <s v="Cody Fairbourne"/>
    <x v="571"/>
    <x v="0"/>
    <n v="36"/>
    <n v="103.94"/>
    <n v="3741.84"/>
    <x v="2"/>
  </r>
  <r>
    <n v="643"/>
    <x v="391"/>
    <s v="Tabor Stannis"/>
    <x v="572"/>
    <x v="0"/>
    <n v="11"/>
    <n v="29.1"/>
    <n v="320.10000000000002"/>
    <x v="2"/>
  </r>
  <r>
    <n v="644"/>
    <x v="412"/>
    <s v="Anastasia Quelch"/>
    <x v="395"/>
    <x v="0"/>
    <n v="1"/>
    <n v="166.13"/>
    <n v="166.13"/>
    <x v="18"/>
  </r>
  <r>
    <n v="645"/>
    <x v="288"/>
    <s v="Conant Turner"/>
    <x v="573"/>
    <x v="1"/>
    <n v="49"/>
    <n v="104.78"/>
    <n v="5134.22"/>
    <x v="38"/>
  </r>
  <r>
    <n v="646"/>
    <x v="185"/>
    <s v="Dacy Fetters"/>
    <x v="401"/>
    <x v="0"/>
    <n v="40"/>
    <n v="61.81"/>
    <n v="2472.4"/>
    <x v="16"/>
  </r>
  <r>
    <n v="647"/>
    <x v="413"/>
    <s v="Marina Duro"/>
    <x v="574"/>
    <x v="13"/>
    <n v="19"/>
    <n v="243.4"/>
    <n v="4624.6000000000004"/>
    <x v="14"/>
  </r>
  <r>
    <n v="648"/>
    <x v="271"/>
    <s v="Sigmund Treharne"/>
    <x v="575"/>
    <x v="1"/>
    <n v="5"/>
    <n v="184.72"/>
    <n v="923.6"/>
    <x v="1"/>
  </r>
  <r>
    <n v="649"/>
    <x v="414"/>
    <s v="Christal Davet"/>
    <x v="576"/>
    <x v="8"/>
    <n v="48"/>
    <n v="229.85"/>
    <n v="11032.8"/>
    <x v="22"/>
  </r>
  <r>
    <n v="650"/>
    <x v="350"/>
    <s v="Joela Carff"/>
    <x v="577"/>
    <x v="4"/>
    <n v="22"/>
    <n v="20.010000000000002"/>
    <n v="440.22"/>
    <x v="2"/>
  </r>
  <r>
    <n v="651"/>
    <x v="313"/>
    <s v="Rori Stuchbery"/>
    <x v="578"/>
    <x v="2"/>
    <n v="37"/>
    <n v="97.04"/>
    <n v="3590.48"/>
    <x v="2"/>
  </r>
  <r>
    <n v="652"/>
    <x v="415"/>
    <s v="Abbot Bisseker"/>
    <x v="579"/>
    <x v="0"/>
    <n v="9"/>
    <n v="160.85"/>
    <n v="1447.65"/>
    <x v="13"/>
  </r>
  <r>
    <n v="653"/>
    <x v="416"/>
    <s v="Julee Howton"/>
    <x v="580"/>
    <x v="7"/>
    <n v="50"/>
    <n v="17.37"/>
    <n v="868.5"/>
    <x v="14"/>
  </r>
  <r>
    <n v="654"/>
    <x v="132"/>
    <s v="Debee Leipelt"/>
    <x v="581"/>
    <x v="0"/>
    <n v="7"/>
    <n v="247.36"/>
    <n v="1731.52"/>
    <x v="2"/>
  </r>
  <r>
    <n v="655"/>
    <x v="352"/>
    <s v="Reinhard Mellhuish"/>
    <x v="582"/>
    <x v="9"/>
    <n v="18"/>
    <n v="201.85"/>
    <n v="3633.3"/>
    <x v="18"/>
  </r>
  <r>
    <n v="656"/>
    <x v="417"/>
    <s v="Nat Arnison"/>
    <x v="583"/>
    <x v="9"/>
    <n v="13"/>
    <n v="128.12"/>
    <n v="1665.56"/>
    <x v="6"/>
  </r>
  <r>
    <n v="657"/>
    <x v="418"/>
    <s v="Kirsti Greep"/>
    <x v="297"/>
    <x v="4"/>
    <n v="38"/>
    <n v="83.13"/>
    <n v="3158.94"/>
    <x v="16"/>
  </r>
  <r>
    <n v="658"/>
    <x v="419"/>
    <s v="Mauricio Woodage"/>
    <x v="584"/>
    <x v="1"/>
    <n v="33"/>
    <n v="187.75"/>
    <n v="6195.75"/>
    <x v="6"/>
  </r>
  <r>
    <n v="659"/>
    <x v="420"/>
    <s v="Philippe Guidone"/>
    <x v="585"/>
    <x v="0"/>
    <n v="9"/>
    <n v="143.11000000000001"/>
    <n v="1287.99"/>
    <x v="2"/>
  </r>
  <r>
    <n v="660"/>
    <x v="421"/>
    <s v="Dolf Steggles"/>
    <x v="586"/>
    <x v="1"/>
    <n v="44"/>
    <n v="162.69999999999999"/>
    <n v="7158.8"/>
    <x v="18"/>
  </r>
  <r>
    <n v="661"/>
    <x v="399"/>
    <s v="Roxanne Brayshaw"/>
    <x v="587"/>
    <x v="9"/>
    <n v="28"/>
    <n v="83.12"/>
    <n v="2327.36"/>
    <x v="22"/>
  </r>
  <r>
    <n v="662"/>
    <x v="422"/>
    <s v="Danette Landeg"/>
    <x v="401"/>
    <x v="0"/>
    <n v="9"/>
    <n v="222.74"/>
    <n v="2004.66"/>
    <x v="2"/>
  </r>
  <r>
    <n v="663"/>
    <x v="423"/>
    <s v="Odessa Dormand"/>
    <x v="588"/>
    <x v="13"/>
    <n v="22"/>
    <n v="147.22"/>
    <n v="3238.84"/>
    <x v="1"/>
  </r>
  <r>
    <n v="664"/>
    <x v="359"/>
    <s v="Allyn Middas"/>
    <x v="589"/>
    <x v="7"/>
    <n v="49"/>
    <n v="14.49"/>
    <n v="710.01"/>
    <x v="5"/>
  </r>
  <r>
    <n v="665"/>
    <x v="424"/>
    <s v="Sal Echalier"/>
    <x v="590"/>
    <x v="0"/>
    <n v="25"/>
    <n v="35.380000000000003"/>
    <n v="884.5"/>
    <x v="22"/>
  </r>
  <r>
    <n v="666"/>
    <x v="387"/>
    <s v="Flossy Spark"/>
    <x v="591"/>
    <x v="7"/>
    <n v="18"/>
    <n v="34.61"/>
    <n v="622.98"/>
    <x v="2"/>
  </r>
  <r>
    <n v="667"/>
    <x v="121"/>
    <s v="Norene Ramsby"/>
    <x v="459"/>
    <x v="11"/>
    <n v="26"/>
    <n v="199.76"/>
    <n v="5193.76"/>
    <x v="0"/>
  </r>
  <r>
    <n v="668"/>
    <x v="193"/>
    <s v="Camile Loney"/>
    <x v="164"/>
    <x v="0"/>
    <n v="17"/>
    <n v="13.1"/>
    <n v="222.7"/>
    <x v="6"/>
  </r>
  <r>
    <n v="669"/>
    <x v="2"/>
    <s v="Lockwood Napper"/>
    <x v="592"/>
    <x v="15"/>
    <n v="7"/>
    <n v="192.68"/>
    <n v="1348.76"/>
    <x v="13"/>
  </r>
  <r>
    <n v="670"/>
    <x v="425"/>
    <s v="Stephani Beckitt"/>
    <x v="593"/>
    <x v="15"/>
    <n v="37"/>
    <n v="66.23"/>
    <n v="2450.5100000000002"/>
    <x v="2"/>
  </r>
  <r>
    <n v="671"/>
    <x v="426"/>
    <s v="Jeromy Polglaze"/>
    <x v="594"/>
    <x v="0"/>
    <n v="43"/>
    <n v="39.270000000000003"/>
    <n v="1688.61"/>
    <x v="25"/>
  </r>
  <r>
    <n v="672"/>
    <x v="427"/>
    <s v="Esdras Colliver"/>
    <x v="595"/>
    <x v="0"/>
    <n v="32"/>
    <n v="210.47"/>
    <n v="6735.04"/>
    <x v="10"/>
  </r>
  <r>
    <n v="673"/>
    <x v="428"/>
    <s v="Anna Mellenby"/>
    <x v="596"/>
    <x v="4"/>
    <n v="34"/>
    <n v="64.95"/>
    <n v="2208.3000000000002"/>
    <x v="1"/>
  </r>
  <r>
    <n v="674"/>
    <x v="143"/>
    <s v="Jeniece Alen"/>
    <x v="597"/>
    <x v="10"/>
    <n v="1"/>
    <n v="221.52"/>
    <n v="221.52"/>
    <x v="32"/>
  </r>
  <r>
    <n v="675"/>
    <x v="348"/>
    <s v="Pollyanna Kacheler"/>
    <x v="598"/>
    <x v="3"/>
    <n v="9"/>
    <n v="79.790000000000006"/>
    <n v="718.11"/>
    <x v="31"/>
  </r>
  <r>
    <n v="676"/>
    <x v="429"/>
    <s v="Jeramey Lumbley"/>
    <x v="599"/>
    <x v="8"/>
    <n v="9"/>
    <n v="209.47"/>
    <n v="1885.23"/>
    <x v="20"/>
  </r>
  <r>
    <n v="677"/>
    <x v="430"/>
    <s v="Carree Palffy"/>
    <x v="600"/>
    <x v="10"/>
    <n v="20"/>
    <n v="108.02"/>
    <n v="2160.4"/>
    <x v="16"/>
  </r>
  <r>
    <n v="678"/>
    <x v="50"/>
    <s v="Del Mowatt"/>
    <x v="601"/>
    <x v="0"/>
    <n v="33"/>
    <n v="24.58"/>
    <n v="811.14"/>
    <x v="2"/>
  </r>
  <r>
    <n v="679"/>
    <x v="415"/>
    <s v="Guendolen Kinsley"/>
    <x v="602"/>
    <x v="0"/>
    <n v="12"/>
    <n v="129.12"/>
    <n v="1549.44"/>
    <x v="14"/>
  </r>
  <r>
    <n v="680"/>
    <x v="431"/>
    <s v="Gerrie Zold"/>
    <x v="123"/>
    <x v="4"/>
    <n v="41"/>
    <n v="10.43"/>
    <n v="427.63"/>
    <x v="7"/>
  </r>
  <r>
    <n v="681"/>
    <x v="432"/>
    <s v="Lorita Truce"/>
    <x v="603"/>
    <x v="4"/>
    <n v="38"/>
    <n v="93.97"/>
    <n v="3570.86"/>
    <x v="36"/>
  </r>
  <r>
    <n v="682"/>
    <x v="433"/>
    <s v="Ethyl Broadway"/>
    <x v="604"/>
    <x v="0"/>
    <n v="46"/>
    <n v="157.87"/>
    <n v="7262.02"/>
    <x v="2"/>
  </r>
  <r>
    <n v="683"/>
    <x v="405"/>
    <s v="Kristi Chieco"/>
    <x v="605"/>
    <x v="4"/>
    <n v="16"/>
    <n v="151.12"/>
    <n v="2417.92"/>
    <x v="1"/>
  </r>
  <r>
    <n v="684"/>
    <x v="434"/>
    <s v="Phineas Thalmann"/>
    <x v="606"/>
    <x v="0"/>
    <n v="12"/>
    <n v="136.44"/>
    <n v="1637.28"/>
    <x v="19"/>
  </r>
  <r>
    <n v="685"/>
    <x v="82"/>
    <s v="Keely Smowton"/>
    <x v="607"/>
    <x v="13"/>
    <n v="16"/>
    <n v="135.4"/>
    <n v="2166.4"/>
    <x v="1"/>
  </r>
  <r>
    <n v="686"/>
    <x v="435"/>
    <s v="Christie Meadway"/>
    <x v="333"/>
    <x v="4"/>
    <n v="39"/>
    <n v="61.65"/>
    <n v="2404.35"/>
    <x v="19"/>
  </r>
  <r>
    <n v="687"/>
    <x v="76"/>
    <s v="Beitris McClosh"/>
    <x v="608"/>
    <x v="0"/>
    <n v="18"/>
    <n v="77.69"/>
    <n v="1398.42"/>
    <x v="23"/>
  </r>
  <r>
    <n v="688"/>
    <x v="370"/>
    <s v="Itch Jarville"/>
    <x v="412"/>
    <x v="0"/>
    <n v="43"/>
    <n v="64.77"/>
    <n v="2785.11"/>
    <x v="2"/>
  </r>
  <r>
    <n v="689"/>
    <x v="436"/>
    <s v="Valle Chelsom"/>
    <x v="609"/>
    <x v="1"/>
    <n v="28"/>
    <n v="32.99"/>
    <n v="923.72"/>
    <x v="26"/>
  </r>
  <r>
    <n v="690"/>
    <x v="254"/>
    <s v="Sherwood Bigham"/>
    <x v="610"/>
    <x v="0"/>
    <n v="3"/>
    <n v="18.170000000000002"/>
    <n v="54.51"/>
    <x v="25"/>
  </r>
  <r>
    <n v="691"/>
    <x v="437"/>
    <s v="Wanda Axleby"/>
    <x v="611"/>
    <x v="12"/>
    <n v="17"/>
    <n v="140.12"/>
    <n v="2382.04"/>
    <x v="16"/>
  </r>
  <r>
    <n v="692"/>
    <x v="269"/>
    <s v="Fabian Maidens"/>
    <x v="612"/>
    <x v="1"/>
    <n v="26"/>
    <n v="75.36"/>
    <n v="1959.36"/>
    <x v="28"/>
  </r>
  <r>
    <n v="693"/>
    <x v="438"/>
    <s v="Reggis Disley"/>
    <x v="76"/>
    <x v="0"/>
    <n v="24"/>
    <n v="186.1"/>
    <n v="4466.3999999999996"/>
    <x v="18"/>
  </r>
  <r>
    <n v="694"/>
    <x v="439"/>
    <s v="Cally Wrates"/>
    <x v="339"/>
    <x v="0"/>
    <n v="46"/>
    <n v="51.78"/>
    <n v="2381.88"/>
    <x v="26"/>
  </r>
  <r>
    <n v="695"/>
    <x v="94"/>
    <s v="Etan Hitscher"/>
    <x v="507"/>
    <x v="5"/>
    <n v="7"/>
    <n v="239.46"/>
    <n v="1676.22"/>
    <x v="13"/>
  </r>
  <r>
    <n v="696"/>
    <x v="440"/>
    <s v="Pat Neiland"/>
    <x v="545"/>
    <x v="0"/>
    <n v="50"/>
    <n v="239.73"/>
    <n v="11986.5"/>
    <x v="36"/>
  </r>
  <r>
    <n v="697"/>
    <x v="441"/>
    <s v="Homere MacQuaker"/>
    <x v="613"/>
    <x v="0"/>
    <n v="39"/>
    <n v="13.57"/>
    <n v="529.23"/>
    <x v="12"/>
  </r>
  <r>
    <n v="698"/>
    <x v="442"/>
    <s v="Arron Spivey"/>
    <x v="614"/>
    <x v="10"/>
    <n v="24"/>
    <n v="58.15"/>
    <n v="1395.6"/>
    <x v="14"/>
  </r>
  <r>
    <n v="699"/>
    <x v="443"/>
    <s v="Salomi Mauger"/>
    <x v="134"/>
    <x v="0"/>
    <n v="22"/>
    <n v="140.28"/>
    <n v="3086.16"/>
    <x v="8"/>
  </r>
  <r>
    <n v="700"/>
    <x v="444"/>
    <s v="Cornelle Cutten"/>
    <x v="615"/>
    <x v="9"/>
    <n v="24"/>
    <n v="200.22"/>
    <n v="4805.28"/>
    <x v="0"/>
  </r>
  <r>
    <n v="701"/>
    <x v="445"/>
    <s v="Myrta Levings"/>
    <x v="616"/>
    <x v="1"/>
    <n v="28"/>
    <n v="65.900000000000006"/>
    <n v="1845.2"/>
    <x v="24"/>
  </r>
  <r>
    <n v="702"/>
    <x v="444"/>
    <s v="Gery Henstone"/>
    <x v="617"/>
    <x v="0"/>
    <n v="10"/>
    <n v="191.95"/>
    <n v="1919.5"/>
    <x v="6"/>
  </r>
  <r>
    <n v="703"/>
    <x v="68"/>
    <s v="Delmore Simpkiss"/>
    <x v="618"/>
    <x v="9"/>
    <n v="39"/>
    <n v="241.73"/>
    <n v="9427.4699999999993"/>
    <x v="26"/>
  </r>
  <r>
    <n v="704"/>
    <x v="104"/>
    <s v="Kathye Mengue"/>
    <x v="619"/>
    <x v="15"/>
    <n v="29"/>
    <n v="185.75"/>
    <n v="5386.75"/>
    <x v="7"/>
  </r>
  <r>
    <n v="705"/>
    <x v="298"/>
    <s v="Fairleigh Hitzke"/>
    <x v="620"/>
    <x v="0"/>
    <n v="50"/>
    <n v="145.38999999999999"/>
    <n v="7269.5"/>
    <x v="40"/>
  </r>
  <r>
    <n v="706"/>
    <x v="430"/>
    <s v="Joly Danielovitch"/>
    <x v="614"/>
    <x v="5"/>
    <n v="49"/>
    <n v="119.67"/>
    <n v="5863.83"/>
    <x v="38"/>
  </r>
  <r>
    <n v="707"/>
    <x v="106"/>
    <s v="Lorens Kiwitz"/>
    <x v="359"/>
    <x v="0"/>
    <n v="25"/>
    <n v="95.48"/>
    <n v="2387"/>
    <x v="12"/>
  </r>
  <r>
    <n v="708"/>
    <x v="446"/>
    <s v="Taddeo Frear"/>
    <x v="621"/>
    <x v="15"/>
    <n v="36"/>
    <n v="241.56"/>
    <n v="8696.16"/>
    <x v="16"/>
  </r>
  <r>
    <n v="709"/>
    <x v="84"/>
    <s v="Alane Balma"/>
    <x v="522"/>
    <x v="5"/>
    <n v="5"/>
    <n v="245.04"/>
    <n v="1225.2"/>
    <x v="15"/>
  </r>
  <r>
    <n v="710"/>
    <x v="447"/>
    <s v="Silvester Drought"/>
    <x v="622"/>
    <x v="0"/>
    <n v="41"/>
    <n v="69.2"/>
    <n v="2837.2"/>
    <x v="22"/>
  </r>
  <r>
    <n v="711"/>
    <x v="448"/>
    <s v="Lance Alcalde"/>
    <x v="623"/>
    <x v="0"/>
    <n v="13"/>
    <n v="12.91"/>
    <n v="167.83"/>
    <x v="12"/>
  </r>
  <r>
    <n v="712"/>
    <x v="53"/>
    <s v="Torey Rice"/>
    <x v="624"/>
    <x v="9"/>
    <n v="8"/>
    <n v="130.38"/>
    <n v="1043.04"/>
    <x v="40"/>
  </r>
  <r>
    <n v="713"/>
    <x v="352"/>
    <s v="Julee Duffit"/>
    <x v="442"/>
    <x v="0"/>
    <n v="5"/>
    <n v="151.66"/>
    <n v="758.3"/>
    <x v="1"/>
  </r>
  <r>
    <n v="714"/>
    <x v="25"/>
    <s v="Hadlee Gomery"/>
    <x v="625"/>
    <x v="10"/>
    <n v="48"/>
    <n v="189.34"/>
    <n v="9088.32"/>
    <x v="5"/>
  </r>
  <r>
    <n v="715"/>
    <x v="449"/>
    <s v="Trace Davioud"/>
    <x v="626"/>
    <x v="4"/>
    <n v="35"/>
    <n v="82.17"/>
    <n v="2875.95"/>
    <x v="1"/>
  </r>
  <r>
    <n v="716"/>
    <x v="450"/>
    <s v="Cherey Blewitt"/>
    <x v="627"/>
    <x v="0"/>
    <n v="42"/>
    <n v="215.88"/>
    <n v="9066.9599999999991"/>
    <x v="20"/>
  </r>
  <r>
    <n v="717"/>
    <x v="178"/>
    <s v="Dede Nibley"/>
    <x v="628"/>
    <x v="11"/>
    <n v="24"/>
    <n v="123.53"/>
    <n v="2964.72"/>
    <x v="15"/>
  </r>
  <r>
    <n v="718"/>
    <x v="290"/>
    <s v="Yorgo Ruffle"/>
    <x v="629"/>
    <x v="0"/>
    <n v="6"/>
    <n v="75.62"/>
    <n v="453.72"/>
    <x v="6"/>
  </r>
  <r>
    <n v="719"/>
    <x v="210"/>
    <s v="Torrie Abson"/>
    <x v="630"/>
    <x v="10"/>
    <n v="18"/>
    <n v="245.65"/>
    <n v="4421.7"/>
    <x v="22"/>
  </r>
  <r>
    <n v="720"/>
    <x v="96"/>
    <s v="Johann Deary"/>
    <x v="631"/>
    <x v="4"/>
    <n v="22"/>
    <n v="192.81"/>
    <n v="4241.82"/>
    <x v="1"/>
  </r>
  <r>
    <n v="721"/>
    <x v="114"/>
    <s v="Hoyt Deppe"/>
    <x v="632"/>
    <x v="4"/>
    <n v="14"/>
    <n v="193.97"/>
    <n v="2715.58"/>
    <x v="6"/>
  </r>
  <r>
    <n v="722"/>
    <x v="232"/>
    <s v="Garrott Rospars"/>
    <x v="633"/>
    <x v="4"/>
    <n v="17"/>
    <n v="14.07"/>
    <n v="239.19"/>
    <x v="31"/>
  </r>
  <r>
    <n v="723"/>
    <x v="15"/>
    <s v="Bran Bru"/>
    <x v="634"/>
    <x v="0"/>
    <n v="39"/>
    <n v="230.4"/>
    <n v="8985.6"/>
    <x v="1"/>
  </r>
  <r>
    <n v="724"/>
    <x v="431"/>
    <s v="Derk Larwood"/>
    <x v="26"/>
    <x v="4"/>
    <n v="9"/>
    <n v="107.72"/>
    <n v="969.48"/>
    <x v="13"/>
  </r>
  <r>
    <n v="725"/>
    <x v="229"/>
    <s v="Sonnie Janicki"/>
    <x v="635"/>
    <x v="9"/>
    <n v="20"/>
    <n v="37.46"/>
    <n v="749.2"/>
    <x v="1"/>
  </r>
  <r>
    <n v="726"/>
    <x v="206"/>
    <s v="Marge Bushell"/>
    <x v="636"/>
    <x v="0"/>
    <n v="49"/>
    <n v="75.84"/>
    <n v="3716.16"/>
    <x v="28"/>
  </r>
  <r>
    <n v="727"/>
    <x v="451"/>
    <s v="Ag Jouhning"/>
    <x v="637"/>
    <x v="8"/>
    <n v="17"/>
    <n v="215.28"/>
    <n v="3659.76"/>
    <x v="1"/>
  </r>
  <r>
    <n v="728"/>
    <x v="452"/>
    <s v="Hobie Bealton"/>
    <x v="147"/>
    <x v="0"/>
    <n v="31"/>
    <n v="146.97999999999999"/>
    <n v="4556.38"/>
    <x v="27"/>
  </r>
  <r>
    <n v="729"/>
    <x v="453"/>
    <s v="Myer Arnholz"/>
    <x v="160"/>
    <x v="4"/>
    <n v="15"/>
    <n v="160"/>
    <n v="2400"/>
    <x v="14"/>
  </r>
  <r>
    <n v="730"/>
    <x v="257"/>
    <s v="Heywood De Beauchamp"/>
    <x v="638"/>
    <x v="4"/>
    <n v="18"/>
    <n v="23.4"/>
    <n v="421.2"/>
    <x v="5"/>
  </r>
  <r>
    <n v="731"/>
    <x v="423"/>
    <s v="Melisenda Villar"/>
    <x v="639"/>
    <x v="0"/>
    <n v="32"/>
    <n v="69.790000000000006"/>
    <n v="2233.2800000000002"/>
    <x v="2"/>
  </r>
  <r>
    <n v="732"/>
    <x v="454"/>
    <s v="Rhys MacInerney"/>
    <x v="640"/>
    <x v="2"/>
    <n v="20"/>
    <n v="5.48"/>
    <n v="109.6"/>
    <x v="14"/>
  </r>
  <r>
    <n v="733"/>
    <x v="347"/>
    <s v="Nerty Monckton"/>
    <x v="641"/>
    <x v="0"/>
    <n v="46"/>
    <n v="66.900000000000006"/>
    <n v="3077.4"/>
    <x v="36"/>
  </r>
  <r>
    <n v="734"/>
    <x v="455"/>
    <s v="Brandon Lyles"/>
    <x v="209"/>
    <x v="0"/>
    <n v="16"/>
    <n v="225.07"/>
    <n v="3601.12"/>
    <x v="2"/>
  </r>
  <r>
    <n v="735"/>
    <x v="456"/>
    <s v="Dennis Tumielli"/>
    <x v="642"/>
    <x v="0"/>
    <n v="43"/>
    <n v="82.07"/>
    <n v="3529.01"/>
    <x v="6"/>
  </r>
  <r>
    <n v="736"/>
    <x v="457"/>
    <s v="Lennie Andriessen"/>
    <x v="643"/>
    <x v="8"/>
    <n v="13"/>
    <n v="90.16"/>
    <n v="1172.08"/>
    <x v="5"/>
  </r>
  <r>
    <n v="737"/>
    <x v="458"/>
    <s v="Nichole Lethibridge"/>
    <x v="644"/>
    <x v="2"/>
    <n v="43"/>
    <n v="30.22"/>
    <n v="1299.46"/>
    <x v="9"/>
  </r>
  <r>
    <n v="738"/>
    <x v="459"/>
    <s v="Ardeen Brimm"/>
    <x v="645"/>
    <x v="0"/>
    <n v="33"/>
    <n v="74.7"/>
    <n v="2465.1"/>
    <x v="2"/>
  </r>
  <r>
    <n v="739"/>
    <x v="401"/>
    <s v="Katheryn Biaggelli"/>
    <x v="32"/>
    <x v="0"/>
    <n v="6"/>
    <n v="75.959999999999994"/>
    <n v="455.76"/>
    <x v="32"/>
  </r>
  <r>
    <n v="740"/>
    <x v="344"/>
    <s v="Jose De Freyne"/>
    <x v="646"/>
    <x v="11"/>
    <n v="10"/>
    <n v="156.46"/>
    <n v="1564.6"/>
    <x v="11"/>
  </r>
  <r>
    <n v="741"/>
    <x v="11"/>
    <s v="Tabitha Dassindale"/>
    <x v="647"/>
    <x v="0"/>
    <n v="5"/>
    <n v="127.97"/>
    <n v="639.85"/>
    <x v="36"/>
  </r>
  <r>
    <n v="742"/>
    <x v="332"/>
    <s v="Yanaton Shere"/>
    <x v="259"/>
    <x v="0"/>
    <n v="41"/>
    <n v="115.87"/>
    <n v="4750.67"/>
    <x v="19"/>
  </r>
  <r>
    <n v="743"/>
    <x v="460"/>
    <s v="Reyna Cranmor"/>
    <x v="337"/>
    <x v="0"/>
    <n v="16"/>
    <n v="109.42"/>
    <n v="1750.72"/>
    <x v="12"/>
  </r>
  <r>
    <n v="744"/>
    <x v="367"/>
    <s v="Cilka MacDowal"/>
    <x v="648"/>
    <x v="7"/>
    <n v="15"/>
    <n v="78.650000000000006"/>
    <n v="1179.75"/>
    <x v="28"/>
  </r>
  <r>
    <n v="745"/>
    <x v="461"/>
    <s v="Terrijo Prator"/>
    <x v="618"/>
    <x v="0"/>
    <n v="45"/>
    <n v="44.45"/>
    <n v="2000.25"/>
    <x v="6"/>
  </r>
  <r>
    <n v="746"/>
    <x v="280"/>
    <s v="Felicio Loughren"/>
    <x v="649"/>
    <x v="15"/>
    <n v="7"/>
    <n v="105.84"/>
    <n v="740.88"/>
    <x v="7"/>
  </r>
  <r>
    <n v="747"/>
    <x v="293"/>
    <s v="Lorne Bishop"/>
    <x v="58"/>
    <x v="0"/>
    <n v="20"/>
    <n v="154.93"/>
    <n v="3098.6"/>
    <x v="5"/>
  </r>
  <r>
    <n v="748"/>
    <x v="462"/>
    <s v="Arlen Vequaud"/>
    <x v="650"/>
    <x v="0"/>
    <n v="49"/>
    <n v="215.08"/>
    <n v="10538.92"/>
    <x v="20"/>
  </r>
  <r>
    <n v="749"/>
    <x v="463"/>
    <s v="Kayla Fiorentino"/>
    <x v="651"/>
    <x v="0"/>
    <n v="45"/>
    <n v="235.12"/>
    <n v="10580.4"/>
    <x v="12"/>
  </r>
  <r>
    <n v="750"/>
    <x v="464"/>
    <s v="Trula Turford"/>
    <x v="606"/>
    <x v="0"/>
    <n v="8"/>
    <n v="200.55"/>
    <n v="1604.4"/>
    <x v="5"/>
  </r>
  <r>
    <n v="751"/>
    <x v="274"/>
    <s v="Lindsay Prandin"/>
    <x v="57"/>
    <x v="13"/>
    <n v="16"/>
    <n v="140.88"/>
    <n v="2254.08"/>
    <x v="5"/>
  </r>
  <r>
    <n v="752"/>
    <x v="94"/>
    <s v="Raquel Eddisforth"/>
    <x v="652"/>
    <x v="5"/>
    <n v="14"/>
    <n v="230.35"/>
    <n v="3224.9"/>
    <x v="24"/>
  </r>
  <r>
    <n v="753"/>
    <x v="465"/>
    <s v="Angelika Lebbon"/>
    <x v="653"/>
    <x v="9"/>
    <n v="14"/>
    <n v="140.46"/>
    <n v="1966.44"/>
    <x v="19"/>
  </r>
  <r>
    <n v="754"/>
    <x v="466"/>
    <s v="Karalynn Tofpik"/>
    <x v="654"/>
    <x v="8"/>
    <n v="19"/>
    <n v="65.180000000000007"/>
    <n v="1238.42"/>
    <x v="38"/>
  </r>
  <r>
    <n v="755"/>
    <x v="467"/>
    <s v="Dionne Tibbotts"/>
    <x v="655"/>
    <x v="0"/>
    <n v="37"/>
    <n v="165.03"/>
    <n v="6106.11"/>
    <x v="22"/>
  </r>
  <r>
    <n v="756"/>
    <x v="85"/>
    <s v="Jeremiah Cargo"/>
    <x v="289"/>
    <x v="8"/>
    <n v="29"/>
    <n v="238.21"/>
    <n v="6908.09"/>
    <x v="18"/>
  </r>
  <r>
    <n v="757"/>
    <x v="468"/>
    <s v="Constantino Aime"/>
    <x v="656"/>
    <x v="3"/>
    <n v="2"/>
    <n v="248.88"/>
    <n v="497.76"/>
    <x v="12"/>
  </r>
  <r>
    <n v="758"/>
    <x v="469"/>
    <s v="Kathrine Bartzen"/>
    <x v="657"/>
    <x v="15"/>
    <n v="35"/>
    <n v="30.17"/>
    <n v="1055.95"/>
    <x v="32"/>
  </r>
  <r>
    <n v="759"/>
    <x v="401"/>
    <s v="Clarette Purtell"/>
    <x v="138"/>
    <x v="0"/>
    <n v="47"/>
    <n v="244.49"/>
    <n v="11491.03"/>
    <x v="0"/>
  </r>
  <r>
    <n v="760"/>
    <x v="129"/>
    <s v="Halli Miere"/>
    <x v="658"/>
    <x v="15"/>
    <n v="27"/>
    <n v="93.64"/>
    <n v="2528.2800000000002"/>
    <x v="39"/>
  </r>
  <r>
    <n v="761"/>
    <x v="290"/>
    <s v="Johann Grene"/>
    <x v="536"/>
    <x v="0"/>
    <n v="2"/>
    <n v="171.8"/>
    <n v="343.6"/>
    <x v="6"/>
  </r>
  <r>
    <n v="762"/>
    <x v="320"/>
    <s v="Mindy Lux"/>
    <x v="659"/>
    <x v="3"/>
    <n v="30"/>
    <n v="22.42"/>
    <n v="672.6"/>
    <x v="15"/>
  </r>
  <r>
    <n v="763"/>
    <x v="335"/>
    <s v="Linc Perrottet"/>
    <x v="660"/>
    <x v="1"/>
    <n v="47"/>
    <n v="121.18"/>
    <n v="5695.46"/>
    <x v="41"/>
  </r>
  <r>
    <n v="764"/>
    <x v="470"/>
    <s v="Yvor Wyman"/>
    <x v="223"/>
    <x v="8"/>
    <n v="29"/>
    <n v="196.98"/>
    <n v="5712.42"/>
    <x v="6"/>
  </r>
  <r>
    <n v="765"/>
    <x v="471"/>
    <s v="Leese Domney"/>
    <x v="661"/>
    <x v="3"/>
    <n v="31"/>
    <n v="201.37"/>
    <n v="6242.47"/>
    <x v="19"/>
  </r>
  <r>
    <n v="766"/>
    <x v="472"/>
    <s v="Daune Bartelet"/>
    <x v="662"/>
    <x v="4"/>
    <n v="27"/>
    <n v="153.1"/>
    <n v="4133.7"/>
    <x v="23"/>
  </r>
  <r>
    <n v="767"/>
    <x v="473"/>
    <s v="Ame Littrell"/>
    <x v="663"/>
    <x v="9"/>
    <n v="3"/>
    <n v="206.21"/>
    <n v="618.63"/>
    <x v="31"/>
  </r>
  <r>
    <n v="768"/>
    <x v="123"/>
    <s v="Lenora Hay"/>
    <x v="664"/>
    <x v="13"/>
    <n v="18"/>
    <n v="191.74"/>
    <n v="3451.32"/>
    <x v="26"/>
  </r>
  <r>
    <n v="769"/>
    <x v="474"/>
    <s v="Meris Sneath"/>
    <x v="665"/>
    <x v="0"/>
    <n v="16"/>
    <n v="239.25"/>
    <n v="3828"/>
    <x v="1"/>
  </r>
  <r>
    <n v="770"/>
    <x v="161"/>
    <s v="Waneta Nabbs"/>
    <x v="58"/>
    <x v="0"/>
    <n v="34"/>
    <n v="65.08"/>
    <n v="2212.7199999999998"/>
    <x v="14"/>
  </r>
  <r>
    <n v="771"/>
    <x v="13"/>
    <s v="Ella Hards"/>
    <x v="666"/>
    <x v="0"/>
    <n v="9"/>
    <n v="167.21"/>
    <n v="1504.89"/>
    <x v="1"/>
  </r>
  <r>
    <n v="772"/>
    <x v="475"/>
    <s v="Rozele Lumsdon"/>
    <x v="667"/>
    <x v="9"/>
    <n v="24"/>
    <n v="32.46"/>
    <n v="779.04"/>
    <x v="6"/>
  </r>
  <r>
    <n v="773"/>
    <x v="179"/>
    <s v="Andy McAnellye"/>
    <x v="668"/>
    <x v="0"/>
    <n v="31"/>
    <n v="239.07"/>
    <n v="7411.17"/>
    <x v="7"/>
  </r>
  <r>
    <n v="774"/>
    <x v="476"/>
    <s v="Aprilette Baxill"/>
    <x v="669"/>
    <x v="3"/>
    <n v="18"/>
    <n v="209.68"/>
    <n v="3774.24"/>
    <x v="22"/>
  </r>
  <r>
    <n v="775"/>
    <x v="417"/>
    <s v="Frannie Bennedsen"/>
    <x v="670"/>
    <x v="0"/>
    <n v="20"/>
    <n v="56.2"/>
    <n v="1124"/>
    <x v="2"/>
  </r>
  <r>
    <n v="776"/>
    <x v="477"/>
    <s v="Freddi Greenfield"/>
    <x v="671"/>
    <x v="1"/>
    <n v="21"/>
    <n v="77.42"/>
    <n v="1625.82"/>
    <x v="40"/>
  </r>
  <r>
    <n v="777"/>
    <x v="127"/>
    <s v="Manon Hagart"/>
    <x v="182"/>
    <x v="0"/>
    <n v="8"/>
    <n v="33.17"/>
    <n v="265.36"/>
    <x v="5"/>
  </r>
  <r>
    <n v="778"/>
    <x v="253"/>
    <s v="Loren Jedras"/>
    <x v="672"/>
    <x v="4"/>
    <n v="50"/>
    <n v="198.72"/>
    <n v="9936"/>
    <x v="16"/>
  </r>
  <r>
    <n v="779"/>
    <x v="228"/>
    <s v="Birdie Kamenar"/>
    <x v="673"/>
    <x v="1"/>
    <n v="43"/>
    <n v="107.26"/>
    <n v="4612.18"/>
    <x v="6"/>
  </r>
  <r>
    <n v="780"/>
    <x v="124"/>
    <s v="Tiffy Rain"/>
    <x v="674"/>
    <x v="0"/>
    <n v="14"/>
    <n v="118.79"/>
    <n v="1663.06"/>
    <x v="21"/>
  </r>
  <r>
    <n v="781"/>
    <x v="478"/>
    <s v="Del Chaytor"/>
    <x v="675"/>
    <x v="0"/>
    <n v="24"/>
    <n v="24.14"/>
    <n v="579.36"/>
    <x v="18"/>
  </r>
  <r>
    <n v="782"/>
    <x v="339"/>
    <s v="Nevsa Slack"/>
    <x v="350"/>
    <x v="4"/>
    <n v="5"/>
    <n v="244.17"/>
    <n v="1220.8499999999999"/>
    <x v="1"/>
  </r>
  <r>
    <n v="783"/>
    <x v="479"/>
    <s v="Jerrie Plumer"/>
    <x v="676"/>
    <x v="0"/>
    <n v="28"/>
    <n v="18.53"/>
    <n v="518.84"/>
    <x v="23"/>
  </r>
  <r>
    <n v="784"/>
    <x v="480"/>
    <s v="Kathe Stambridge"/>
    <x v="677"/>
    <x v="15"/>
    <n v="12"/>
    <n v="44.96"/>
    <n v="539.52"/>
    <x v="0"/>
  </r>
  <r>
    <n v="785"/>
    <x v="356"/>
    <s v="Leif Cranage"/>
    <x v="678"/>
    <x v="8"/>
    <n v="43"/>
    <n v="11.35"/>
    <n v="488.05"/>
    <x v="19"/>
  </r>
  <r>
    <n v="786"/>
    <x v="481"/>
    <s v="Monte Baraja"/>
    <x v="247"/>
    <x v="8"/>
    <n v="10"/>
    <n v="248.96"/>
    <n v="2489.6"/>
    <x v="2"/>
  </r>
  <r>
    <n v="787"/>
    <x v="117"/>
    <s v="Lowell Rummin"/>
    <x v="679"/>
    <x v="9"/>
    <n v="9"/>
    <n v="90.52"/>
    <n v="814.68"/>
    <x v="0"/>
  </r>
  <r>
    <n v="788"/>
    <x v="146"/>
    <s v="Antoni Manley"/>
    <x v="680"/>
    <x v="15"/>
    <n v="38"/>
    <n v="43.38"/>
    <n v="1648.44"/>
    <x v="23"/>
  </r>
  <r>
    <n v="789"/>
    <x v="482"/>
    <s v="Whitby Toombs"/>
    <x v="623"/>
    <x v="12"/>
    <n v="22"/>
    <n v="144.51"/>
    <n v="3179.22"/>
    <x v="16"/>
  </r>
  <r>
    <n v="790"/>
    <x v="375"/>
    <s v="Gustaf Wilkinson"/>
    <x v="99"/>
    <x v="9"/>
    <n v="15"/>
    <n v="239.42"/>
    <n v="3591.3"/>
    <x v="25"/>
  </r>
  <r>
    <n v="791"/>
    <x v="430"/>
    <s v="Callida Baggs"/>
    <x v="681"/>
    <x v="10"/>
    <n v="16"/>
    <n v="14.26"/>
    <n v="228.16"/>
    <x v="13"/>
  </r>
  <r>
    <n v="792"/>
    <x v="376"/>
    <s v="Manolo Rowney"/>
    <x v="682"/>
    <x v="2"/>
    <n v="44"/>
    <n v="236.54"/>
    <n v="10407.76"/>
    <x v="3"/>
  </r>
  <r>
    <n v="793"/>
    <x v="483"/>
    <s v="Madelene Gresch"/>
    <x v="471"/>
    <x v="0"/>
    <n v="11"/>
    <n v="130.07"/>
    <n v="1430.77"/>
    <x v="28"/>
  </r>
  <r>
    <n v="794"/>
    <x v="182"/>
    <s v="Bronson Jayne"/>
    <x v="683"/>
    <x v="1"/>
    <n v="17"/>
    <n v="36.03"/>
    <n v="612.51"/>
    <x v="13"/>
  </r>
  <r>
    <n v="795"/>
    <x v="127"/>
    <s v="Clio Wareham"/>
    <x v="684"/>
    <x v="0"/>
    <n v="13"/>
    <n v="126.39"/>
    <n v="1643.07"/>
    <x v="12"/>
  </r>
  <r>
    <n v="796"/>
    <x v="384"/>
    <s v="Maxine Brockett"/>
    <x v="685"/>
    <x v="9"/>
    <n v="19"/>
    <n v="72.650000000000006"/>
    <n v="1380.35"/>
    <x v="22"/>
  </r>
  <r>
    <n v="797"/>
    <x v="212"/>
    <s v="Leisha Gladdin"/>
    <x v="686"/>
    <x v="5"/>
    <n v="46"/>
    <n v="138.29"/>
    <n v="6361.34"/>
    <x v="11"/>
  </r>
  <r>
    <n v="798"/>
    <x v="475"/>
    <s v="Herby Dockree"/>
    <x v="687"/>
    <x v="1"/>
    <n v="46"/>
    <n v="178.08"/>
    <n v="8191.68"/>
    <x v="12"/>
  </r>
  <r>
    <n v="799"/>
    <x v="239"/>
    <s v="Yorke Van den Velden"/>
    <x v="688"/>
    <x v="6"/>
    <n v="34"/>
    <n v="216.59"/>
    <n v="7364.06"/>
    <x v="15"/>
  </r>
  <r>
    <n v="800"/>
    <x v="383"/>
    <s v="Sonnnie Tremayle"/>
    <x v="689"/>
    <x v="15"/>
    <n v="35"/>
    <n v="132.53"/>
    <n v="4638.55"/>
    <x v="2"/>
  </r>
  <r>
    <n v="801"/>
    <x v="484"/>
    <s v="Bart Piff"/>
    <x v="690"/>
    <x v="1"/>
    <n v="1"/>
    <n v="98.45"/>
    <n v="98.45"/>
    <x v="3"/>
  </r>
  <r>
    <n v="802"/>
    <x v="251"/>
    <s v="Rodolfo Emmett"/>
    <x v="691"/>
    <x v="13"/>
    <n v="29"/>
    <n v="242.7"/>
    <n v="7038.3"/>
    <x v="28"/>
  </r>
  <r>
    <n v="803"/>
    <x v="485"/>
    <s v="Tracy Dansie"/>
    <x v="692"/>
    <x v="0"/>
    <n v="24"/>
    <n v="169.04"/>
    <n v="4056.96"/>
    <x v="6"/>
  </r>
  <r>
    <n v="804"/>
    <x v="218"/>
    <s v="Cart Pigot"/>
    <x v="693"/>
    <x v="12"/>
    <n v="31"/>
    <n v="28.44"/>
    <n v="881.64"/>
    <x v="6"/>
  </r>
  <r>
    <n v="805"/>
    <x v="486"/>
    <s v="Barny Gladdish"/>
    <x v="694"/>
    <x v="0"/>
    <n v="10"/>
    <n v="9.7100000000000009"/>
    <n v="97.1"/>
    <x v="40"/>
  </r>
  <r>
    <n v="806"/>
    <x v="22"/>
    <s v="Demetra Duerden"/>
    <x v="695"/>
    <x v="9"/>
    <n v="15"/>
    <n v="107.82"/>
    <n v="1617.3"/>
    <x v="18"/>
  </r>
  <r>
    <n v="807"/>
    <x v="24"/>
    <s v="Mireielle Bleaden"/>
    <x v="48"/>
    <x v="0"/>
    <n v="8"/>
    <n v="132.52000000000001"/>
    <n v="1060.1600000000001"/>
    <x v="20"/>
  </r>
  <r>
    <n v="808"/>
    <x v="487"/>
    <s v="Khalil Hamman"/>
    <x v="696"/>
    <x v="0"/>
    <n v="9"/>
    <n v="147.34"/>
    <n v="1326.06"/>
    <x v="1"/>
  </r>
  <r>
    <n v="809"/>
    <x v="176"/>
    <s v="Aland Prinett"/>
    <x v="697"/>
    <x v="9"/>
    <n v="13"/>
    <n v="180.9"/>
    <n v="2351.6999999999998"/>
    <x v="45"/>
  </r>
  <r>
    <n v="810"/>
    <x v="366"/>
    <s v="Stevy Pettigree"/>
    <x v="698"/>
    <x v="4"/>
    <n v="23"/>
    <n v="228.43"/>
    <n v="5253.89"/>
    <x v="13"/>
  </r>
  <r>
    <n v="811"/>
    <x v="115"/>
    <s v="Morgun Paolucci"/>
    <x v="699"/>
    <x v="0"/>
    <n v="4"/>
    <n v="238.86"/>
    <n v="955.44"/>
    <x v="12"/>
  </r>
  <r>
    <n v="812"/>
    <x v="488"/>
    <s v="Tobin Ellacombe"/>
    <x v="700"/>
    <x v="4"/>
    <n v="7"/>
    <n v="23.17"/>
    <n v="162.19"/>
    <x v="6"/>
  </r>
  <r>
    <n v="813"/>
    <x v="489"/>
    <s v="Courtenay Rockwill"/>
    <x v="575"/>
    <x v="0"/>
    <n v="8"/>
    <n v="193.91"/>
    <n v="1551.28"/>
    <x v="4"/>
  </r>
  <r>
    <n v="814"/>
    <x v="145"/>
    <s v="Marina Luberti"/>
    <x v="701"/>
    <x v="8"/>
    <n v="34"/>
    <n v="156.22999999999999"/>
    <n v="5311.82"/>
    <x v="2"/>
  </r>
  <r>
    <n v="815"/>
    <x v="261"/>
    <s v="Haskell Joffe"/>
    <x v="399"/>
    <x v="4"/>
    <n v="46"/>
    <n v="135.77000000000001"/>
    <n v="6245.42"/>
    <x v="1"/>
  </r>
  <r>
    <n v="816"/>
    <x v="488"/>
    <s v="Brandyn Probate"/>
    <x v="702"/>
    <x v="9"/>
    <n v="12"/>
    <n v="94.8"/>
    <n v="1137.5999999999999"/>
    <x v="17"/>
  </r>
  <r>
    <n v="817"/>
    <x v="447"/>
    <s v="Matti Christie"/>
    <x v="703"/>
    <x v="0"/>
    <n v="3"/>
    <n v="66.66"/>
    <n v="199.98"/>
    <x v="1"/>
  </r>
  <r>
    <n v="818"/>
    <x v="422"/>
    <s v="Shayla Pantlin"/>
    <x v="704"/>
    <x v="0"/>
    <n v="35"/>
    <n v="229.56"/>
    <n v="8034.6"/>
    <x v="1"/>
  </r>
  <r>
    <n v="819"/>
    <x v="243"/>
    <s v="Klarrisa Haynes"/>
    <x v="705"/>
    <x v="0"/>
    <n v="19"/>
    <n v="27"/>
    <n v="513"/>
    <x v="2"/>
  </r>
  <r>
    <n v="820"/>
    <x v="196"/>
    <s v="Sonny Mohring"/>
    <x v="706"/>
    <x v="15"/>
    <n v="12"/>
    <n v="185.48"/>
    <n v="2225.7600000000002"/>
    <x v="1"/>
  </r>
  <r>
    <n v="821"/>
    <x v="254"/>
    <s v="Jamill Braker"/>
    <x v="707"/>
    <x v="0"/>
    <n v="29"/>
    <n v="135.35"/>
    <n v="3925.15"/>
    <x v="2"/>
  </r>
  <r>
    <n v="822"/>
    <x v="299"/>
    <s v="Norton Undy"/>
    <x v="708"/>
    <x v="0"/>
    <n v="29"/>
    <n v="112.34"/>
    <n v="3257.86"/>
    <x v="6"/>
  </r>
  <r>
    <n v="823"/>
    <x v="490"/>
    <s v="Baird Samwyse"/>
    <x v="416"/>
    <x v="0"/>
    <n v="27"/>
    <n v="150.44999999999999"/>
    <n v="4062.15"/>
    <x v="12"/>
  </r>
  <r>
    <n v="824"/>
    <x v="491"/>
    <s v="Willy Gaythor"/>
    <x v="332"/>
    <x v="5"/>
    <n v="21"/>
    <n v="51.44"/>
    <n v="1080.24"/>
    <x v="11"/>
  </r>
  <r>
    <n v="825"/>
    <x v="433"/>
    <s v="Ber Moff"/>
    <x v="570"/>
    <x v="0"/>
    <n v="40"/>
    <n v="212.71"/>
    <n v="8508.4"/>
    <x v="36"/>
  </r>
  <r>
    <n v="826"/>
    <x v="492"/>
    <s v="Cross Coker"/>
    <x v="709"/>
    <x v="7"/>
    <n v="17"/>
    <n v="158.74"/>
    <n v="2698.58"/>
    <x v="40"/>
  </r>
  <r>
    <n v="827"/>
    <x v="195"/>
    <s v="Ninnette Bollam"/>
    <x v="710"/>
    <x v="0"/>
    <n v="33"/>
    <n v="184.61"/>
    <n v="6092.13"/>
    <x v="1"/>
  </r>
  <r>
    <n v="828"/>
    <x v="414"/>
    <s v="Arden Purrington"/>
    <x v="711"/>
    <x v="0"/>
    <n v="4"/>
    <n v="37.19"/>
    <n v="148.76"/>
    <x v="10"/>
  </r>
  <r>
    <n v="829"/>
    <x v="138"/>
    <s v="Stephenie Onyon"/>
    <x v="712"/>
    <x v="1"/>
    <n v="11"/>
    <n v="52.35"/>
    <n v="575.85"/>
    <x v="6"/>
  </r>
  <r>
    <n v="830"/>
    <x v="493"/>
    <s v="Keslie Reyner"/>
    <x v="213"/>
    <x v="15"/>
    <n v="41"/>
    <n v="108.02"/>
    <n v="4428.82"/>
    <x v="23"/>
  </r>
  <r>
    <n v="831"/>
    <x v="392"/>
    <s v="Alphonse Kenwyn"/>
    <x v="713"/>
    <x v="1"/>
    <n v="34"/>
    <n v="160.47999999999999"/>
    <n v="5456.32"/>
    <x v="36"/>
  </r>
  <r>
    <n v="832"/>
    <x v="486"/>
    <s v="Louisette Kealey"/>
    <x v="714"/>
    <x v="9"/>
    <n v="22"/>
    <n v="203.19"/>
    <n v="4470.18"/>
    <x v="31"/>
  </r>
  <r>
    <n v="833"/>
    <x v="494"/>
    <s v="Rolf Bompass"/>
    <x v="715"/>
    <x v="4"/>
    <n v="13"/>
    <n v="147.30000000000001"/>
    <n v="1914.9"/>
    <x v="14"/>
  </r>
  <r>
    <n v="834"/>
    <x v="463"/>
    <s v="Kathlin Vidloc"/>
    <x v="716"/>
    <x v="0"/>
    <n v="50"/>
    <n v="200.36"/>
    <n v="10018"/>
    <x v="15"/>
  </r>
  <r>
    <n v="835"/>
    <x v="402"/>
    <s v="Stirling Jansik"/>
    <x v="677"/>
    <x v="9"/>
    <n v="15"/>
    <n v="45.46"/>
    <n v="681.9"/>
    <x v="12"/>
  </r>
  <r>
    <n v="836"/>
    <x v="35"/>
    <s v="Cchaddie Deaville"/>
    <x v="717"/>
    <x v="8"/>
    <n v="1"/>
    <n v="233.44"/>
    <n v="233.44"/>
    <x v="5"/>
  </r>
  <r>
    <n v="837"/>
    <x v="495"/>
    <s v="Dniren Kippax"/>
    <x v="718"/>
    <x v="9"/>
    <n v="40"/>
    <n v="62.72"/>
    <n v="2508.8000000000002"/>
    <x v="38"/>
  </r>
  <r>
    <n v="838"/>
    <x v="496"/>
    <s v="Kimberlee Fontell"/>
    <x v="192"/>
    <x v="0"/>
    <n v="19"/>
    <n v="174.9"/>
    <n v="3323.1"/>
    <x v="6"/>
  </r>
  <r>
    <n v="839"/>
    <x v="20"/>
    <s v="Simonette Storror"/>
    <x v="112"/>
    <x v="5"/>
    <n v="22"/>
    <n v="54.19"/>
    <n v="1192.18"/>
    <x v="26"/>
  </r>
  <r>
    <n v="840"/>
    <x v="216"/>
    <s v="Ula Phebee"/>
    <x v="192"/>
    <x v="7"/>
    <n v="43"/>
    <n v="185.91"/>
    <n v="7994.13"/>
    <x v="21"/>
  </r>
  <r>
    <n v="841"/>
    <x v="319"/>
    <s v="Lydie Woof"/>
    <x v="719"/>
    <x v="5"/>
    <n v="2"/>
    <n v="181.54"/>
    <n v="363.08"/>
    <x v="1"/>
  </r>
  <r>
    <n v="842"/>
    <x v="497"/>
    <s v="Kristopher Viggars"/>
    <x v="0"/>
    <x v="12"/>
    <n v="9"/>
    <n v="38"/>
    <n v="342"/>
    <x v="1"/>
  </r>
  <r>
    <n v="843"/>
    <x v="309"/>
    <s v="Otes Corpe"/>
    <x v="720"/>
    <x v="1"/>
    <n v="34"/>
    <n v="96.29"/>
    <n v="3273.86"/>
    <x v="9"/>
  </r>
  <r>
    <n v="844"/>
    <x v="498"/>
    <s v="Martynne Segoe"/>
    <x v="131"/>
    <x v="0"/>
    <n v="22"/>
    <n v="122.75"/>
    <n v="2700.5"/>
    <x v="29"/>
  </r>
  <r>
    <n v="845"/>
    <x v="499"/>
    <s v="Candie Guiton"/>
    <x v="721"/>
    <x v="9"/>
    <n v="16"/>
    <n v="81.05"/>
    <n v="1296.8"/>
    <x v="38"/>
  </r>
  <r>
    <n v="846"/>
    <x v="227"/>
    <s v="Jacklin Ledwich"/>
    <x v="722"/>
    <x v="9"/>
    <n v="43"/>
    <n v="249.39"/>
    <n v="10723.77"/>
    <x v="26"/>
  </r>
  <r>
    <n v="847"/>
    <x v="53"/>
    <s v="Bartholomew MacPherson"/>
    <x v="723"/>
    <x v="4"/>
    <n v="32"/>
    <n v="109.55"/>
    <n v="3505.6"/>
    <x v="1"/>
  </r>
  <r>
    <n v="848"/>
    <x v="27"/>
    <s v="Elli Conre"/>
    <x v="724"/>
    <x v="9"/>
    <n v="33"/>
    <n v="23.84"/>
    <n v="786.72"/>
    <x v="37"/>
  </r>
  <r>
    <n v="849"/>
    <x v="437"/>
    <s v="Fernando Leigh"/>
    <x v="725"/>
    <x v="0"/>
    <n v="29"/>
    <n v="247"/>
    <n v="7163"/>
    <x v="1"/>
  </r>
  <r>
    <n v="850"/>
    <x v="395"/>
    <s v="Marion Jarrette"/>
    <x v="726"/>
    <x v="5"/>
    <n v="27"/>
    <n v="116.47"/>
    <n v="3144.69"/>
    <x v="22"/>
  </r>
  <r>
    <n v="851"/>
    <x v="416"/>
    <s v="Webb Corbett"/>
    <x v="727"/>
    <x v="0"/>
    <n v="50"/>
    <n v="7.46"/>
    <n v="373"/>
    <x v="22"/>
  </r>
  <r>
    <n v="852"/>
    <x v="500"/>
    <s v="Dougie Posten"/>
    <x v="728"/>
    <x v="0"/>
    <n v="29"/>
    <n v="111.29"/>
    <n v="3227.41"/>
    <x v="14"/>
  </r>
  <r>
    <n v="853"/>
    <x v="268"/>
    <s v="Vevay Caron"/>
    <x v="546"/>
    <x v="9"/>
    <n v="7"/>
    <n v="32.6"/>
    <n v="228.2"/>
    <x v="11"/>
  </r>
  <r>
    <n v="854"/>
    <x v="444"/>
    <s v="Bax Peacey"/>
    <x v="729"/>
    <x v="0"/>
    <n v="29"/>
    <n v="235.88"/>
    <n v="6840.52"/>
    <x v="1"/>
  </r>
  <r>
    <n v="855"/>
    <x v="328"/>
    <s v="Regan Careswell"/>
    <x v="730"/>
    <x v="12"/>
    <n v="8"/>
    <n v="80.099999999999994"/>
    <n v="640.79999999999995"/>
    <x v="2"/>
  </r>
  <r>
    <n v="856"/>
    <x v="501"/>
    <s v="Issie Dingwall"/>
    <x v="731"/>
    <x v="7"/>
    <n v="13"/>
    <n v="208.93"/>
    <n v="2716.09"/>
    <x v="22"/>
  </r>
  <r>
    <n v="857"/>
    <x v="38"/>
    <s v="Nicolai Le Count"/>
    <x v="732"/>
    <x v="1"/>
    <n v="32"/>
    <n v="73.180000000000007"/>
    <n v="2341.7600000000002"/>
    <x v="8"/>
  </r>
  <r>
    <n v="858"/>
    <x v="259"/>
    <s v="Mikkel Kembry"/>
    <x v="733"/>
    <x v="9"/>
    <n v="19"/>
    <n v="236.06"/>
    <n v="4485.1400000000003"/>
    <x v="19"/>
  </r>
  <r>
    <n v="859"/>
    <x v="502"/>
    <s v="Christian Archdeckne"/>
    <x v="699"/>
    <x v="5"/>
    <n v="12"/>
    <n v="128.74"/>
    <n v="1544.88"/>
    <x v="1"/>
  </r>
  <r>
    <n v="860"/>
    <x v="503"/>
    <s v="Guinna Fettiplace"/>
    <x v="734"/>
    <x v="4"/>
    <n v="11"/>
    <n v="249.83"/>
    <n v="2748.13"/>
    <x v="2"/>
  </r>
  <r>
    <n v="861"/>
    <x v="504"/>
    <s v="Ivonne Ivannikov"/>
    <x v="735"/>
    <x v="15"/>
    <n v="29"/>
    <n v="40.51"/>
    <n v="1174.79"/>
    <x v="38"/>
  </r>
  <r>
    <n v="862"/>
    <x v="505"/>
    <s v="Lorrin Nutbrown"/>
    <x v="736"/>
    <x v="0"/>
    <n v="39"/>
    <n v="236.41"/>
    <n v="9219.99"/>
    <x v="16"/>
  </r>
  <r>
    <n v="863"/>
    <x v="506"/>
    <s v="Mollee Halfacree"/>
    <x v="737"/>
    <x v="0"/>
    <n v="25"/>
    <n v="8.09"/>
    <n v="202.25"/>
    <x v="7"/>
  </r>
  <r>
    <n v="864"/>
    <x v="92"/>
    <s v="Lelah Abbison"/>
    <x v="738"/>
    <x v="4"/>
    <n v="15"/>
    <n v="241.26"/>
    <n v="3618.9"/>
    <x v="2"/>
  </r>
  <r>
    <n v="865"/>
    <x v="189"/>
    <s v="Willi Dufour"/>
    <x v="739"/>
    <x v="0"/>
    <n v="38"/>
    <n v="10.82"/>
    <n v="411.16"/>
    <x v="40"/>
  </r>
  <r>
    <n v="866"/>
    <x v="507"/>
    <s v="Jillane Snaddon"/>
    <x v="168"/>
    <x v="0"/>
    <n v="30"/>
    <n v="231.33"/>
    <n v="6939.9"/>
    <x v="22"/>
  </r>
  <r>
    <n v="867"/>
    <x v="227"/>
    <s v="Luisa Funnell"/>
    <x v="740"/>
    <x v="7"/>
    <n v="36"/>
    <n v="229.66"/>
    <n v="8267.76"/>
    <x v="18"/>
  </r>
  <r>
    <n v="868"/>
    <x v="446"/>
    <s v="Pennie Arntzen"/>
    <x v="741"/>
    <x v="12"/>
    <n v="4"/>
    <n v="46.45"/>
    <n v="185.8"/>
    <x v="34"/>
  </r>
  <r>
    <n v="869"/>
    <x v="249"/>
    <s v="Gypsy Glowacki"/>
    <x v="564"/>
    <x v="0"/>
    <n v="30"/>
    <n v="107.82"/>
    <n v="3234.6"/>
    <x v="30"/>
  </r>
  <r>
    <n v="870"/>
    <x v="508"/>
    <s v="Edsel Chrispin"/>
    <x v="742"/>
    <x v="15"/>
    <n v="35"/>
    <n v="99.98"/>
    <n v="3499.3"/>
    <x v="2"/>
  </r>
  <r>
    <n v="871"/>
    <x v="138"/>
    <s v="Robbie Wagerfield"/>
    <x v="130"/>
    <x v="0"/>
    <n v="33"/>
    <n v="128.01"/>
    <n v="4224.33"/>
    <x v="27"/>
  </r>
  <r>
    <n v="872"/>
    <x v="5"/>
    <s v="Ringo Patry"/>
    <x v="743"/>
    <x v="13"/>
    <n v="9"/>
    <n v="175.49"/>
    <n v="1579.41"/>
    <x v="20"/>
  </r>
  <r>
    <n v="873"/>
    <x v="454"/>
    <s v="Joya Schubart"/>
    <x v="744"/>
    <x v="12"/>
    <n v="43"/>
    <n v="26.33"/>
    <n v="1132.19"/>
    <x v="40"/>
  </r>
  <r>
    <n v="874"/>
    <x v="46"/>
    <s v="Jayme McBride"/>
    <x v="745"/>
    <x v="8"/>
    <n v="34"/>
    <n v="211.84"/>
    <n v="7202.56"/>
    <x v="40"/>
  </r>
  <r>
    <n v="875"/>
    <x v="237"/>
    <s v="Keary Crosscombe"/>
    <x v="746"/>
    <x v="8"/>
    <n v="7"/>
    <n v="170.62"/>
    <n v="1194.3399999999999"/>
    <x v="33"/>
  </r>
  <r>
    <n v="876"/>
    <x v="509"/>
    <s v="Bron Foss"/>
    <x v="747"/>
    <x v="4"/>
    <n v="8"/>
    <n v="7.23"/>
    <n v="57.84"/>
    <x v="22"/>
  </r>
  <r>
    <n v="877"/>
    <x v="312"/>
    <s v="Odo Doley"/>
    <x v="748"/>
    <x v="8"/>
    <n v="4"/>
    <n v="77.63"/>
    <n v="310.52"/>
    <x v="14"/>
  </r>
  <r>
    <n v="878"/>
    <x v="510"/>
    <s v="Gino Behninck"/>
    <x v="749"/>
    <x v="1"/>
    <n v="28"/>
    <n v="67.760000000000005"/>
    <n v="1897.28"/>
    <x v="38"/>
  </r>
  <r>
    <n v="879"/>
    <x v="18"/>
    <s v="Arliene Autry"/>
    <x v="635"/>
    <x v="9"/>
    <n v="41"/>
    <n v="118.97"/>
    <n v="4877.7700000000004"/>
    <x v="28"/>
  </r>
  <r>
    <n v="880"/>
    <x v="126"/>
    <s v="Maybelle Coverlyn"/>
    <x v="750"/>
    <x v="0"/>
    <n v="3"/>
    <n v="249.41"/>
    <n v="748.23"/>
    <x v="1"/>
  </r>
  <r>
    <n v="881"/>
    <x v="429"/>
    <s v="Brigida Knotte"/>
    <x v="751"/>
    <x v="7"/>
    <n v="11"/>
    <n v="7.98"/>
    <n v="87.78"/>
    <x v="21"/>
  </r>
  <r>
    <n v="882"/>
    <x v="42"/>
    <s v="Gladys Yates"/>
    <x v="271"/>
    <x v="0"/>
    <n v="9"/>
    <n v="158.69"/>
    <n v="1428.21"/>
    <x v="28"/>
  </r>
  <r>
    <n v="883"/>
    <x v="384"/>
    <s v="Coleman Izsak"/>
    <x v="178"/>
    <x v="11"/>
    <n v="12"/>
    <n v="211.75"/>
    <n v="2541"/>
    <x v="6"/>
  </r>
  <r>
    <n v="884"/>
    <x v="121"/>
    <s v="Theodosia Moroney"/>
    <x v="752"/>
    <x v="3"/>
    <n v="36"/>
    <n v="45.75"/>
    <n v="1647"/>
    <x v="1"/>
  </r>
  <r>
    <n v="885"/>
    <x v="317"/>
    <s v="Henka Honisch"/>
    <x v="353"/>
    <x v="0"/>
    <n v="26"/>
    <n v="227.61"/>
    <n v="5917.86"/>
    <x v="28"/>
  </r>
  <r>
    <n v="886"/>
    <x v="511"/>
    <s v="Dorthea Bourthouloume"/>
    <x v="84"/>
    <x v="0"/>
    <n v="32"/>
    <n v="5.32"/>
    <n v="170.24"/>
    <x v="25"/>
  </r>
  <r>
    <n v="887"/>
    <x v="363"/>
    <s v="Natala Jobke"/>
    <x v="753"/>
    <x v="4"/>
    <n v="25"/>
    <n v="166.72"/>
    <n v="4168"/>
    <x v="2"/>
  </r>
  <r>
    <n v="888"/>
    <x v="495"/>
    <s v="Shandee Jenny"/>
    <x v="754"/>
    <x v="0"/>
    <n v="20"/>
    <n v="158.68"/>
    <n v="3173.6"/>
    <x v="2"/>
  </r>
  <r>
    <n v="889"/>
    <x v="408"/>
    <s v="Pandora Folks"/>
    <x v="755"/>
    <x v="1"/>
    <n v="36"/>
    <n v="100.61"/>
    <n v="3621.96"/>
    <x v="6"/>
  </r>
  <r>
    <n v="890"/>
    <x v="24"/>
    <s v="Rayshell Pennycuick"/>
    <x v="756"/>
    <x v="0"/>
    <n v="25"/>
    <n v="200.42"/>
    <n v="5010.5"/>
    <x v="40"/>
  </r>
  <r>
    <n v="891"/>
    <x v="42"/>
    <s v="Georgette Gummery"/>
    <x v="757"/>
    <x v="11"/>
    <n v="6"/>
    <n v="165.36"/>
    <n v="992.16"/>
    <x v="1"/>
  </r>
  <r>
    <n v="892"/>
    <x v="199"/>
    <s v="Kelsey Dullaghan"/>
    <x v="758"/>
    <x v="0"/>
    <n v="13"/>
    <n v="197.56"/>
    <n v="2568.2800000000002"/>
    <x v="4"/>
  </r>
  <r>
    <n v="893"/>
    <x v="512"/>
    <s v="Liza Khristyukhin"/>
    <x v="759"/>
    <x v="9"/>
    <n v="22"/>
    <n v="177.77"/>
    <n v="3910.94"/>
    <x v="37"/>
  </r>
  <r>
    <n v="894"/>
    <x v="196"/>
    <s v="Lazarus Eggerton"/>
    <x v="760"/>
    <x v="0"/>
    <n v="37"/>
    <n v="123.55"/>
    <n v="4571.3500000000004"/>
    <x v="1"/>
  </r>
  <r>
    <n v="895"/>
    <x v="513"/>
    <s v="Maryrose Craigs"/>
    <x v="133"/>
    <x v="0"/>
    <n v="26"/>
    <n v="137.82"/>
    <n v="3583.32"/>
    <x v="2"/>
  </r>
  <r>
    <n v="896"/>
    <x v="514"/>
    <s v="Alyce Alten"/>
    <x v="761"/>
    <x v="0"/>
    <n v="46"/>
    <n v="222.12"/>
    <n v="10217.52"/>
    <x v="2"/>
  </r>
  <r>
    <n v="897"/>
    <x v="40"/>
    <s v="Ignazio Kalkofen"/>
    <x v="762"/>
    <x v="3"/>
    <n v="8"/>
    <n v="177.44"/>
    <n v="1419.52"/>
    <x v="26"/>
  </r>
  <r>
    <n v="898"/>
    <x v="115"/>
    <s v="Bobbee Birrane"/>
    <x v="763"/>
    <x v="7"/>
    <n v="37"/>
    <n v="43.12"/>
    <n v="1595.44"/>
    <x v="5"/>
  </r>
  <r>
    <n v="899"/>
    <x v="515"/>
    <s v="Dan Schust"/>
    <x v="68"/>
    <x v="0"/>
    <n v="35"/>
    <n v="140.16999999999999"/>
    <n v="4905.95"/>
    <x v="1"/>
  </r>
  <r>
    <n v="900"/>
    <x v="211"/>
    <s v="Fee Furzey"/>
    <x v="441"/>
    <x v="9"/>
    <n v="17"/>
    <n v="131.80000000000001"/>
    <n v="2240.6"/>
    <x v="44"/>
  </r>
  <r>
    <n v="901"/>
    <x v="388"/>
    <s v="Torin Mead"/>
    <x v="440"/>
    <x v="0"/>
    <n v="29"/>
    <n v="176.58"/>
    <n v="5120.82"/>
    <x v="20"/>
  </r>
  <r>
    <n v="902"/>
    <x v="516"/>
    <s v="Emalia Dray"/>
    <x v="764"/>
    <x v="12"/>
    <n v="9"/>
    <n v="244.82"/>
    <n v="2203.38"/>
    <x v="6"/>
  </r>
  <r>
    <n v="903"/>
    <x v="517"/>
    <s v="Chip Luker"/>
    <x v="765"/>
    <x v="4"/>
    <n v="28"/>
    <n v="178.68"/>
    <n v="5003.04"/>
    <x v="22"/>
  </r>
  <r>
    <n v="904"/>
    <x v="367"/>
    <s v="Sigismond Aspinal"/>
    <x v="311"/>
    <x v="0"/>
    <n v="17"/>
    <n v="225.26"/>
    <n v="3829.42"/>
    <x v="10"/>
  </r>
  <r>
    <n v="905"/>
    <x v="343"/>
    <s v="Othella Axston"/>
    <x v="370"/>
    <x v="9"/>
    <n v="20"/>
    <n v="248.07"/>
    <n v="4961.3999999999996"/>
    <x v="6"/>
  </r>
  <r>
    <n v="906"/>
    <x v="518"/>
    <s v="Ronnie Bernasek"/>
    <x v="766"/>
    <x v="8"/>
    <n v="28"/>
    <n v="85.32"/>
    <n v="2388.96"/>
    <x v="40"/>
  </r>
  <r>
    <n v="907"/>
    <x v="126"/>
    <s v="Ivory Cobelli"/>
    <x v="439"/>
    <x v="3"/>
    <n v="3"/>
    <n v="12.35"/>
    <n v="37.049999999999997"/>
    <x v="5"/>
  </r>
  <r>
    <n v="908"/>
    <x v="519"/>
    <s v="Nikolaus Ritchman"/>
    <x v="301"/>
    <x v="4"/>
    <n v="21"/>
    <n v="190.36"/>
    <n v="3997.56"/>
    <x v="40"/>
  </r>
  <r>
    <n v="909"/>
    <x v="292"/>
    <s v="Robena Carcas"/>
    <x v="767"/>
    <x v="5"/>
    <n v="29"/>
    <n v="240.26"/>
    <n v="6967.54"/>
    <x v="1"/>
  </r>
  <r>
    <n v="910"/>
    <x v="191"/>
    <s v="Jasen Gillebert"/>
    <x v="613"/>
    <x v="9"/>
    <n v="8"/>
    <n v="104.91"/>
    <n v="839.28"/>
    <x v="13"/>
  </r>
  <r>
    <n v="911"/>
    <x v="433"/>
    <s v="Konstanze Lethcoe"/>
    <x v="768"/>
    <x v="10"/>
    <n v="24"/>
    <n v="139.55000000000001"/>
    <n v="3349.2"/>
    <x v="1"/>
  </r>
  <r>
    <n v="912"/>
    <x v="493"/>
    <s v="Haroun Tawn"/>
    <x v="769"/>
    <x v="8"/>
    <n v="48"/>
    <n v="222.18"/>
    <n v="10664.64"/>
    <x v="1"/>
  </r>
  <r>
    <n v="913"/>
    <x v="516"/>
    <s v="Sheridan Burtwell"/>
    <x v="770"/>
    <x v="0"/>
    <n v="46"/>
    <n v="61.06"/>
    <n v="2808.76"/>
    <x v="6"/>
  </r>
  <r>
    <n v="914"/>
    <x v="16"/>
    <s v="Lela Mosley"/>
    <x v="771"/>
    <x v="13"/>
    <n v="12"/>
    <n v="189.65"/>
    <n v="2275.8000000000002"/>
    <x v="37"/>
  </r>
  <r>
    <n v="915"/>
    <x v="520"/>
    <s v="Clotilda Livings"/>
    <x v="772"/>
    <x v="1"/>
    <n v="48"/>
    <n v="227.07"/>
    <n v="10899.36"/>
    <x v="28"/>
  </r>
  <r>
    <n v="916"/>
    <x v="13"/>
    <s v="Kirbee Tackell"/>
    <x v="773"/>
    <x v="0"/>
    <n v="31"/>
    <n v="148.09"/>
    <n v="4590.79"/>
    <x v="11"/>
  </r>
  <r>
    <n v="917"/>
    <x v="478"/>
    <s v="Hillie Heis"/>
    <x v="62"/>
    <x v="4"/>
    <n v="39"/>
    <n v="225.59"/>
    <n v="8798.01"/>
    <x v="11"/>
  </r>
  <r>
    <n v="918"/>
    <x v="114"/>
    <s v="Emelia Bolley"/>
    <x v="774"/>
    <x v="3"/>
    <n v="13"/>
    <n v="208.24"/>
    <n v="2707.12"/>
    <x v="37"/>
  </r>
  <r>
    <n v="919"/>
    <x v="47"/>
    <s v="Huberto Linklater"/>
    <x v="687"/>
    <x v="0"/>
    <n v="22"/>
    <n v="15.86"/>
    <n v="348.92"/>
    <x v="18"/>
  </r>
  <r>
    <n v="920"/>
    <x v="486"/>
    <s v="Leo Coddington"/>
    <x v="775"/>
    <x v="6"/>
    <n v="50"/>
    <n v="247.65"/>
    <n v="12382.5"/>
    <x v="22"/>
  </r>
  <r>
    <n v="921"/>
    <x v="267"/>
    <s v="Petrina Cutts"/>
    <x v="484"/>
    <x v="0"/>
    <n v="38"/>
    <n v="187.73"/>
    <n v="7133.74"/>
    <x v="1"/>
  </r>
  <r>
    <n v="922"/>
    <x v="373"/>
    <s v="Harp Elsbury"/>
    <x v="776"/>
    <x v="11"/>
    <n v="47"/>
    <n v="32.18"/>
    <n v="1512.46"/>
    <x v="40"/>
  </r>
  <r>
    <n v="923"/>
    <x v="339"/>
    <s v="Harlen De'Ath"/>
    <x v="777"/>
    <x v="4"/>
    <n v="14"/>
    <n v="146.44"/>
    <n v="2050.16"/>
    <x v="16"/>
  </r>
  <r>
    <n v="924"/>
    <x v="427"/>
    <s v="Cherlyn Yeskin"/>
    <x v="778"/>
    <x v="4"/>
    <n v="37"/>
    <n v="156.56"/>
    <n v="5792.72"/>
    <x v="14"/>
  </r>
  <r>
    <n v="925"/>
    <x v="96"/>
    <s v="Normand Bayne"/>
    <x v="779"/>
    <x v="4"/>
    <n v="48"/>
    <n v="151.85"/>
    <n v="7288.8"/>
    <x v="6"/>
  </r>
  <r>
    <n v="926"/>
    <x v="421"/>
    <s v="Maggi Congrave"/>
    <x v="537"/>
    <x v="0"/>
    <n v="34"/>
    <n v="100.07"/>
    <n v="3402.38"/>
    <x v="0"/>
  </r>
  <r>
    <n v="927"/>
    <x v="521"/>
    <s v="Margret Crush"/>
    <x v="780"/>
    <x v="6"/>
    <n v="19"/>
    <n v="187.14"/>
    <n v="3555.66"/>
    <x v="12"/>
  </r>
  <r>
    <n v="928"/>
    <x v="73"/>
    <s v="Morgun Lansdowne"/>
    <x v="755"/>
    <x v="9"/>
    <n v="18"/>
    <n v="184.86"/>
    <n v="3327.48"/>
    <x v="6"/>
  </r>
  <r>
    <n v="929"/>
    <x v="45"/>
    <s v="Erinna Shervington"/>
    <x v="781"/>
    <x v="0"/>
    <n v="14"/>
    <n v="114.22"/>
    <n v="1599.08"/>
    <x v="1"/>
  </r>
  <r>
    <n v="930"/>
    <x v="522"/>
    <s v="Bambie Sykora"/>
    <x v="782"/>
    <x v="1"/>
    <n v="36"/>
    <n v="90.34"/>
    <n v="3252.24"/>
    <x v="39"/>
  </r>
  <r>
    <n v="931"/>
    <x v="319"/>
    <s v="Lorry Westell"/>
    <x v="783"/>
    <x v="7"/>
    <n v="50"/>
    <n v="112.38"/>
    <n v="5619"/>
    <x v="31"/>
  </r>
  <r>
    <n v="932"/>
    <x v="274"/>
    <s v="Florencia Shewon"/>
    <x v="228"/>
    <x v="0"/>
    <n v="15"/>
    <n v="150.69"/>
    <n v="2260.35"/>
    <x v="23"/>
  </r>
  <r>
    <n v="933"/>
    <x v="20"/>
    <s v="Neils Tommis"/>
    <x v="784"/>
    <x v="4"/>
    <n v="39"/>
    <n v="104.83"/>
    <n v="4088.37"/>
    <x v="26"/>
  </r>
  <r>
    <n v="934"/>
    <x v="322"/>
    <s v="Viva Lovel"/>
    <x v="785"/>
    <x v="3"/>
    <n v="26"/>
    <n v="61.25"/>
    <n v="1592.5"/>
    <x v="6"/>
  </r>
  <r>
    <n v="935"/>
    <x v="246"/>
    <s v="Ferdinanda Rayhill"/>
    <x v="655"/>
    <x v="15"/>
    <n v="20"/>
    <n v="65.91"/>
    <n v="1318.2"/>
    <x v="15"/>
  </r>
  <r>
    <n v="936"/>
    <x v="523"/>
    <s v="Demetra Brightwell"/>
    <x v="786"/>
    <x v="8"/>
    <n v="30"/>
    <n v="233.63"/>
    <n v="7008.9"/>
    <x v="27"/>
  </r>
  <r>
    <n v="937"/>
    <x v="488"/>
    <s v="Virgina Brugger"/>
    <x v="787"/>
    <x v="9"/>
    <n v="7"/>
    <n v="89.65"/>
    <n v="627.54999999999995"/>
    <x v="16"/>
  </r>
  <r>
    <n v="938"/>
    <x v="94"/>
    <s v="Kettie Samwell"/>
    <x v="788"/>
    <x v="4"/>
    <n v="25"/>
    <n v="219.56"/>
    <n v="5489"/>
    <x v="3"/>
  </r>
  <r>
    <n v="939"/>
    <x v="524"/>
    <s v="Alyse Doxey"/>
    <x v="789"/>
    <x v="0"/>
    <n v="28"/>
    <n v="239.09"/>
    <n v="6694.52"/>
    <x v="6"/>
  </r>
  <r>
    <n v="940"/>
    <x v="3"/>
    <s v="Antoni Dyment"/>
    <x v="600"/>
    <x v="0"/>
    <n v="47"/>
    <n v="51.88"/>
    <n v="2438.36"/>
    <x v="2"/>
  </r>
  <r>
    <n v="941"/>
    <x v="277"/>
    <s v="Gretna Pieche"/>
    <x v="790"/>
    <x v="0"/>
    <n v="34"/>
    <n v="149.78"/>
    <n v="5092.5200000000004"/>
    <x v="7"/>
  </r>
  <r>
    <n v="942"/>
    <x v="525"/>
    <s v="Onfre Shapero"/>
    <x v="705"/>
    <x v="0"/>
    <n v="29"/>
    <n v="68.41"/>
    <n v="1983.89"/>
    <x v="2"/>
  </r>
  <r>
    <n v="943"/>
    <x v="346"/>
    <s v="Sharlene Prantl"/>
    <x v="791"/>
    <x v="15"/>
    <n v="19"/>
    <n v="127.79"/>
    <n v="2428.0100000000002"/>
    <x v="8"/>
  </r>
  <r>
    <n v="944"/>
    <x v="387"/>
    <s v="Lily Wearne"/>
    <x v="792"/>
    <x v="3"/>
    <n v="20"/>
    <n v="118.16"/>
    <n v="2363.1999999999998"/>
    <x v="25"/>
  </r>
  <r>
    <n v="945"/>
    <x v="432"/>
    <s v="Terrie Belson"/>
    <x v="793"/>
    <x v="0"/>
    <n v="42"/>
    <n v="75.89"/>
    <n v="3187.38"/>
    <x v="22"/>
  </r>
  <r>
    <n v="946"/>
    <x v="526"/>
    <s v="Ives Kellock"/>
    <x v="38"/>
    <x v="8"/>
    <n v="47"/>
    <n v="168.74"/>
    <n v="7930.78"/>
    <x v="7"/>
  </r>
  <r>
    <n v="947"/>
    <x v="438"/>
    <s v="Merola Grigoire"/>
    <x v="794"/>
    <x v="0"/>
    <n v="25"/>
    <n v="54.4"/>
    <n v="1360"/>
    <x v="33"/>
  </r>
  <r>
    <n v="948"/>
    <x v="365"/>
    <s v="Klarika Medina"/>
    <x v="582"/>
    <x v="8"/>
    <n v="43"/>
    <n v="24.45"/>
    <n v="1051.3499999999999"/>
    <x v="29"/>
  </r>
  <r>
    <n v="949"/>
    <x v="180"/>
    <s v="Darelle Chate"/>
    <x v="795"/>
    <x v="9"/>
    <n v="43"/>
    <n v="109.28"/>
    <n v="4699.04"/>
    <x v="2"/>
  </r>
  <r>
    <n v="950"/>
    <x v="160"/>
    <s v="Ozzy Chilles"/>
    <x v="796"/>
    <x v="0"/>
    <n v="48"/>
    <n v="183.91"/>
    <n v="8827.68"/>
    <x v="0"/>
  </r>
  <r>
    <n v="951"/>
    <x v="347"/>
    <s v="Willis O' Donohue"/>
    <x v="797"/>
    <x v="0"/>
    <n v="45"/>
    <n v="16.27"/>
    <n v="732.15"/>
    <x v="33"/>
  </r>
  <r>
    <n v="952"/>
    <x v="527"/>
    <s v="Jean Edscer"/>
    <x v="28"/>
    <x v="0"/>
    <n v="48"/>
    <n v="122.11"/>
    <n v="5861.28"/>
    <x v="31"/>
  </r>
  <r>
    <n v="953"/>
    <x v="76"/>
    <s v="Donny Chellingworth"/>
    <x v="798"/>
    <x v="0"/>
    <n v="12"/>
    <n v="174.19"/>
    <n v="2090.2800000000002"/>
    <x v="6"/>
  </r>
  <r>
    <n v="954"/>
    <x v="528"/>
    <s v="Dode Castellini"/>
    <x v="799"/>
    <x v="0"/>
    <n v="34"/>
    <n v="27.58"/>
    <n v="937.72"/>
    <x v="38"/>
  </r>
  <r>
    <n v="955"/>
    <x v="529"/>
    <s v="Cindee Devanny"/>
    <x v="113"/>
    <x v="0"/>
    <n v="24"/>
    <n v="60.18"/>
    <n v="1444.32"/>
    <x v="15"/>
  </r>
  <r>
    <n v="956"/>
    <x v="530"/>
    <s v="Ezekiel Kleine"/>
    <x v="800"/>
    <x v="3"/>
    <n v="40"/>
    <n v="136.75"/>
    <n v="5470"/>
    <x v="1"/>
  </r>
  <r>
    <n v="957"/>
    <x v="531"/>
    <s v="Sid Riordan"/>
    <x v="801"/>
    <x v="0"/>
    <n v="15"/>
    <n v="23.22"/>
    <n v="348.3"/>
    <x v="8"/>
  </r>
  <r>
    <n v="958"/>
    <x v="77"/>
    <s v="Donetta Thiese"/>
    <x v="802"/>
    <x v="0"/>
    <n v="28"/>
    <n v="200.72"/>
    <n v="5620.16"/>
    <x v="11"/>
  </r>
  <r>
    <n v="959"/>
    <x v="13"/>
    <s v="Karel Woodroofe"/>
    <x v="637"/>
    <x v="0"/>
    <n v="48"/>
    <n v="80.44"/>
    <n v="3861.12"/>
    <x v="21"/>
  </r>
  <r>
    <n v="960"/>
    <x v="532"/>
    <s v="Jannelle Hoxey"/>
    <x v="349"/>
    <x v="0"/>
    <n v="4"/>
    <n v="154.36000000000001"/>
    <n v="617.44000000000005"/>
    <x v="6"/>
  </r>
  <r>
    <n v="961"/>
    <x v="533"/>
    <s v="Melisenda MacCroary"/>
    <x v="711"/>
    <x v="4"/>
    <n v="22"/>
    <n v="121.07"/>
    <n v="2663.54"/>
    <x v="39"/>
  </r>
  <r>
    <n v="962"/>
    <x v="216"/>
    <s v="Christen Middis"/>
    <x v="803"/>
    <x v="1"/>
    <n v="24"/>
    <n v="130.81"/>
    <n v="3139.44"/>
    <x v="1"/>
  </r>
  <r>
    <n v="963"/>
    <x v="165"/>
    <s v="Ezekiel Merman"/>
    <x v="804"/>
    <x v="1"/>
    <n v="49"/>
    <n v="148.21"/>
    <n v="7262.29"/>
    <x v="11"/>
  </r>
  <r>
    <n v="964"/>
    <x v="211"/>
    <s v="Tabby Hilhouse"/>
    <x v="805"/>
    <x v="8"/>
    <n v="14"/>
    <n v="94.34"/>
    <n v="1320.76"/>
    <x v="21"/>
  </r>
  <r>
    <n v="965"/>
    <x v="91"/>
    <s v="Donavon Kerford"/>
    <x v="85"/>
    <x v="0"/>
    <n v="21"/>
    <n v="160.80000000000001"/>
    <n v="3376.8"/>
    <x v="36"/>
  </r>
  <r>
    <n v="966"/>
    <x v="154"/>
    <s v="Marigold Mozzini"/>
    <x v="358"/>
    <x v="2"/>
    <n v="26"/>
    <n v="79.25"/>
    <n v="2060.5"/>
    <x v="8"/>
  </r>
  <r>
    <n v="967"/>
    <x v="259"/>
    <s v="Fionna Arnfield"/>
    <x v="806"/>
    <x v="8"/>
    <n v="34"/>
    <n v="41.5"/>
    <n v="1411"/>
    <x v="40"/>
  </r>
  <r>
    <n v="968"/>
    <x v="534"/>
    <s v="Charis Abbe"/>
    <x v="807"/>
    <x v="0"/>
    <n v="48"/>
    <n v="80.73"/>
    <n v="3875.04"/>
    <x v="15"/>
  </r>
  <r>
    <n v="969"/>
    <x v="260"/>
    <s v="Carmelita Haukey"/>
    <x v="750"/>
    <x v="0"/>
    <n v="17"/>
    <n v="133.34"/>
    <n v="2266.7800000000002"/>
    <x v="14"/>
  </r>
  <r>
    <n v="970"/>
    <x v="309"/>
    <s v="Ekaterina Burhouse"/>
    <x v="175"/>
    <x v="7"/>
    <n v="10"/>
    <n v="133.86000000000001"/>
    <n v="1338.6"/>
    <x v="3"/>
  </r>
  <r>
    <n v="971"/>
    <x v="16"/>
    <s v="Sella Batey"/>
    <x v="808"/>
    <x v="0"/>
    <n v="30"/>
    <n v="103.3"/>
    <n v="3099"/>
    <x v="16"/>
  </r>
  <r>
    <n v="972"/>
    <x v="155"/>
    <s v="Elisha Ransom"/>
    <x v="739"/>
    <x v="12"/>
    <n v="8"/>
    <n v="15.23"/>
    <n v="121.84"/>
    <x v="1"/>
  </r>
  <r>
    <n v="973"/>
    <x v="177"/>
    <s v="Forrest Burhill"/>
    <x v="809"/>
    <x v="0"/>
    <n v="3"/>
    <n v="99.52"/>
    <n v="298.56"/>
    <x v="41"/>
  </r>
  <r>
    <n v="974"/>
    <x v="462"/>
    <s v="Kim Perkins"/>
    <x v="810"/>
    <x v="0"/>
    <n v="13"/>
    <n v="26.54"/>
    <n v="345.02"/>
    <x v="22"/>
  </r>
  <r>
    <n v="975"/>
    <x v="535"/>
    <s v="Gracie Piniur"/>
    <x v="811"/>
    <x v="4"/>
    <n v="48"/>
    <n v="10.57"/>
    <n v="507.36"/>
    <x v="22"/>
  </r>
  <r>
    <n v="976"/>
    <x v="37"/>
    <s v="Duncan Tailby"/>
    <x v="812"/>
    <x v="8"/>
    <n v="20"/>
    <n v="73.05"/>
    <n v="1461"/>
    <x v="5"/>
  </r>
  <r>
    <n v="977"/>
    <x v="302"/>
    <s v="Hunt Fleming"/>
    <x v="813"/>
    <x v="0"/>
    <n v="10"/>
    <n v="198.02"/>
    <n v="1980.2"/>
    <x v="1"/>
  </r>
  <r>
    <n v="978"/>
    <x v="536"/>
    <s v="Olenka Meadowcroft"/>
    <x v="814"/>
    <x v="0"/>
    <n v="50"/>
    <n v="169.89"/>
    <n v="8494.5"/>
    <x v="16"/>
  </r>
  <r>
    <n v="979"/>
    <x v="59"/>
    <s v="Thurstan Merigot"/>
    <x v="596"/>
    <x v="0"/>
    <n v="30"/>
    <n v="111.52"/>
    <n v="3345.6"/>
    <x v="5"/>
  </r>
  <r>
    <n v="980"/>
    <x v="463"/>
    <s v="Harper Stannis"/>
    <x v="815"/>
    <x v="10"/>
    <n v="45"/>
    <n v="96.59"/>
    <n v="4346.55"/>
    <x v="22"/>
  </r>
  <r>
    <n v="981"/>
    <x v="437"/>
    <s v="Eleanor Heinssen"/>
    <x v="816"/>
    <x v="2"/>
    <n v="12"/>
    <n v="166.16"/>
    <n v="1993.92"/>
    <x v="12"/>
  </r>
  <r>
    <n v="982"/>
    <x v="537"/>
    <s v="Gaylor MacAnellye"/>
    <x v="817"/>
    <x v="4"/>
    <n v="27"/>
    <n v="70.77"/>
    <n v="1910.79"/>
    <x v="22"/>
  </r>
  <r>
    <n v="983"/>
    <x v="44"/>
    <s v="Melesa Dovington"/>
    <x v="435"/>
    <x v="0"/>
    <n v="25"/>
    <n v="182.54"/>
    <n v="4563.5"/>
    <x v="40"/>
  </r>
  <r>
    <n v="984"/>
    <x v="433"/>
    <s v="Adiana Parnby"/>
    <x v="818"/>
    <x v="9"/>
    <n v="14"/>
    <n v="141.84"/>
    <n v="1985.76"/>
    <x v="32"/>
  </r>
  <r>
    <n v="985"/>
    <x v="83"/>
    <s v="Sibylla Gitting"/>
    <x v="819"/>
    <x v="0"/>
    <n v="17"/>
    <n v="128.09"/>
    <n v="2177.5300000000002"/>
    <x v="19"/>
  </r>
  <r>
    <n v="986"/>
    <x v="284"/>
    <s v="Mabel Doubrava"/>
    <x v="820"/>
    <x v="8"/>
    <n v="13"/>
    <n v="35.99"/>
    <n v="467.87"/>
    <x v="17"/>
  </r>
  <r>
    <n v="987"/>
    <x v="277"/>
    <s v="Amelie Iacovolo"/>
    <x v="821"/>
    <x v="1"/>
    <n v="39"/>
    <n v="23.76"/>
    <n v="926.64"/>
    <x v="22"/>
  </r>
  <r>
    <n v="988"/>
    <x v="304"/>
    <s v="Jamesy Checchi"/>
    <x v="298"/>
    <x v="12"/>
    <n v="30"/>
    <n v="24.02"/>
    <n v="720.6"/>
    <x v="17"/>
  </r>
  <r>
    <n v="989"/>
    <x v="364"/>
    <s v="Abdel Mulvaney"/>
    <x v="822"/>
    <x v="7"/>
    <n v="16"/>
    <n v="137.13"/>
    <n v="2194.08"/>
    <x v="6"/>
  </r>
  <r>
    <n v="990"/>
    <x v="39"/>
    <s v="Sidney Harnes"/>
    <x v="823"/>
    <x v="4"/>
    <n v="13"/>
    <n v="178.78"/>
    <n v="2324.14"/>
    <x v="19"/>
  </r>
  <r>
    <n v="991"/>
    <x v="538"/>
    <s v="Eydie Minkin"/>
    <x v="714"/>
    <x v="0"/>
    <n v="39"/>
    <n v="78.59"/>
    <n v="3065.01"/>
    <x v="2"/>
  </r>
  <r>
    <n v="992"/>
    <x v="381"/>
    <s v="Wilfrid Haycraft"/>
    <x v="824"/>
    <x v="4"/>
    <n v="3"/>
    <n v="63.89"/>
    <n v="191.67"/>
    <x v="1"/>
  </r>
  <r>
    <n v="993"/>
    <x v="390"/>
    <s v="Lenna Addicott"/>
    <x v="693"/>
    <x v="0"/>
    <n v="7"/>
    <n v="213.67"/>
    <n v="1495.69"/>
    <x v="6"/>
  </r>
  <r>
    <n v="994"/>
    <x v="539"/>
    <s v="Guinna Cregg"/>
    <x v="825"/>
    <x v="0"/>
    <n v="6"/>
    <n v="17.36"/>
    <n v="104.16"/>
    <x v="4"/>
  </r>
  <r>
    <n v="995"/>
    <x v="373"/>
    <s v="Ira Savill"/>
    <x v="505"/>
    <x v="0"/>
    <n v="39"/>
    <n v="95.7"/>
    <n v="3732.3"/>
    <x v="33"/>
  </r>
  <r>
    <n v="996"/>
    <x v="429"/>
    <s v="Carmen Cator"/>
    <x v="826"/>
    <x v="1"/>
    <n v="10"/>
    <n v="72.39"/>
    <n v="723.9"/>
    <x v="2"/>
  </r>
  <r>
    <n v="997"/>
    <x v="245"/>
    <s v="Pennie Payn"/>
    <x v="802"/>
    <x v="13"/>
    <n v="42"/>
    <n v="236.4"/>
    <n v="9928.7999999999993"/>
    <x v="19"/>
  </r>
  <r>
    <n v="998"/>
    <x v="92"/>
    <s v="Jolene Whissell"/>
    <x v="827"/>
    <x v="0"/>
    <n v="13"/>
    <n v="165.45"/>
    <n v="2150.85"/>
    <x v="16"/>
  </r>
  <r>
    <n v="999"/>
    <x v="59"/>
    <s v="Nye Tommei"/>
    <x v="828"/>
    <x v="5"/>
    <n v="23"/>
    <n v="27.79"/>
    <n v="639.16999999999996"/>
    <x v="14"/>
  </r>
  <r>
    <n v="1000"/>
    <x v="220"/>
    <s v="Zed Natalie"/>
    <x v="829"/>
    <x v="0"/>
    <n v="43"/>
    <n v="68.12"/>
    <n v="2929.16"/>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5E46B8-B318-40FA-88DE-826C78E0EACF}"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ategory">
  <location ref="A10:B27" firstHeaderRow="1" firstDataRow="1"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showAll="0">
      <items count="831">
        <item x="354"/>
        <item x="361"/>
        <item x="674"/>
        <item x="802"/>
        <item x="183"/>
        <item x="522"/>
        <item x="64"/>
        <item x="72"/>
        <item x="330"/>
        <item x="795"/>
        <item x="216"/>
        <item x="141"/>
        <item x="564"/>
        <item x="552"/>
        <item x="688"/>
        <item x="705"/>
        <item x="475"/>
        <item x="88"/>
        <item x="509"/>
        <item x="449"/>
        <item x="248"/>
        <item x="186"/>
        <item x="726"/>
        <item x="825"/>
        <item x="649"/>
        <item x="594"/>
        <item x="80"/>
        <item x="144"/>
        <item x="410"/>
        <item x="829"/>
        <item x="588"/>
        <item x="77"/>
        <item x="166"/>
        <item x="312"/>
        <item x="782"/>
        <item x="719"/>
        <item x="167"/>
        <item x="734"/>
        <item x="195"/>
        <item x="356"/>
        <item x="501"/>
        <item x="307"/>
        <item x="314"/>
        <item x="593"/>
        <item x="792"/>
        <item x="756"/>
        <item x="769"/>
        <item x="310"/>
        <item x="809"/>
        <item x="716"/>
        <item x="721"/>
        <item x="472"/>
        <item x="268"/>
        <item x="128"/>
        <item x="13"/>
        <item x="523"/>
        <item x="417"/>
        <item x="623"/>
        <item x="723"/>
        <item x="357"/>
        <item x="432"/>
        <item x="137"/>
        <item x="269"/>
        <item x="749"/>
        <item x="520"/>
        <item x="385"/>
        <item x="453"/>
        <item x="47"/>
        <item x="510"/>
        <item x="78"/>
        <item x="177"/>
        <item x="92"/>
        <item x="746"/>
        <item x="482"/>
        <item x="661"/>
        <item x="278"/>
        <item x="697"/>
        <item x="89"/>
        <item x="260"/>
        <item x="640"/>
        <item x="83"/>
        <item x="138"/>
        <item x="40"/>
        <item x="750"/>
        <item x="570"/>
        <item x="730"/>
        <item x="231"/>
        <item x="450"/>
        <item x="124"/>
        <item x="590"/>
        <item x="51"/>
        <item x="298"/>
        <item x="496"/>
        <item x="105"/>
        <item x="337"/>
        <item x="390"/>
        <item x="45"/>
        <item x="199"/>
        <item x="109"/>
        <item x="345"/>
        <item x="146"/>
        <item x="464"/>
        <item x="18"/>
        <item x="527"/>
        <item x="406"/>
        <item x="185"/>
        <item x="389"/>
        <item x="565"/>
        <item x="225"/>
        <item x="516"/>
        <item x="384"/>
        <item x="664"/>
        <item x="724"/>
        <item x="237"/>
        <item x="150"/>
        <item x="149"/>
        <item x="412"/>
        <item x="448"/>
        <item x="35"/>
        <item x="339"/>
        <item x="386"/>
        <item x="476"/>
        <item x="480"/>
        <item x="309"/>
        <item x="398"/>
        <item x="375"/>
        <item x="530"/>
        <item x="474"/>
        <item x="15"/>
        <item x="747"/>
        <item x="628"/>
        <item x="546"/>
        <item x="651"/>
        <item x="644"/>
        <item x="676"/>
        <item x="525"/>
        <item x="57"/>
        <item x="119"/>
        <item x="703"/>
        <item x="126"/>
        <item x="383"/>
        <item x="148"/>
        <item x="319"/>
        <item x="136"/>
        <item x="106"/>
        <item x="290"/>
        <item x="820"/>
        <item x="731"/>
        <item x="711"/>
        <item x="500"/>
        <item x="265"/>
        <item x="97"/>
        <item x="117"/>
        <item x="27"/>
        <item x="566"/>
        <item x="672"/>
        <item x="748"/>
        <item x="343"/>
        <item x="165"/>
        <item x="37"/>
        <item x="465"/>
        <item x="754"/>
        <item x="585"/>
        <item x="202"/>
        <item x="686"/>
        <item x="455"/>
        <item x="765"/>
        <item x="772"/>
        <item x="735"/>
        <item x="311"/>
        <item x="134"/>
        <item x="488"/>
        <item x="283"/>
        <item x="555"/>
        <item x="551"/>
        <item x="63"/>
        <item x="652"/>
        <item x="662"/>
        <item x="347"/>
        <item x="780"/>
        <item x="589"/>
        <item x="346"/>
        <item x="239"/>
        <item x="246"/>
        <item x="606"/>
        <item x="554"/>
        <item x="155"/>
        <item x="431"/>
        <item x="271"/>
        <item x="267"/>
        <item x="420"/>
        <item x="12"/>
        <item x="561"/>
        <item x="304"/>
        <item x="214"/>
        <item x="492"/>
        <item x="264"/>
        <item x="512"/>
        <item x="261"/>
        <item x="441"/>
        <item x="41"/>
        <item x="395"/>
        <item x="610"/>
        <item x="521"/>
        <item x="205"/>
        <item x="212"/>
        <item x="744"/>
        <item x="794"/>
        <item x="598"/>
        <item x="657"/>
        <item x="658"/>
        <item x="665"/>
        <item x="211"/>
        <item x="466"/>
        <item x="404"/>
        <item x="663"/>
        <item x="331"/>
        <item x="401"/>
        <item x="0"/>
        <item x="181"/>
        <item x="826"/>
        <item x="74"/>
        <item x="690"/>
        <item x="336"/>
        <item x="812"/>
        <item x="73"/>
        <item x="90"/>
        <item x="461"/>
        <item x="33"/>
        <item x="489"/>
        <item x="493"/>
        <item x="766"/>
        <item x="597"/>
        <item x="708"/>
        <item x="459"/>
        <item x="188"/>
        <item x="715"/>
        <item x="359"/>
        <item x="200"/>
        <item x="129"/>
        <item x="499"/>
        <item x="161"/>
        <item x="654"/>
        <item x="94"/>
        <item x="408"/>
        <item x="762"/>
        <item x="58"/>
        <item x="709"/>
        <item x="253"/>
        <item x="642"/>
        <item x="587"/>
        <item x="601"/>
        <item x="49"/>
        <item x="364"/>
        <item x="650"/>
        <item x="243"/>
        <item x="338"/>
        <item x="563"/>
        <item x="702"/>
        <item x="673"/>
        <item x="813"/>
        <item x="31"/>
        <item x="131"/>
        <item x="807"/>
        <item x="518"/>
        <item x="353"/>
        <item x="529"/>
        <item x="718"/>
        <item x="698"/>
        <item x="65"/>
        <item x="133"/>
        <item x="693"/>
        <item x="342"/>
        <item x="209"/>
        <item x="372"/>
        <item x="738"/>
        <item x="473"/>
        <item x="120"/>
        <item x="828"/>
        <item x="691"/>
        <item x="502"/>
        <item x="761"/>
        <item x="536"/>
        <item x="208"/>
        <item x="486"/>
        <item x="380"/>
        <item x="797"/>
        <item x="579"/>
        <item x="533"/>
        <item x="692"/>
        <item x="729"/>
        <item x="204"/>
        <item x="821"/>
        <item x="487"/>
        <item x="491"/>
        <item x="9"/>
        <item x="556"/>
        <item x="753"/>
        <item x="98"/>
        <item x="547"/>
        <item x="619"/>
        <item x="645"/>
        <item x="578"/>
        <item x="130"/>
        <item x="203"/>
        <item x="515"/>
        <item x="102"/>
        <item x="437"/>
        <item x="798"/>
        <item x="678"/>
        <item x="86"/>
        <item x="419"/>
        <item x="660"/>
        <item x="609"/>
        <item x="340"/>
        <item x="308"/>
        <item x="608"/>
        <item x="48"/>
        <item x="326"/>
        <item x="656"/>
        <item x="232"/>
        <item x="376"/>
        <item x="788"/>
        <item x="259"/>
        <item x="752"/>
        <item x="425"/>
        <item x="403"/>
        <item x="727"/>
        <item x="648"/>
        <item x="38"/>
        <item x="580"/>
        <item x="763"/>
        <item x="355"/>
        <item x="667"/>
        <item x="187"/>
        <item x="770"/>
        <item x="757"/>
        <item x="463"/>
        <item x="611"/>
        <item x="17"/>
        <item x="360"/>
        <item x="471"/>
        <item x="178"/>
        <item x="712"/>
        <item x="689"/>
        <item x="71"/>
        <item x="779"/>
        <item x="454"/>
        <item x="817"/>
        <item x="303"/>
        <item x="549"/>
        <item x="793"/>
        <item x="811"/>
        <item x="819"/>
        <item x="467"/>
        <item x="229"/>
        <item x="46"/>
        <item x="519"/>
        <item x="82"/>
        <item x="804"/>
        <item x="54"/>
        <item x="67"/>
        <item x="142"/>
        <item x="132"/>
        <item x="616"/>
        <item x="91"/>
        <item x="125"/>
        <item x="293"/>
        <item x="477"/>
        <item x="483"/>
        <item x="553"/>
        <item x="758"/>
        <item x="378"/>
        <item x="524"/>
        <item x="276"/>
        <item x="444"/>
        <item x="637"/>
        <item x="736"/>
        <item x="2"/>
        <item x="163"/>
        <item x="114"/>
        <item x="468"/>
        <item x="252"/>
        <item x="39"/>
        <item x="725"/>
        <item x="557"/>
        <item x="192"/>
        <item x="617"/>
        <item x="685"/>
        <item x="263"/>
        <item x="116"/>
        <item x="742"/>
        <item x="151"/>
        <item x="245"/>
        <item x="56"/>
        <item x="815"/>
        <item x="559"/>
        <item x="223"/>
        <item x="438"/>
        <item x="179"/>
        <item x="402"/>
        <item x="191"/>
        <item x="717"/>
        <item x="669"/>
        <item x="53"/>
        <item x="638"/>
        <item x="277"/>
        <item x="352"/>
        <item x="220"/>
        <item x="318"/>
        <item x="373"/>
        <item x="682"/>
        <item x="234"/>
        <item x="81"/>
        <item x="801"/>
        <item x="514"/>
        <item x="295"/>
        <item x="327"/>
        <item x="32"/>
        <item x="632"/>
        <item x="388"/>
        <item x="574"/>
        <item x="505"/>
        <item x="781"/>
        <item x="670"/>
        <item x="108"/>
        <item x="280"/>
        <item x="513"/>
        <item x="528"/>
        <item x="507"/>
        <item x="95"/>
        <item x="775"/>
        <item x="279"/>
        <item x="668"/>
        <item x="224"/>
        <item x="618"/>
        <item x="36"/>
        <item x="774"/>
        <item x="176"/>
        <item x="55"/>
        <item x="10"/>
        <item x="230"/>
        <item x="365"/>
        <item x="545"/>
        <item x="22"/>
        <item x="707"/>
        <item x="418"/>
        <item x="334"/>
        <item x="605"/>
        <item x="517"/>
        <item x="23"/>
        <item x="157"/>
        <item x="768"/>
        <item x="87"/>
        <item x="456"/>
        <item x="805"/>
        <item x="411"/>
        <item x="531"/>
        <item x="350"/>
        <item x="532"/>
        <item x="639"/>
        <item x="1"/>
        <item x="681"/>
        <item x="85"/>
        <item x="52"/>
        <item x="577"/>
        <item x="643"/>
        <item x="621"/>
        <item x="421"/>
        <item x="251"/>
        <item x="158"/>
        <item x="34"/>
        <item x="679"/>
        <item x="592"/>
        <item x="332"/>
        <item x="25"/>
        <item x="818"/>
        <item x="316"/>
        <item x="145"/>
        <item x="174"/>
        <item x="28"/>
        <item x="710"/>
        <item x="266"/>
        <item x="548"/>
        <item x="335"/>
        <item x="442"/>
        <item x="29"/>
        <item x="457"/>
        <item x="99"/>
        <item x="613"/>
        <item x="599"/>
        <item x="629"/>
        <item x="284"/>
        <item x="112"/>
        <item x="104"/>
        <item x="196"/>
        <item x="19"/>
        <item x="366"/>
        <item x="168"/>
        <item x="227"/>
        <item x="429"/>
        <item x="368"/>
        <item x="164"/>
        <item x="317"/>
        <item x="153"/>
        <item x="572"/>
        <item x="369"/>
        <item x="110"/>
        <item x="341"/>
        <item x="671"/>
        <item x="823"/>
        <item x="508"/>
        <item x="396"/>
        <item x="824"/>
        <item x="633"/>
        <item x="118"/>
        <item x="250"/>
        <item x="706"/>
        <item x="193"/>
        <item x="14"/>
        <item x="785"/>
        <item x="394"/>
        <item x="424"/>
        <item x="362"/>
        <item x="446"/>
        <item x="207"/>
        <item x="328"/>
        <item x="42"/>
        <item x="281"/>
        <item x="767"/>
        <item x="26"/>
        <item x="786"/>
        <item x="666"/>
        <item x="732"/>
        <item x="218"/>
        <item x="184"/>
        <item x="478"/>
        <item x="581"/>
        <item x="201"/>
        <item x="550"/>
        <item x="720"/>
        <item x="741"/>
        <item x="614"/>
        <item x="44"/>
        <item x="323"/>
        <item x="760"/>
        <item x="560"/>
        <item x="814"/>
        <item x="739"/>
        <item x="558"/>
        <item x="700"/>
        <item x="495"/>
        <item x="240"/>
        <item x="504"/>
        <item x="76"/>
        <item x="397"/>
        <item x="481"/>
        <item x="447"/>
        <item x="121"/>
        <item x="156"/>
        <item x="93"/>
        <item x="596"/>
        <item x="458"/>
        <item x="258"/>
        <item x="170"/>
        <item x="751"/>
        <item x="800"/>
        <item x="603"/>
        <item x="443"/>
        <item x="238"/>
        <item x="154"/>
        <item x="322"/>
        <item x="808"/>
        <item x="680"/>
        <item x="100"/>
        <item x="624"/>
        <item x="584"/>
        <item x="235"/>
        <item x="562"/>
        <item x="273"/>
        <item x="107"/>
        <item x="169"/>
        <item x="484"/>
        <item x="215"/>
        <item x="115"/>
        <item x="494"/>
        <item x="315"/>
        <item x="469"/>
        <item x="434"/>
        <item x="233"/>
        <item x="3"/>
        <item x="289"/>
        <item x="695"/>
        <item x="626"/>
        <item x="241"/>
        <item x="622"/>
        <item x="755"/>
        <item x="61"/>
        <item x="244"/>
        <item x="30"/>
        <item x="791"/>
        <item x="784"/>
        <item x="135"/>
        <item x="344"/>
        <item x="62"/>
        <item x="16"/>
        <item x="379"/>
        <item x="190"/>
        <item x="324"/>
        <item x="101"/>
        <item x="127"/>
        <item x="485"/>
        <item x="288"/>
        <item x="636"/>
        <item x="641"/>
        <item x="96"/>
        <item x="272"/>
        <item x="586"/>
        <item x="75"/>
        <item x="430"/>
        <item x="537"/>
        <item x="542"/>
        <item x="381"/>
        <item x="452"/>
        <item x="213"/>
        <item x="503"/>
        <item x="462"/>
        <item x="771"/>
        <item x="405"/>
        <item x="391"/>
        <item x="479"/>
        <item x="620"/>
        <item x="393"/>
        <item x="6"/>
        <item x="687"/>
        <item x="210"/>
        <item x="783"/>
        <item x="286"/>
        <item x="733"/>
        <item x="382"/>
        <item x="544"/>
        <item x="122"/>
        <item x="287"/>
        <item x="600"/>
        <item x="803"/>
        <item x="416"/>
        <item x="159"/>
        <item x="226"/>
        <item x="222"/>
        <item x="704"/>
        <item x="759"/>
        <item x="535"/>
        <item x="370"/>
        <item x="684"/>
        <item x="274"/>
        <item x="646"/>
        <item x="60"/>
        <item x="103"/>
        <item x="440"/>
        <item x="197"/>
        <item x="387"/>
        <item x="740"/>
        <item x="282"/>
        <item x="743"/>
        <item x="50"/>
        <item x="433"/>
        <item x="371"/>
        <item x="415"/>
        <item x="69"/>
        <item x="140"/>
        <item x="541"/>
        <item x="333"/>
        <item x="249"/>
        <item x="413"/>
        <item x="790"/>
        <item x="543"/>
        <item x="647"/>
        <item x="171"/>
        <item x="571"/>
        <item x="43"/>
        <item x="612"/>
        <item x="414"/>
        <item x="497"/>
        <item x="677"/>
        <item x="407"/>
        <item x="653"/>
        <item x="745"/>
        <item x="575"/>
        <item x="11"/>
        <item x="300"/>
        <item x="511"/>
        <item x="297"/>
        <item x="659"/>
        <item x="409"/>
        <item x="21"/>
        <item x="262"/>
        <item x="175"/>
        <item x="635"/>
        <item x="5"/>
        <item x="348"/>
        <item x="299"/>
        <item x="301"/>
        <item x="827"/>
        <item x="152"/>
        <item x="428"/>
        <item x="426"/>
        <item x="59"/>
        <item x="400"/>
        <item x="422"/>
        <item x="655"/>
        <item x="162"/>
        <item x="451"/>
        <item x="573"/>
        <item x="173"/>
        <item x="275"/>
        <item x="329"/>
        <item x="7"/>
        <item x="206"/>
        <item x="113"/>
        <item x="423"/>
        <item x="247"/>
        <item x="713"/>
        <item x="139"/>
        <item x="696"/>
        <item x="694"/>
        <item x="392"/>
        <item x="683"/>
        <item x="217"/>
        <item x="242"/>
        <item x="427"/>
        <item x="20"/>
        <item x="728"/>
        <item x="399"/>
        <item x="70"/>
        <item x="582"/>
        <item x="374"/>
        <item x="68"/>
        <item x="435"/>
        <item x="460"/>
        <item x="789"/>
        <item x="526"/>
        <item x="111"/>
        <item x="591"/>
        <item x="490"/>
        <item x="627"/>
        <item x="325"/>
        <item x="506"/>
        <item x="255"/>
        <item x="764"/>
        <item x="313"/>
        <item x="806"/>
        <item x="358"/>
        <item x="189"/>
        <item x="302"/>
        <item x="254"/>
        <item x="799"/>
        <item x="568"/>
        <item x="320"/>
        <item x="24"/>
        <item x="631"/>
        <item x="699"/>
        <item x="256"/>
        <item x="810"/>
        <item x="436"/>
        <item x="219"/>
        <item x="534"/>
        <item x="321"/>
        <item x="84"/>
        <item x="221"/>
        <item x="377"/>
        <item x="538"/>
        <item x="445"/>
        <item x="777"/>
        <item x="602"/>
        <item x="569"/>
        <item x="778"/>
        <item x="349"/>
        <item x="270"/>
        <item x="625"/>
        <item x="701"/>
        <item x="351"/>
        <item x="180"/>
        <item x="296"/>
        <item x="776"/>
        <item x="607"/>
        <item x="634"/>
        <item x="498"/>
        <item x="291"/>
        <item x="737"/>
        <item x="787"/>
        <item x="123"/>
        <item x="630"/>
        <item x="822"/>
        <item x="595"/>
        <item x="294"/>
        <item x="236"/>
        <item x="292"/>
        <item x="194"/>
        <item x="576"/>
        <item x="816"/>
        <item x="675"/>
        <item x="305"/>
        <item x="722"/>
        <item x="4"/>
        <item x="439"/>
        <item x="257"/>
        <item x="714"/>
        <item x="172"/>
        <item x="79"/>
        <item x="470"/>
        <item x="182"/>
        <item x="540"/>
        <item x="363"/>
        <item x="539"/>
        <item x="306"/>
        <item x="228"/>
        <item x="583"/>
        <item x="147"/>
        <item x="773"/>
        <item x="198"/>
        <item x="604"/>
        <item x="160"/>
        <item x="796"/>
        <item x="367"/>
        <item x="66"/>
        <item x="615"/>
        <item x="285"/>
        <item x="567"/>
        <item x="8"/>
        <item x="143"/>
        <item t="default"/>
      </items>
    </pivotField>
    <pivotField axis="axisRow" showAll="0">
      <items count="17">
        <item sd="0" x="4"/>
        <item sd="0" x="7"/>
        <item sd="0" x="12"/>
        <item sd="0" x="6"/>
        <item sd="0" x="11"/>
        <item sd="0" x="2"/>
        <item sd="0" x="1"/>
        <item sd="0" x="15"/>
        <item sd="0" x="10"/>
        <item sd="0" x="9"/>
        <item sd="0" x="0"/>
        <item sd="0" x="8"/>
        <item sd="0" x="3"/>
        <item sd="0" x="13"/>
        <item sd="0" x="14"/>
        <item sd="0" x="5"/>
        <item t="default"/>
      </items>
    </pivotField>
    <pivotField showAll="0"/>
    <pivotField showAll="0"/>
    <pivotField dataField="1" showAll="0"/>
    <pivotField showAll="0">
      <items count="47">
        <item x="38"/>
        <item x="43"/>
        <item x="12"/>
        <item x="32"/>
        <item x="1"/>
        <item x="14"/>
        <item x="31"/>
        <item x="34"/>
        <item x="40"/>
        <item x="2"/>
        <item x="7"/>
        <item x="42"/>
        <item x="27"/>
        <item x="16"/>
        <item x="28"/>
        <item x="37"/>
        <item x="33"/>
        <item x="9"/>
        <item x="3"/>
        <item x="21"/>
        <item x="19"/>
        <item x="0"/>
        <item x="26"/>
        <item x="44"/>
        <item x="23"/>
        <item x="45"/>
        <item x="4"/>
        <item x="41"/>
        <item x="17"/>
        <item x="29"/>
        <item x="22"/>
        <item x="18"/>
        <item x="5"/>
        <item x="15"/>
        <item x="24"/>
        <item x="11"/>
        <item x="35"/>
        <item x="8"/>
        <item x="30"/>
        <item x="36"/>
        <item x="6"/>
        <item x="39"/>
        <item x="20"/>
        <item x="13"/>
        <item x="25"/>
        <item x="1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7">
    <i>
      <x/>
    </i>
    <i>
      <x v="1"/>
    </i>
    <i>
      <x v="2"/>
    </i>
    <i>
      <x v="3"/>
    </i>
    <i>
      <x v="4"/>
    </i>
    <i>
      <x v="5"/>
    </i>
    <i>
      <x v="6"/>
    </i>
    <i>
      <x v="7"/>
    </i>
    <i>
      <x v="8"/>
    </i>
    <i>
      <x v="9"/>
    </i>
    <i>
      <x v="10"/>
    </i>
    <i>
      <x v="11"/>
    </i>
    <i>
      <x v="12"/>
    </i>
    <i>
      <x v="13"/>
    </i>
    <i>
      <x v="14"/>
    </i>
    <i>
      <x v="15"/>
    </i>
    <i t="grand">
      <x/>
    </i>
  </rowItems>
  <colItems count="1">
    <i/>
  </colItems>
  <dataFields count="1">
    <dataField name="Sum of Total Sale" fld="7" baseField="4" baseItem="0" numFmtId="170"/>
  </dataFields>
  <chartFormats count="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65C23-F330-43B8-A772-D21BD74A019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V21" firstHeaderRow="1" firstDataRow="2" firstDataCol="1"/>
  <pivotFields count="12">
    <pivotField showAll="0"/>
    <pivotField numFmtId="22" showAll="0">
      <items count="541">
        <item x="299"/>
        <item x="389"/>
        <item x="344"/>
        <item x="430"/>
        <item x="255"/>
        <item x="391"/>
        <item x="226"/>
        <item x="373"/>
        <item x="273"/>
        <item x="413"/>
        <item x="105"/>
        <item x="380"/>
        <item x="334"/>
        <item x="62"/>
        <item x="280"/>
        <item x="167"/>
        <item x="397"/>
        <item x="108"/>
        <item x="353"/>
        <item x="234"/>
        <item x="395"/>
        <item x="154"/>
        <item x="377"/>
        <item x="422"/>
        <item x="288"/>
        <item x="382"/>
        <item x="192"/>
        <item x="102"/>
        <item x="112"/>
        <item x="306"/>
        <item x="424"/>
        <item x="116"/>
        <item x="516"/>
        <item x="454"/>
        <item x="203"/>
        <item x="250"/>
        <item x="53"/>
        <item x="436"/>
        <item x="294"/>
        <item x="362"/>
        <item x="64"/>
        <item x="248"/>
        <item x="38"/>
        <item x="437"/>
        <item x="375"/>
        <item x="20"/>
        <item x="505"/>
        <item x="206"/>
        <item x="290"/>
        <item x="190"/>
        <item x="275"/>
        <item x="500"/>
        <item x="260"/>
        <item x="286"/>
        <item x="293"/>
        <item x="323"/>
        <item x="464"/>
        <item x="183"/>
        <item x="145"/>
        <item x="475"/>
        <item x="121"/>
        <item x="518"/>
        <item x="189"/>
        <item x="164"/>
        <item x="68"/>
        <item x="94"/>
        <item x="244"/>
        <item x="122"/>
        <item x="441"/>
        <item x="365"/>
        <item x="181"/>
        <item x="511"/>
        <item x="425"/>
        <item x="63"/>
        <item x="247"/>
        <item x="465"/>
        <item x="337"/>
        <item x="184"/>
        <item x="256"/>
        <item x="522"/>
        <item x="92"/>
        <item x="208"/>
        <item x="46"/>
        <item x="177"/>
        <item x="60"/>
        <item x="225"/>
        <item x="479"/>
        <item x="345"/>
        <item x="198"/>
        <item x="509"/>
        <item x="387"/>
        <item x="223"/>
        <item x="403"/>
        <item x="378"/>
        <item x="45"/>
        <item x="217"/>
        <item x="346"/>
        <item x="40"/>
        <item x="73"/>
        <item x="431"/>
        <item x="224"/>
        <item x="508"/>
        <item x="400"/>
        <item x="404"/>
        <item x="406"/>
        <item x="113"/>
        <item x="235"/>
        <item x="460"/>
        <item x="207"/>
        <item x="221"/>
        <item x="251"/>
        <item x="507"/>
        <item x="144"/>
        <item x="417"/>
        <item x="340"/>
        <item x="14"/>
        <item x="136"/>
        <item x="132"/>
        <item x="59"/>
        <item x="241"/>
        <item x="199"/>
        <item x="331"/>
        <item x="220"/>
        <item x="313"/>
        <item x="493"/>
        <item x="128"/>
        <item x="37"/>
        <item x="138"/>
        <item x="461"/>
        <item x="75"/>
        <item x="139"/>
        <item x="510"/>
        <item x="10"/>
        <item x="35"/>
        <item x="52"/>
        <item x="423"/>
        <item x="55"/>
        <item x="415"/>
        <item x="19"/>
        <item x="452"/>
        <item x="411"/>
        <item x="218"/>
        <item x="81"/>
        <item x="282"/>
        <item x="308"/>
        <item x="335"/>
        <item x="514"/>
        <item x="456"/>
        <item x="421"/>
        <item x="322"/>
        <item x="477"/>
        <item x="90"/>
        <item x="517"/>
        <item x="534"/>
        <item x="49"/>
        <item x="269"/>
        <item x="211"/>
        <item x="160"/>
        <item x="325"/>
        <item x="521"/>
        <item x="109"/>
        <item x="533"/>
        <item x="297"/>
        <item x="371"/>
        <item x="246"/>
        <item x="303"/>
        <item x="412"/>
        <item x="484"/>
        <item x="279"/>
        <item x="232"/>
        <item x="429"/>
        <item x="65"/>
        <item x="468"/>
        <item x="539"/>
        <item x="89"/>
        <item x="482"/>
        <item x="349"/>
        <item x="315"/>
        <item x="330"/>
        <item x="520"/>
        <item x="506"/>
        <item x="470"/>
        <item x="50"/>
        <item x="300"/>
        <item x="118"/>
        <item x="9"/>
        <item x="407"/>
        <item x="419"/>
        <item x="462"/>
        <item x="103"/>
        <item x="131"/>
        <item x="356"/>
        <item x="243"/>
        <item x="39"/>
        <item x="376"/>
        <item x="153"/>
        <item x="169"/>
        <item x="530"/>
        <item x="463"/>
        <item x="32"/>
        <item x="140"/>
        <item x="18"/>
        <item x="327"/>
        <item x="159"/>
        <item x="133"/>
        <item x="96"/>
        <item x="233"/>
        <item x="450"/>
        <item x="396"/>
        <item x="277"/>
        <item x="28"/>
        <item x="267"/>
        <item x="351"/>
        <item x="379"/>
        <item x="141"/>
        <item x="471"/>
        <item x="515"/>
        <item x="532"/>
        <item x="25"/>
        <item x="338"/>
        <item x="326"/>
        <item x="434"/>
        <item x="281"/>
        <item x="483"/>
        <item x="367"/>
        <item x="101"/>
        <item x="36"/>
        <item x="16"/>
        <item x="74"/>
        <item x="115"/>
        <item x="95"/>
        <item x="91"/>
        <item x="341"/>
        <item x="266"/>
        <item x="170"/>
        <item x="384"/>
        <item x="435"/>
        <item x="497"/>
        <item x="71"/>
        <item x="501"/>
        <item x="285"/>
        <item x="355"/>
        <item x="84"/>
        <item x="77"/>
        <item x="414"/>
        <item x="513"/>
        <item x="85"/>
        <item x="503"/>
        <item x="399"/>
        <item x="147"/>
        <item x="368"/>
        <item x="302"/>
        <item x="111"/>
        <item x="328"/>
        <item x="17"/>
        <item x="296"/>
        <item x="523"/>
        <item x="15"/>
        <item x="163"/>
        <item x="478"/>
        <item x="13"/>
        <item x="495"/>
        <item x="188"/>
        <item x="499"/>
        <item x="78"/>
        <item x="1"/>
        <item x="486"/>
        <item x="504"/>
        <item x="3"/>
        <item x="41"/>
        <item x="240"/>
        <item x="442"/>
        <item x="22"/>
        <item x="137"/>
        <item x="30"/>
        <item x="426"/>
        <item x="444"/>
        <item x="343"/>
        <item x="197"/>
        <item x="524"/>
        <item x="61"/>
        <item x="336"/>
        <item x="201"/>
        <item x="120"/>
        <item x="100"/>
        <item x="72"/>
        <item x="491"/>
        <item x="263"/>
        <item x="352"/>
        <item x="447"/>
        <item x="222"/>
        <item x="219"/>
        <item x="531"/>
        <item x="193"/>
        <item x="446"/>
        <item x="364"/>
        <item x="173"/>
        <item x="158"/>
        <item x="171"/>
        <item x="270"/>
        <item x="107"/>
        <item x="104"/>
        <item x="310"/>
        <item x="538"/>
        <item x="43"/>
        <item x="317"/>
        <item x="110"/>
        <item x="157"/>
        <item x="69"/>
        <item x="261"/>
        <item x="117"/>
        <item x="216"/>
        <item x="512"/>
        <item x="175"/>
        <item x="409"/>
        <item x="298"/>
        <item x="179"/>
        <item x="502"/>
        <item x="237"/>
        <item x="354"/>
        <item x="537"/>
        <item x="98"/>
        <item x="228"/>
        <item x="488"/>
        <item x="265"/>
        <item x="80"/>
        <item x="56"/>
        <item x="526"/>
        <item x="186"/>
        <item x="195"/>
        <item x="87"/>
        <item x="31"/>
        <item x="156"/>
        <item x="405"/>
        <item x="390"/>
        <item x="321"/>
        <item x="494"/>
        <item x="292"/>
        <item x="0"/>
        <item x="339"/>
        <item x="432"/>
        <item x="23"/>
        <item x="148"/>
        <item x="474"/>
        <item x="176"/>
        <item x="119"/>
        <item x="76"/>
        <item x="455"/>
        <item x="86"/>
        <item x="381"/>
        <item x="33"/>
        <item x="427"/>
        <item x="152"/>
        <item x="66"/>
        <item x="410"/>
        <item x="149"/>
        <item x="291"/>
        <item x="93"/>
        <item x="142"/>
        <item x="319"/>
        <item x="490"/>
        <item x="393"/>
        <item x="350"/>
        <item x="134"/>
        <item x="312"/>
        <item x="525"/>
        <item x="257"/>
        <item x="453"/>
        <item x="143"/>
        <item x="433"/>
        <item x="182"/>
        <item x="253"/>
        <item x="48"/>
        <item x="332"/>
        <item x="357"/>
        <item x="196"/>
        <item x="420"/>
        <item x="214"/>
        <item x="24"/>
        <item x="274"/>
        <item x="360"/>
        <item x="209"/>
        <item x="451"/>
        <item x="287"/>
        <item x="519"/>
        <item x="215"/>
        <item x="130"/>
        <item x="180"/>
        <item x="324"/>
        <item x="309"/>
        <item x="276"/>
        <item x="408"/>
        <item x="165"/>
        <item x="416"/>
        <item x="174"/>
        <item x="284"/>
        <item x="47"/>
        <item x="124"/>
        <item x="445"/>
        <item x="320"/>
        <item x="57"/>
        <item x="58"/>
        <item x="305"/>
        <item x="473"/>
        <item x="289"/>
        <item x="262"/>
        <item x="194"/>
        <item x="200"/>
        <item x="440"/>
        <item x="481"/>
        <item x="369"/>
        <item x="272"/>
        <item x="259"/>
        <item x="301"/>
        <item x="307"/>
        <item x="439"/>
        <item x="213"/>
        <item x="2"/>
        <item x="316"/>
        <item x="245"/>
        <item x="469"/>
        <item x="5"/>
        <item x="304"/>
        <item x="361"/>
        <item x="485"/>
        <item x="449"/>
        <item x="212"/>
        <item x="258"/>
        <item x="385"/>
        <item x="418"/>
        <item x="187"/>
        <item x="34"/>
        <item x="489"/>
        <item x="168"/>
        <item x="358"/>
        <item x="472"/>
        <item x="342"/>
        <item x="283"/>
        <item x="238"/>
        <item x="480"/>
        <item x="146"/>
        <item x="252"/>
        <item x="428"/>
        <item x="386"/>
        <item x="129"/>
        <item x="498"/>
        <item x="528"/>
        <item x="155"/>
        <item x="204"/>
        <item x="457"/>
        <item x="4"/>
        <item x="359"/>
        <item x="492"/>
        <item x="172"/>
        <item x="26"/>
        <item x="12"/>
        <item x="83"/>
        <item x="458"/>
        <item x="398"/>
        <item x="236"/>
        <item x="229"/>
        <item x="162"/>
        <item x="363"/>
        <item x="178"/>
        <item x="166"/>
        <item x="126"/>
        <item x="476"/>
        <item x="51"/>
        <item x="135"/>
        <item x="347"/>
        <item x="295"/>
        <item x="88"/>
        <item x="438"/>
        <item x="348"/>
        <item x="402"/>
        <item x="535"/>
        <item x="374"/>
        <item x="314"/>
        <item x="27"/>
        <item x="150"/>
        <item x="311"/>
        <item x="392"/>
        <item x="370"/>
        <item x="329"/>
        <item x="106"/>
        <item x="6"/>
        <item x="161"/>
        <item x="185"/>
        <item x="227"/>
        <item x="29"/>
        <item x="268"/>
        <item x="82"/>
        <item x="388"/>
        <item x="496"/>
        <item x="448"/>
        <item x="527"/>
        <item x="242"/>
        <item x="42"/>
        <item x="401"/>
        <item x="333"/>
        <item x="123"/>
        <item x="231"/>
        <item x="249"/>
        <item x="278"/>
        <item x="466"/>
        <item x="230"/>
        <item x="191"/>
        <item x="21"/>
        <item x="366"/>
        <item x="125"/>
        <item x="443"/>
        <item x="44"/>
        <item x="536"/>
        <item x="271"/>
        <item x="8"/>
        <item x="372"/>
        <item x="127"/>
        <item x="394"/>
        <item x="54"/>
        <item x="254"/>
        <item x="529"/>
        <item x="79"/>
        <item x="11"/>
        <item x="459"/>
        <item x="239"/>
        <item x="467"/>
        <item x="70"/>
        <item x="114"/>
        <item x="264"/>
        <item x="97"/>
        <item x="151"/>
        <item x="383"/>
        <item x="318"/>
        <item x="210"/>
        <item x="7"/>
        <item x="99"/>
        <item x="202"/>
        <item x="487"/>
        <item x="67"/>
        <item x="205"/>
        <item t="default"/>
      </items>
    </pivotField>
    <pivotField showAll="0"/>
    <pivotField axis="axisRow" showAll="0">
      <items count="831">
        <item x="354"/>
        <item x="361"/>
        <item x="674"/>
        <item x="802"/>
        <item x="183"/>
        <item x="522"/>
        <item x="64"/>
        <item x="72"/>
        <item x="330"/>
        <item x="795"/>
        <item x="216"/>
        <item x="141"/>
        <item x="564"/>
        <item x="552"/>
        <item x="688"/>
        <item x="705"/>
        <item x="475"/>
        <item x="88"/>
        <item x="509"/>
        <item x="449"/>
        <item x="248"/>
        <item x="186"/>
        <item x="726"/>
        <item x="825"/>
        <item x="649"/>
        <item x="594"/>
        <item x="80"/>
        <item x="144"/>
        <item x="410"/>
        <item x="829"/>
        <item x="588"/>
        <item x="77"/>
        <item x="166"/>
        <item x="312"/>
        <item x="782"/>
        <item x="719"/>
        <item x="167"/>
        <item x="734"/>
        <item x="195"/>
        <item x="356"/>
        <item x="501"/>
        <item x="307"/>
        <item x="314"/>
        <item x="593"/>
        <item x="792"/>
        <item x="756"/>
        <item x="769"/>
        <item x="310"/>
        <item x="809"/>
        <item x="716"/>
        <item x="721"/>
        <item x="472"/>
        <item x="268"/>
        <item x="128"/>
        <item x="13"/>
        <item x="523"/>
        <item x="417"/>
        <item x="623"/>
        <item x="723"/>
        <item x="357"/>
        <item x="432"/>
        <item x="137"/>
        <item x="269"/>
        <item x="749"/>
        <item x="520"/>
        <item x="385"/>
        <item x="453"/>
        <item x="47"/>
        <item x="510"/>
        <item x="78"/>
        <item x="177"/>
        <item x="92"/>
        <item x="746"/>
        <item x="482"/>
        <item x="661"/>
        <item x="278"/>
        <item x="697"/>
        <item x="89"/>
        <item x="260"/>
        <item x="640"/>
        <item x="83"/>
        <item x="138"/>
        <item x="40"/>
        <item x="750"/>
        <item x="570"/>
        <item x="730"/>
        <item x="231"/>
        <item x="450"/>
        <item x="124"/>
        <item x="590"/>
        <item x="51"/>
        <item x="298"/>
        <item x="496"/>
        <item x="105"/>
        <item x="337"/>
        <item x="390"/>
        <item x="45"/>
        <item x="199"/>
        <item x="109"/>
        <item x="345"/>
        <item x="146"/>
        <item x="464"/>
        <item x="18"/>
        <item x="527"/>
        <item x="406"/>
        <item x="185"/>
        <item x="389"/>
        <item x="565"/>
        <item x="225"/>
        <item x="516"/>
        <item x="384"/>
        <item x="664"/>
        <item x="724"/>
        <item x="237"/>
        <item x="150"/>
        <item x="149"/>
        <item x="412"/>
        <item x="448"/>
        <item x="35"/>
        <item x="339"/>
        <item x="386"/>
        <item x="476"/>
        <item x="480"/>
        <item x="309"/>
        <item x="398"/>
        <item x="375"/>
        <item x="530"/>
        <item x="474"/>
        <item x="15"/>
        <item x="747"/>
        <item x="628"/>
        <item x="546"/>
        <item x="651"/>
        <item x="644"/>
        <item x="676"/>
        <item x="525"/>
        <item x="57"/>
        <item x="119"/>
        <item x="703"/>
        <item x="126"/>
        <item x="383"/>
        <item x="148"/>
        <item x="319"/>
        <item x="136"/>
        <item x="106"/>
        <item x="290"/>
        <item x="820"/>
        <item x="731"/>
        <item x="711"/>
        <item x="500"/>
        <item x="265"/>
        <item x="97"/>
        <item x="117"/>
        <item x="27"/>
        <item x="566"/>
        <item x="672"/>
        <item x="748"/>
        <item x="343"/>
        <item x="165"/>
        <item x="37"/>
        <item x="465"/>
        <item x="754"/>
        <item x="585"/>
        <item x="202"/>
        <item x="686"/>
        <item x="455"/>
        <item x="765"/>
        <item x="772"/>
        <item x="735"/>
        <item x="311"/>
        <item x="134"/>
        <item x="488"/>
        <item x="283"/>
        <item x="555"/>
        <item x="551"/>
        <item x="63"/>
        <item x="652"/>
        <item x="662"/>
        <item x="347"/>
        <item x="780"/>
        <item x="589"/>
        <item x="346"/>
        <item x="239"/>
        <item x="246"/>
        <item x="606"/>
        <item x="554"/>
        <item x="155"/>
        <item x="431"/>
        <item x="271"/>
        <item x="267"/>
        <item x="420"/>
        <item x="12"/>
        <item x="561"/>
        <item x="304"/>
        <item x="214"/>
        <item x="492"/>
        <item x="264"/>
        <item x="512"/>
        <item x="261"/>
        <item x="441"/>
        <item x="41"/>
        <item x="395"/>
        <item x="610"/>
        <item x="521"/>
        <item x="205"/>
        <item x="212"/>
        <item x="744"/>
        <item x="794"/>
        <item x="598"/>
        <item x="657"/>
        <item x="658"/>
        <item x="665"/>
        <item x="211"/>
        <item x="466"/>
        <item x="404"/>
        <item x="663"/>
        <item x="331"/>
        <item x="401"/>
        <item x="0"/>
        <item x="181"/>
        <item x="826"/>
        <item x="74"/>
        <item x="690"/>
        <item x="336"/>
        <item x="812"/>
        <item x="73"/>
        <item x="90"/>
        <item x="461"/>
        <item x="33"/>
        <item x="489"/>
        <item x="493"/>
        <item x="766"/>
        <item x="597"/>
        <item x="708"/>
        <item x="459"/>
        <item x="188"/>
        <item x="715"/>
        <item x="359"/>
        <item x="200"/>
        <item x="129"/>
        <item x="499"/>
        <item x="161"/>
        <item x="654"/>
        <item x="94"/>
        <item x="408"/>
        <item x="762"/>
        <item x="58"/>
        <item x="709"/>
        <item x="253"/>
        <item x="642"/>
        <item x="587"/>
        <item x="601"/>
        <item x="49"/>
        <item x="364"/>
        <item x="650"/>
        <item x="243"/>
        <item x="338"/>
        <item x="563"/>
        <item x="702"/>
        <item x="673"/>
        <item x="813"/>
        <item x="31"/>
        <item x="131"/>
        <item x="807"/>
        <item x="518"/>
        <item x="353"/>
        <item x="529"/>
        <item x="718"/>
        <item x="698"/>
        <item x="65"/>
        <item x="133"/>
        <item x="693"/>
        <item x="342"/>
        <item x="209"/>
        <item x="372"/>
        <item x="738"/>
        <item x="473"/>
        <item x="120"/>
        <item x="828"/>
        <item x="691"/>
        <item x="502"/>
        <item x="761"/>
        <item x="536"/>
        <item x="208"/>
        <item x="486"/>
        <item x="380"/>
        <item x="797"/>
        <item x="579"/>
        <item x="533"/>
        <item x="692"/>
        <item x="729"/>
        <item x="204"/>
        <item x="821"/>
        <item x="487"/>
        <item x="491"/>
        <item x="9"/>
        <item x="556"/>
        <item x="753"/>
        <item x="98"/>
        <item x="547"/>
        <item x="619"/>
        <item x="645"/>
        <item x="578"/>
        <item x="130"/>
        <item x="203"/>
        <item x="515"/>
        <item x="102"/>
        <item x="437"/>
        <item x="798"/>
        <item x="678"/>
        <item x="86"/>
        <item x="419"/>
        <item x="660"/>
        <item x="609"/>
        <item x="340"/>
        <item x="308"/>
        <item x="608"/>
        <item x="48"/>
        <item x="326"/>
        <item x="656"/>
        <item x="232"/>
        <item x="376"/>
        <item x="788"/>
        <item x="259"/>
        <item x="752"/>
        <item x="425"/>
        <item x="403"/>
        <item x="727"/>
        <item x="648"/>
        <item x="38"/>
        <item x="580"/>
        <item x="763"/>
        <item x="355"/>
        <item x="667"/>
        <item x="187"/>
        <item x="770"/>
        <item x="757"/>
        <item x="463"/>
        <item x="611"/>
        <item x="17"/>
        <item x="360"/>
        <item x="471"/>
        <item x="178"/>
        <item x="712"/>
        <item x="689"/>
        <item x="71"/>
        <item x="779"/>
        <item x="454"/>
        <item x="817"/>
        <item x="303"/>
        <item x="549"/>
        <item x="793"/>
        <item x="811"/>
        <item x="819"/>
        <item x="467"/>
        <item x="229"/>
        <item x="46"/>
        <item x="519"/>
        <item x="82"/>
        <item x="804"/>
        <item x="54"/>
        <item x="67"/>
        <item x="142"/>
        <item x="132"/>
        <item x="616"/>
        <item x="91"/>
        <item x="125"/>
        <item x="293"/>
        <item x="477"/>
        <item x="483"/>
        <item x="553"/>
        <item x="758"/>
        <item x="378"/>
        <item x="524"/>
        <item x="276"/>
        <item x="444"/>
        <item x="637"/>
        <item x="736"/>
        <item x="2"/>
        <item x="163"/>
        <item x="114"/>
        <item x="468"/>
        <item x="252"/>
        <item x="39"/>
        <item x="725"/>
        <item x="557"/>
        <item x="192"/>
        <item x="617"/>
        <item x="685"/>
        <item x="263"/>
        <item x="116"/>
        <item x="742"/>
        <item x="151"/>
        <item x="245"/>
        <item x="56"/>
        <item x="815"/>
        <item x="559"/>
        <item x="223"/>
        <item x="438"/>
        <item x="179"/>
        <item x="402"/>
        <item x="191"/>
        <item x="717"/>
        <item x="669"/>
        <item x="53"/>
        <item x="638"/>
        <item x="277"/>
        <item x="352"/>
        <item x="220"/>
        <item x="318"/>
        <item x="373"/>
        <item x="682"/>
        <item x="234"/>
        <item x="81"/>
        <item x="801"/>
        <item x="514"/>
        <item x="295"/>
        <item x="327"/>
        <item x="32"/>
        <item x="632"/>
        <item x="388"/>
        <item x="574"/>
        <item x="505"/>
        <item x="781"/>
        <item x="670"/>
        <item x="108"/>
        <item x="280"/>
        <item x="513"/>
        <item x="528"/>
        <item x="507"/>
        <item x="95"/>
        <item x="775"/>
        <item x="279"/>
        <item x="668"/>
        <item x="224"/>
        <item x="618"/>
        <item x="36"/>
        <item x="774"/>
        <item x="176"/>
        <item x="55"/>
        <item x="10"/>
        <item x="230"/>
        <item x="365"/>
        <item x="545"/>
        <item x="22"/>
        <item x="707"/>
        <item x="418"/>
        <item x="334"/>
        <item x="605"/>
        <item x="517"/>
        <item x="23"/>
        <item x="157"/>
        <item x="768"/>
        <item x="87"/>
        <item x="456"/>
        <item x="805"/>
        <item x="411"/>
        <item x="531"/>
        <item x="350"/>
        <item x="532"/>
        <item x="639"/>
        <item x="1"/>
        <item x="681"/>
        <item x="85"/>
        <item x="52"/>
        <item x="577"/>
        <item x="643"/>
        <item x="621"/>
        <item x="421"/>
        <item x="251"/>
        <item x="158"/>
        <item x="34"/>
        <item x="679"/>
        <item x="592"/>
        <item x="332"/>
        <item x="25"/>
        <item x="818"/>
        <item x="316"/>
        <item x="145"/>
        <item x="174"/>
        <item x="28"/>
        <item x="710"/>
        <item x="266"/>
        <item x="548"/>
        <item x="335"/>
        <item x="442"/>
        <item x="29"/>
        <item x="457"/>
        <item x="99"/>
        <item x="613"/>
        <item x="599"/>
        <item x="629"/>
        <item x="284"/>
        <item x="112"/>
        <item x="104"/>
        <item x="196"/>
        <item x="19"/>
        <item x="366"/>
        <item x="168"/>
        <item x="227"/>
        <item x="429"/>
        <item x="368"/>
        <item x="164"/>
        <item x="317"/>
        <item x="153"/>
        <item x="572"/>
        <item x="369"/>
        <item x="110"/>
        <item x="341"/>
        <item x="671"/>
        <item x="823"/>
        <item x="508"/>
        <item x="396"/>
        <item x="824"/>
        <item x="633"/>
        <item x="118"/>
        <item x="250"/>
        <item x="706"/>
        <item x="193"/>
        <item x="14"/>
        <item x="785"/>
        <item x="394"/>
        <item x="424"/>
        <item x="362"/>
        <item x="446"/>
        <item x="207"/>
        <item x="328"/>
        <item x="42"/>
        <item x="281"/>
        <item x="767"/>
        <item x="26"/>
        <item x="786"/>
        <item x="666"/>
        <item x="732"/>
        <item x="218"/>
        <item x="184"/>
        <item x="478"/>
        <item x="581"/>
        <item x="201"/>
        <item x="550"/>
        <item x="720"/>
        <item x="741"/>
        <item x="614"/>
        <item x="44"/>
        <item x="323"/>
        <item x="760"/>
        <item x="560"/>
        <item x="814"/>
        <item x="739"/>
        <item x="558"/>
        <item x="700"/>
        <item x="495"/>
        <item x="240"/>
        <item x="504"/>
        <item x="76"/>
        <item x="397"/>
        <item x="481"/>
        <item x="447"/>
        <item x="121"/>
        <item x="156"/>
        <item x="93"/>
        <item x="596"/>
        <item x="458"/>
        <item x="258"/>
        <item x="170"/>
        <item x="751"/>
        <item x="800"/>
        <item x="603"/>
        <item x="443"/>
        <item x="238"/>
        <item x="154"/>
        <item x="322"/>
        <item x="808"/>
        <item x="680"/>
        <item x="100"/>
        <item x="624"/>
        <item x="584"/>
        <item x="235"/>
        <item x="562"/>
        <item x="273"/>
        <item x="107"/>
        <item x="169"/>
        <item x="484"/>
        <item x="215"/>
        <item x="115"/>
        <item x="494"/>
        <item x="315"/>
        <item x="469"/>
        <item x="434"/>
        <item x="233"/>
        <item x="3"/>
        <item x="289"/>
        <item x="695"/>
        <item x="626"/>
        <item x="241"/>
        <item x="622"/>
        <item x="755"/>
        <item x="61"/>
        <item x="244"/>
        <item x="30"/>
        <item x="791"/>
        <item x="784"/>
        <item x="135"/>
        <item x="344"/>
        <item x="62"/>
        <item x="16"/>
        <item x="379"/>
        <item x="190"/>
        <item x="324"/>
        <item x="101"/>
        <item x="127"/>
        <item x="485"/>
        <item x="288"/>
        <item x="636"/>
        <item x="641"/>
        <item x="96"/>
        <item x="272"/>
        <item x="586"/>
        <item x="75"/>
        <item x="430"/>
        <item x="537"/>
        <item x="542"/>
        <item x="381"/>
        <item x="452"/>
        <item x="213"/>
        <item x="503"/>
        <item x="462"/>
        <item x="771"/>
        <item x="405"/>
        <item x="391"/>
        <item x="479"/>
        <item x="620"/>
        <item x="393"/>
        <item x="6"/>
        <item x="687"/>
        <item x="210"/>
        <item x="783"/>
        <item x="286"/>
        <item x="733"/>
        <item x="382"/>
        <item x="544"/>
        <item x="122"/>
        <item x="287"/>
        <item x="600"/>
        <item x="803"/>
        <item x="416"/>
        <item x="159"/>
        <item x="226"/>
        <item x="222"/>
        <item x="704"/>
        <item x="759"/>
        <item x="535"/>
        <item x="370"/>
        <item x="684"/>
        <item x="274"/>
        <item x="646"/>
        <item x="60"/>
        <item x="103"/>
        <item x="440"/>
        <item x="197"/>
        <item x="387"/>
        <item x="740"/>
        <item x="282"/>
        <item x="743"/>
        <item x="50"/>
        <item x="433"/>
        <item x="371"/>
        <item x="415"/>
        <item x="69"/>
        <item x="140"/>
        <item x="541"/>
        <item x="333"/>
        <item x="249"/>
        <item x="413"/>
        <item x="790"/>
        <item x="543"/>
        <item x="647"/>
        <item x="171"/>
        <item x="571"/>
        <item x="43"/>
        <item x="612"/>
        <item x="414"/>
        <item x="497"/>
        <item x="677"/>
        <item x="407"/>
        <item x="653"/>
        <item x="745"/>
        <item x="575"/>
        <item x="11"/>
        <item x="300"/>
        <item x="511"/>
        <item x="297"/>
        <item x="659"/>
        <item x="409"/>
        <item x="21"/>
        <item x="262"/>
        <item x="175"/>
        <item x="635"/>
        <item x="5"/>
        <item x="348"/>
        <item x="299"/>
        <item x="301"/>
        <item x="827"/>
        <item x="152"/>
        <item x="428"/>
        <item x="426"/>
        <item x="59"/>
        <item x="400"/>
        <item x="422"/>
        <item x="655"/>
        <item x="162"/>
        <item x="451"/>
        <item x="573"/>
        <item x="173"/>
        <item x="275"/>
        <item x="329"/>
        <item x="7"/>
        <item x="206"/>
        <item x="113"/>
        <item x="423"/>
        <item x="247"/>
        <item x="713"/>
        <item x="139"/>
        <item x="696"/>
        <item x="694"/>
        <item x="392"/>
        <item x="683"/>
        <item x="217"/>
        <item x="242"/>
        <item x="427"/>
        <item x="20"/>
        <item x="728"/>
        <item x="399"/>
        <item x="70"/>
        <item x="582"/>
        <item x="374"/>
        <item x="68"/>
        <item x="435"/>
        <item x="460"/>
        <item x="789"/>
        <item x="526"/>
        <item x="111"/>
        <item x="591"/>
        <item x="490"/>
        <item x="627"/>
        <item x="325"/>
        <item x="506"/>
        <item x="255"/>
        <item x="764"/>
        <item x="313"/>
        <item x="806"/>
        <item x="358"/>
        <item x="189"/>
        <item x="302"/>
        <item x="254"/>
        <item x="799"/>
        <item x="568"/>
        <item x="320"/>
        <item x="24"/>
        <item x="631"/>
        <item x="699"/>
        <item x="256"/>
        <item x="810"/>
        <item x="436"/>
        <item x="219"/>
        <item x="534"/>
        <item x="321"/>
        <item x="84"/>
        <item x="221"/>
        <item x="377"/>
        <item x="538"/>
        <item x="445"/>
        <item x="777"/>
        <item x="602"/>
        <item x="569"/>
        <item x="778"/>
        <item x="349"/>
        <item x="270"/>
        <item x="625"/>
        <item x="701"/>
        <item x="351"/>
        <item x="180"/>
        <item x="296"/>
        <item x="776"/>
        <item x="607"/>
        <item x="634"/>
        <item x="498"/>
        <item x="291"/>
        <item x="737"/>
        <item x="787"/>
        <item x="123"/>
        <item x="630"/>
        <item x="822"/>
        <item x="595"/>
        <item x="294"/>
        <item x="236"/>
        <item x="292"/>
        <item x="194"/>
        <item x="576"/>
        <item x="816"/>
        <item x="675"/>
        <item x="305"/>
        <item x="722"/>
        <item x="4"/>
        <item x="439"/>
        <item x="257"/>
        <item x="714"/>
        <item x="172"/>
        <item x="79"/>
        <item x="470"/>
        <item x="182"/>
        <item x="540"/>
        <item x="363"/>
        <item x="539"/>
        <item x="306"/>
        <item x="228"/>
        <item x="583"/>
        <item x="147"/>
        <item x="773"/>
        <item x="198"/>
        <item x="604"/>
        <item x="160"/>
        <item x="796"/>
        <item x="367"/>
        <item x="66"/>
        <item x="615"/>
        <item x="285"/>
        <item x="567"/>
        <item x="8"/>
        <item x="143"/>
        <item t="default"/>
      </items>
    </pivotField>
    <pivotField axis="axisRow" showAll="0">
      <items count="17">
        <item sd="0" x="4"/>
        <item sd="0" x="7"/>
        <item sd="0" x="12"/>
        <item sd="0" x="6"/>
        <item sd="0" x="11"/>
        <item sd="0" x="2"/>
        <item sd="0" x="1"/>
        <item sd="0" x="15"/>
        <item sd="0" x="10"/>
        <item sd="0" x="9"/>
        <item sd="0" x="0"/>
        <item sd="0" x="8"/>
        <item sd="0" x="3"/>
        <item sd="0" x="13"/>
        <item sd="0" x="14"/>
        <item sd="0" x="5"/>
        <item t="default"/>
      </items>
    </pivotField>
    <pivotField showAll="0"/>
    <pivotField showAll="0"/>
    <pivotField dataField="1" showAll="0"/>
    <pivotField axis="axisCol" showAll="0">
      <items count="47">
        <item x="38"/>
        <item x="43"/>
        <item x="12"/>
        <item x="32"/>
        <item x="1"/>
        <item x="14"/>
        <item x="31"/>
        <item x="34"/>
        <item x="40"/>
        <item x="2"/>
        <item x="7"/>
        <item x="42"/>
        <item x="27"/>
        <item x="16"/>
        <item x="28"/>
        <item x="37"/>
        <item x="33"/>
        <item x="9"/>
        <item x="3"/>
        <item x="21"/>
        <item x="19"/>
        <item x="0"/>
        <item x="26"/>
        <item x="44"/>
        <item x="23"/>
        <item x="45"/>
        <item x="4"/>
        <item x="41"/>
        <item x="17"/>
        <item x="29"/>
        <item x="22"/>
        <item x="18"/>
        <item x="5"/>
        <item x="15"/>
        <item x="24"/>
        <item x="11"/>
        <item x="35"/>
        <item x="8"/>
        <item x="30"/>
        <item x="36"/>
        <item x="6"/>
        <item x="39"/>
        <item x="20"/>
        <item x="13"/>
        <item x="25"/>
        <item x="1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4"/>
    <field x="3"/>
  </rowFields>
  <rowItems count="17">
    <i>
      <x/>
    </i>
    <i>
      <x v="1"/>
    </i>
    <i>
      <x v="2"/>
    </i>
    <i>
      <x v="3"/>
    </i>
    <i>
      <x v="4"/>
    </i>
    <i>
      <x v="5"/>
    </i>
    <i>
      <x v="6"/>
    </i>
    <i>
      <x v="7"/>
    </i>
    <i>
      <x v="8"/>
    </i>
    <i>
      <x v="9"/>
    </i>
    <i>
      <x v="10"/>
    </i>
    <i>
      <x v="11"/>
    </i>
    <i>
      <x v="12"/>
    </i>
    <i>
      <x v="13"/>
    </i>
    <i>
      <x v="14"/>
    </i>
    <i>
      <x v="15"/>
    </i>
    <i t="grand">
      <x/>
    </i>
  </rowItems>
  <colFields count="1">
    <field x="8"/>
  </colFields>
  <col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colItems>
  <dataFields count="1">
    <dataField name="Sum of Total Sale" fld="7" baseField="4"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3F5ED3-7775-4FAD-826A-E04C6DBC76E5}" autoFormatId="16" applyNumberFormats="0" applyBorderFormats="0" applyFontFormats="0" applyPatternFormats="0" applyAlignmentFormats="0" applyWidthHeightFormats="0">
  <queryTableRefresh nextId="12">
    <queryTableFields count="9">
      <queryTableField id="1" name="OrderID " tableColumnId="1"/>
      <queryTableField id="2" name="OrderDate " tableColumnId="2"/>
      <queryTableField id="3" name="CustomerName " tableColumnId="3"/>
      <queryTableField id="4" name="ProductName " tableColumnId="4"/>
      <queryTableField id="9" dataBound="0" tableColumnId="9"/>
      <queryTableField id="5" name="Quantity" tableColumnId="5"/>
      <queryTableField id="6" name="Price" tableColumnId="6"/>
      <queryTableField id="8" name="Revenue " tableColumnId="8"/>
      <queryTableField id="7" name="Region"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7993B37-AE83-421B-8B98-358DA7BF4DC8}" sourceName="Category">
  <pivotTables>
    <pivotTable tabId="6" name="PivotTable7"/>
  </pivotTables>
  <data>
    <tabular pivotCacheId="1359995814">
      <items count="16">
        <i x="4" s="1"/>
        <i x="7" s="1"/>
        <i x="12" s="1"/>
        <i x="6" s="1"/>
        <i x="11" s="1"/>
        <i x="2" s="1"/>
        <i x="1" s="1"/>
        <i x="15" s="1"/>
        <i x="10" s="1"/>
        <i x="9" s="1"/>
        <i x="0" s="1"/>
        <i x="8" s="1"/>
        <i x="3" s="1"/>
        <i x="13" s="1"/>
        <i x="1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6B136-32BF-420C-B9E7-CCA53EAD1CB2}" sourceName="Region">
  <pivotTables>
    <pivotTable tabId="6" name="PivotTable7"/>
  </pivotTables>
  <data>
    <tabular pivotCacheId="1359995814">
      <items count="46">
        <i x="38" s="1"/>
        <i x="43" s="1"/>
        <i x="12" s="1"/>
        <i x="32" s="1"/>
        <i x="1" s="1"/>
        <i x="14" s="1"/>
        <i x="31" s="1"/>
        <i x="34" s="1"/>
        <i x="40" s="1"/>
        <i x="2" s="1"/>
        <i x="7" s="1"/>
        <i x="42" s="1"/>
        <i x="27" s="1"/>
        <i x="16" s="1"/>
        <i x="28" s="1"/>
        <i x="37" s="1"/>
        <i x="33" s="1"/>
        <i x="9" s="1"/>
        <i x="3" s="1"/>
        <i x="21" s="1"/>
        <i x="19" s="1"/>
        <i x="0" s="1"/>
        <i x="26" s="1"/>
        <i x="44" s="1"/>
        <i x="23" s="1"/>
        <i x="45" s="1"/>
        <i x="4" s="1"/>
        <i x="41" s="1"/>
        <i x="17" s="1"/>
        <i x="29" s="1"/>
        <i x="22" s="1"/>
        <i x="18" s="1"/>
        <i x="5" s="1"/>
        <i x="15" s="1"/>
        <i x="24" s="1"/>
        <i x="11" s="1"/>
        <i x="35" s="1"/>
        <i x="8" s="1"/>
        <i x="30" s="1"/>
        <i x="36" s="1"/>
        <i x="6" s="1"/>
        <i x="39" s="1"/>
        <i x="20" s="1"/>
        <i x="13" s="1"/>
        <i x="25"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044DA927-44DE-4B9B-8B9C-025C265A00A7}" sourceName="Months (OrderDate )">
  <pivotTables>
    <pivotTable tabId="6" name="PivotTable7"/>
  </pivotTables>
  <data>
    <tabular pivotCacheId="1359995814">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2513346E-13FF-4744-9259-C88E281F7483}" sourceName="Years (OrderDate )">
  <pivotTables>
    <pivotTable tabId="6" name="PivotTable7"/>
  </pivotTables>
  <data>
    <tabular pivotCacheId="135999581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2C43095-7095-44EF-B657-97D2890C1678}" cache="Slicer_Category" caption="Category" rowHeight="257175"/>
  <slicer name="Region" xr10:uid="{56289ED4-9AF9-4FFE-B13F-41A64AAE0955}" cache="Slicer_Region" caption="Region" rowHeight="257175"/>
  <slicer name="Months (OrderDate )" xr10:uid="{F309FB1E-8287-4F57-B506-9DAFA5A8442A}" cache="Slicer_Months__OrderDate" caption="Months (OrderDate )" rowHeight="257175"/>
  <slicer name="Years (OrderDate )" xr10:uid="{95970108-F348-4E89-A8AB-D6F01D8041B6}" cache="Slicer_Years__OrderDate" caption="Years (OrderDate )" rowHeight="257175"/>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903387-1859-4200-8DDA-D4E3BE0C57EE}" name="Table7" displayName="Table7" ref="A30:B42" totalsRowShown="0">
  <autoFilter ref="A30:B42" xr:uid="{B2903387-1859-4200-8DDA-D4E3BE0C57EE}"/>
  <tableColumns count="2">
    <tableColumn id="1" xr3:uid="{D54B3FDC-1781-4676-AA7A-241D72899DD9}" name="Month"/>
    <tableColumn id="2" xr3:uid="{C8EA0C28-14D2-4014-8292-4ADC6C41E8FD}" name="Sum of Total Sale" dataDxfId="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FAF3B2-72C3-4780-ACF9-BA0A461B7EC1}" name="Table9" displayName="Table9" ref="A46:B51" totalsRowShown="0">
  <autoFilter ref="A46:B51" xr:uid="{A3FAF3B2-72C3-4780-ACF9-BA0A461B7EC1}"/>
  <tableColumns count="2">
    <tableColumn id="1" xr3:uid="{E4CC1806-686D-414C-A18E-3E8A7B28651F}" name="Product"/>
    <tableColumn id="2" xr3:uid="{86982B96-1C3F-473F-AFCD-1D7237064932}" name="Sum of Total Sale" dataDxfId="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ADC6F-3499-476D-AC2B-198C90DBC781}" name="Table1_1" displayName="Table1_1" ref="A6:I1006" tableType="queryTable" totalsRowShown="0">
  <autoFilter ref="A6:I1006" xr:uid="{83131DDF-80F0-4DD3-ABD6-AA9428A0F471}"/>
  <tableColumns count="9">
    <tableColumn id="1" xr3:uid="{242CC6F3-A6A4-47B8-A7A0-2FBF3D98196C}" uniqueName="1" name="OrderID " queryTableFieldId="1"/>
    <tableColumn id="2" xr3:uid="{DEAB3FA0-4A0C-4375-B798-160A9DE33EF5}" uniqueName="2" name="OrderDate " queryTableFieldId="2" dataDxfId="6"/>
    <tableColumn id="3" xr3:uid="{DC54E041-B23C-4E54-A210-BC293D19E95A}" uniqueName="3" name="CustomerName " queryTableFieldId="3" dataDxfId="5"/>
    <tableColumn id="4" xr3:uid="{AE78533B-CC8A-415C-AECA-60A714BC4143}" uniqueName="4" name="Product Name " queryTableFieldId="4" dataDxfId="4"/>
    <tableColumn id="9" xr3:uid="{BB6A1A44-9E67-4167-A16A-FB0FDB81934B}" uniqueName="9" name="Category" queryTableFieldId="9" dataDxfId="3">
      <calculatedColumnFormula>_xlfn.XLOOKUP(Lookup_Mapping!A3, Lookup_Mapping!A2:A1001, Lookup_Mapping!B1:B1000, "Uncategorized")</calculatedColumnFormula>
    </tableColumn>
    <tableColumn id="5" xr3:uid="{36E8F235-A900-48B7-99C7-CEB681C8DF41}" uniqueName="5" name="Quantity" queryTableFieldId="5"/>
    <tableColumn id="6" xr3:uid="{C146DB70-EE25-412F-9776-11907968580B}" uniqueName="6" name="Price" queryTableFieldId="6"/>
    <tableColumn id="8" xr3:uid="{33D4E4F6-4330-4B0F-8747-32EABE996410}" uniqueName="8" name="Total Sale" queryTableFieldId="8"/>
    <tableColumn id="7" xr3:uid="{6BCEC299-80C7-4FDC-BE7E-341C4F80DC6E}" uniqueName="7" name="Region" queryTableFieldId="7"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06479-797E-4C06-92E8-18A0794F0636}">
  <sheetPr>
    <pageSetUpPr autoPageBreaks="0"/>
  </sheetPr>
  <dimension ref="A1:B55"/>
  <sheetViews>
    <sheetView showGridLines="0" tabSelected="1" zoomScaleNormal="100" workbookViewId="0">
      <selection activeCell="H66" sqref="H66"/>
    </sheetView>
  </sheetViews>
  <sheetFormatPr defaultRowHeight="15" x14ac:dyDescent="0.25"/>
  <cols>
    <col min="1" max="1" width="27.28515625" bestFit="1" customWidth="1"/>
    <col min="2" max="2" width="32.7109375" bestFit="1" customWidth="1"/>
    <col min="14" max="14" width="25" bestFit="1" customWidth="1"/>
    <col min="15" max="15" width="16.5703125" bestFit="1" customWidth="1"/>
  </cols>
  <sheetData>
    <row r="1" spans="1:2" x14ac:dyDescent="0.25">
      <c r="A1" s="11" t="s">
        <v>1932</v>
      </c>
      <c r="B1" s="11"/>
    </row>
    <row r="2" spans="1:2" x14ac:dyDescent="0.25">
      <c r="A2" s="9" t="s">
        <v>1927</v>
      </c>
      <c r="B2" s="10">
        <f>SUM(GETPIVOTDATA("Total Sale",$A$10))</f>
        <v>3210187.1900000009</v>
      </c>
    </row>
    <row r="3" spans="1:2" x14ac:dyDescent="0.25">
      <c r="A3" s="12" t="s">
        <v>1928</v>
      </c>
      <c r="B3" s="12">
        <f>COUNT(Table1_1[[OrderID ]])</f>
        <v>1000</v>
      </c>
    </row>
    <row r="4" spans="1:2" x14ac:dyDescent="0.25">
      <c r="A4" s="9" t="s">
        <v>1929</v>
      </c>
      <c r="B4" s="10">
        <f>AVERAGE(B2/B3)</f>
        <v>3210.187190000001</v>
      </c>
    </row>
    <row r="5" spans="1:2" x14ac:dyDescent="0.25">
      <c r="A5" s="12" t="s">
        <v>1930</v>
      </c>
      <c r="B5" s="13" t="s">
        <v>1931</v>
      </c>
    </row>
    <row r="10" spans="1:2" x14ac:dyDescent="0.25">
      <c r="A10" s="6" t="s">
        <v>1891</v>
      </c>
      <c r="B10" t="s">
        <v>1912</v>
      </c>
    </row>
    <row r="11" spans="1:2" x14ac:dyDescent="0.25">
      <c r="A11" s="7" t="s">
        <v>1894</v>
      </c>
      <c r="B11" s="8">
        <v>346007.61</v>
      </c>
    </row>
    <row r="12" spans="1:2" x14ac:dyDescent="0.25">
      <c r="A12" s="7" t="s">
        <v>1895</v>
      </c>
      <c r="B12" s="8">
        <v>180494.55999999997</v>
      </c>
    </row>
    <row r="13" spans="1:2" x14ac:dyDescent="0.25">
      <c r="A13" s="7" t="s">
        <v>1896</v>
      </c>
      <c r="B13" s="8">
        <v>88550.6</v>
      </c>
    </row>
    <row r="14" spans="1:2" x14ac:dyDescent="0.25">
      <c r="A14" s="7" t="s">
        <v>1897</v>
      </c>
      <c r="B14" s="8">
        <v>53392.990000000005</v>
      </c>
    </row>
    <row r="15" spans="1:2" x14ac:dyDescent="0.25">
      <c r="A15" s="7" t="s">
        <v>1898</v>
      </c>
      <c r="B15" s="8">
        <v>75603.010000000009</v>
      </c>
    </row>
    <row r="16" spans="1:2" x14ac:dyDescent="0.25">
      <c r="A16" s="7" t="s">
        <v>1899</v>
      </c>
      <c r="B16" s="8">
        <v>20351.519999999997</v>
      </c>
    </row>
    <row r="17" spans="1:2" x14ac:dyDescent="0.25">
      <c r="A17" s="7" t="s">
        <v>1900</v>
      </c>
      <c r="B17" s="8">
        <v>255251.37999999995</v>
      </c>
    </row>
    <row r="18" spans="1:2" x14ac:dyDescent="0.25">
      <c r="A18" s="7" t="s">
        <v>1901</v>
      </c>
      <c r="B18" s="8">
        <v>98073.989999999991</v>
      </c>
    </row>
    <row r="19" spans="1:2" x14ac:dyDescent="0.25">
      <c r="A19" s="7" t="s">
        <v>1902</v>
      </c>
      <c r="B19" s="8">
        <v>49335.23</v>
      </c>
    </row>
    <row r="20" spans="1:2" x14ac:dyDescent="0.25">
      <c r="A20" s="7" t="s">
        <v>1903</v>
      </c>
      <c r="B20" s="8">
        <v>298185.75999999989</v>
      </c>
    </row>
    <row r="21" spans="1:2" x14ac:dyDescent="0.25">
      <c r="A21" s="7" t="s">
        <v>1904</v>
      </c>
      <c r="B21" s="8">
        <v>1250850.7600000009</v>
      </c>
    </row>
    <row r="22" spans="1:2" x14ac:dyDescent="0.25">
      <c r="A22" s="7" t="s">
        <v>1905</v>
      </c>
      <c r="B22" s="8">
        <v>172146.83</v>
      </c>
    </row>
    <row r="23" spans="1:2" x14ac:dyDescent="0.25">
      <c r="A23" s="7" t="s">
        <v>1906</v>
      </c>
      <c r="B23" s="8">
        <v>113121.93000000004</v>
      </c>
    </row>
    <row r="24" spans="1:2" x14ac:dyDescent="0.25">
      <c r="A24" s="7" t="s">
        <v>1907</v>
      </c>
      <c r="B24" s="8">
        <v>59756.860000000015</v>
      </c>
    </row>
    <row r="25" spans="1:2" x14ac:dyDescent="0.25">
      <c r="A25" s="7" t="s">
        <v>1908</v>
      </c>
      <c r="B25" s="8">
        <v>18902.82</v>
      </c>
    </row>
    <row r="26" spans="1:2" x14ac:dyDescent="0.25">
      <c r="A26" s="7" t="s">
        <v>1909</v>
      </c>
      <c r="B26" s="8">
        <v>130161.34</v>
      </c>
    </row>
    <row r="27" spans="1:2" x14ac:dyDescent="0.25">
      <c r="A27" s="7" t="s">
        <v>1910</v>
      </c>
      <c r="B27" s="8">
        <v>3210187.1900000009</v>
      </c>
    </row>
    <row r="30" spans="1:2" x14ac:dyDescent="0.25">
      <c r="A30" t="s">
        <v>1925</v>
      </c>
      <c r="B30" t="s">
        <v>1912</v>
      </c>
    </row>
    <row r="31" spans="1:2" x14ac:dyDescent="0.25">
      <c r="A31" t="s">
        <v>1913</v>
      </c>
      <c r="B31" s="8">
        <v>237520.34</v>
      </c>
    </row>
    <row r="32" spans="1:2" x14ac:dyDescent="0.25">
      <c r="A32" t="s">
        <v>1914</v>
      </c>
      <c r="B32" s="8">
        <v>249918.80000000008</v>
      </c>
    </row>
    <row r="33" spans="1:2" x14ac:dyDescent="0.25">
      <c r="A33" t="s">
        <v>1915</v>
      </c>
      <c r="B33" s="8">
        <v>192463.55000000005</v>
      </c>
    </row>
    <row r="34" spans="1:2" x14ac:dyDescent="0.25">
      <c r="A34" t="s">
        <v>1916</v>
      </c>
      <c r="B34" s="8">
        <v>322761.88</v>
      </c>
    </row>
    <row r="35" spans="1:2" x14ac:dyDescent="0.25">
      <c r="A35" t="s">
        <v>1917</v>
      </c>
      <c r="B35" s="8">
        <v>241294.55999999997</v>
      </c>
    </row>
    <row r="36" spans="1:2" x14ac:dyDescent="0.25">
      <c r="A36" t="s">
        <v>1918</v>
      </c>
      <c r="B36" s="8">
        <v>289580.46000000002</v>
      </c>
    </row>
    <row r="37" spans="1:2" x14ac:dyDescent="0.25">
      <c r="A37" t="s">
        <v>1919</v>
      </c>
      <c r="B37" s="8">
        <v>288948.77999999991</v>
      </c>
    </row>
    <row r="38" spans="1:2" x14ac:dyDescent="0.25">
      <c r="A38" t="s">
        <v>1920</v>
      </c>
      <c r="B38" s="8">
        <v>268186.99</v>
      </c>
    </row>
    <row r="39" spans="1:2" x14ac:dyDescent="0.25">
      <c r="A39" t="s">
        <v>1921</v>
      </c>
      <c r="B39" s="8">
        <v>271915.29000000004</v>
      </c>
    </row>
    <row r="40" spans="1:2" x14ac:dyDescent="0.25">
      <c r="A40" t="s">
        <v>1922</v>
      </c>
      <c r="B40" s="8">
        <v>274243.45</v>
      </c>
    </row>
    <row r="41" spans="1:2" x14ac:dyDescent="0.25">
      <c r="A41" t="s">
        <v>1923</v>
      </c>
      <c r="B41" s="8">
        <v>295504.78999999998</v>
      </c>
    </row>
    <row r="42" spans="1:2" x14ac:dyDescent="0.25">
      <c r="A42" t="s">
        <v>1924</v>
      </c>
      <c r="B42" s="8">
        <v>277848.29999999987</v>
      </c>
    </row>
    <row r="46" spans="1:2" x14ac:dyDescent="0.25">
      <c r="A46" t="s">
        <v>1926</v>
      </c>
      <c r="B46" t="s">
        <v>1912</v>
      </c>
    </row>
    <row r="47" spans="1:2" x14ac:dyDescent="0.25">
      <c r="A47" t="s">
        <v>694</v>
      </c>
      <c r="B47" s="8">
        <v>19177.699999999997</v>
      </c>
    </row>
    <row r="48" spans="1:2" x14ac:dyDescent="0.25">
      <c r="A48" t="s">
        <v>322</v>
      </c>
      <c r="B48" s="8">
        <v>20430.53</v>
      </c>
    </row>
    <row r="49" spans="1:2" x14ac:dyDescent="0.25">
      <c r="A49" t="s">
        <v>1263</v>
      </c>
      <c r="B49" s="8">
        <v>18398.8</v>
      </c>
    </row>
    <row r="50" spans="1:2" x14ac:dyDescent="0.25">
      <c r="A50" t="s">
        <v>436</v>
      </c>
      <c r="B50" s="8">
        <v>18714.87</v>
      </c>
    </row>
    <row r="51" spans="1:2" x14ac:dyDescent="0.25">
      <c r="A51" t="s">
        <v>1205</v>
      </c>
      <c r="B51" s="8">
        <v>19162.440000000002</v>
      </c>
    </row>
    <row r="52" spans="1:2" x14ac:dyDescent="0.25">
      <c r="B52" s="8"/>
    </row>
    <row r="53" spans="1:2" x14ac:dyDescent="0.25">
      <c r="B53" s="8"/>
    </row>
    <row r="54" spans="1:2" x14ac:dyDescent="0.25">
      <c r="B54" s="8"/>
    </row>
    <row r="55" spans="1:2" x14ac:dyDescent="0.25">
      <c r="B55" s="8"/>
    </row>
  </sheetData>
  <mergeCells count="1">
    <mergeCell ref="A1:B1"/>
  </mergeCells>
  <pageMargins left="0.7" right="0.7" top="0.75" bottom="0.75" header="0.3" footer="0.3"/>
  <pageSetup orientation="portrait" horizontalDpi="4294967293" verticalDpi="0" r:id="rId2"/>
  <drawing r:id="rId3"/>
  <tableParts count="2">
    <tablePart r:id="rId4"/>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C7433-5E28-49AB-8D95-2359D5EBF6AF}">
  <dimension ref="A3:AV21"/>
  <sheetViews>
    <sheetView workbookViewId="0">
      <selection activeCell="A4" sqref="A4"/>
    </sheetView>
  </sheetViews>
  <sheetFormatPr defaultRowHeight="15" x14ac:dyDescent="0.25"/>
  <cols>
    <col min="1" max="1" width="27.140625" bestFit="1" customWidth="1"/>
    <col min="2" max="2" width="16.85546875" bestFit="1" customWidth="1"/>
    <col min="3" max="3" width="9.140625" bestFit="1" customWidth="1"/>
    <col min="4" max="5" width="10.140625" bestFit="1" customWidth="1"/>
    <col min="6" max="6" width="11.140625" bestFit="1" customWidth="1"/>
    <col min="7" max="7" width="10.140625" bestFit="1" customWidth="1"/>
    <col min="8" max="8" width="12.140625" bestFit="1" customWidth="1"/>
    <col min="9" max="9" width="9.42578125" bestFit="1" customWidth="1"/>
    <col min="10" max="10" width="19.42578125" bestFit="1" customWidth="1"/>
    <col min="11" max="11" width="11.140625" bestFit="1" customWidth="1"/>
    <col min="12" max="12" width="10.140625" bestFit="1" customWidth="1"/>
    <col min="13" max="13" width="9.140625" bestFit="1" customWidth="1"/>
    <col min="14" max="14" width="10.140625" bestFit="1" customWidth="1"/>
    <col min="15" max="15" width="11.140625" bestFit="1" customWidth="1"/>
    <col min="16" max="21" width="10.140625" bestFit="1" customWidth="1"/>
    <col min="22" max="22" width="14.5703125" bestFit="1" customWidth="1"/>
    <col min="23" max="23" width="10.140625" bestFit="1" customWidth="1"/>
    <col min="24" max="24" width="10.42578125" bestFit="1" customWidth="1"/>
    <col min="25" max="25" width="11.140625" bestFit="1" customWidth="1"/>
    <col min="26" max="26" width="10.140625" bestFit="1" customWidth="1"/>
    <col min="27" max="27" width="9.140625" bestFit="1" customWidth="1"/>
    <col min="28" max="29" width="10.140625" bestFit="1" customWidth="1"/>
    <col min="30" max="30" width="11.140625" bestFit="1" customWidth="1"/>
    <col min="31" max="31" width="11.85546875" bestFit="1" customWidth="1"/>
    <col min="32" max="32" width="11.140625" bestFit="1" customWidth="1"/>
    <col min="33" max="33" width="14.28515625" bestFit="1" customWidth="1"/>
    <col min="34" max="34" width="11.140625" bestFit="1" customWidth="1"/>
    <col min="35" max="36" width="10.140625" bestFit="1" customWidth="1"/>
    <col min="37" max="37" width="12.85546875" bestFit="1" customWidth="1"/>
    <col min="38" max="38" width="12.7109375" bestFit="1" customWidth="1"/>
    <col min="39" max="39" width="14.42578125" bestFit="1" customWidth="1"/>
    <col min="40" max="40" width="13.140625" bestFit="1" customWidth="1"/>
    <col min="41" max="41" width="10.85546875" bestFit="1" customWidth="1"/>
    <col min="42" max="42" width="11.140625" bestFit="1" customWidth="1"/>
    <col min="43" max="43" width="10.140625" bestFit="1" customWidth="1"/>
    <col min="44" max="44" width="11.140625" bestFit="1" customWidth="1"/>
    <col min="45" max="45" width="11.7109375" bestFit="1" customWidth="1"/>
    <col min="46" max="46" width="12.85546875" bestFit="1" customWidth="1"/>
    <col min="47" max="47" width="10.42578125" bestFit="1" customWidth="1"/>
    <col min="48" max="48" width="12.7109375" bestFit="1" customWidth="1"/>
  </cols>
  <sheetData>
    <row r="3" spans="1:48" x14ac:dyDescent="0.25">
      <c r="A3" s="6" t="s">
        <v>1912</v>
      </c>
      <c r="B3" s="6" t="s">
        <v>1911</v>
      </c>
    </row>
    <row r="4" spans="1:48" x14ac:dyDescent="0.25">
      <c r="A4" s="6" t="s">
        <v>1893</v>
      </c>
      <c r="B4" t="s">
        <v>388</v>
      </c>
      <c r="C4" t="s">
        <v>626</v>
      </c>
      <c r="D4" t="s">
        <v>62</v>
      </c>
      <c r="E4" t="s">
        <v>239</v>
      </c>
      <c r="F4" t="s">
        <v>13</v>
      </c>
      <c r="G4" t="s">
        <v>68</v>
      </c>
      <c r="H4" t="s">
        <v>228</v>
      </c>
      <c r="I4" t="s">
        <v>285</v>
      </c>
      <c r="J4" t="s">
        <v>416</v>
      </c>
      <c r="K4" t="s">
        <v>20</v>
      </c>
      <c r="L4" t="s">
        <v>41</v>
      </c>
      <c r="M4" t="s">
        <v>563</v>
      </c>
      <c r="N4" t="s">
        <v>180</v>
      </c>
      <c r="O4" t="s">
        <v>80</v>
      </c>
      <c r="P4" t="s">
        <v>197</v>
      </c>
      <c r="Q4" t="s">
        <v>383</v>
      </c>
      <c r="R4" t="s">
        <v>254</v>
      </c>
      <c r="S4" t="s">
        <v>51</v>
      </c>
      <c r="T4" t="s">
        <v>23</v>
      </c>
      <c r="U4" t="s">
        <v>103</v>
      </c>
      <c r="V4" t="s">
        <v>95</v>
      </c>
      <c r="W4" t="s">
        <v>10</v>
      </c>
      <c r="X4" t="s">
        <v>165</v>
      </c>
      <c r="Y4" t="s">
        <v>809</v>
      </c>
      <c r="Z4" t="s">
        <v>146</v>
      </c>
      <c r="AA4" t="s">
        <v>1560</v>
      </c>
      <c r="AB4" t="s">
        <v>28</v>
      </c>
      <c r="AC4" t="s">
        <v>476</v>
      </c>
      <c r="AD4" t="s">
        <v>83</v>
      </c>
      <c r="AE4" t="s">
        <v>210</v>
      </c>
      <c r="AF4" t="s">
        <v>108</v>
      </c>
      <c r="AG4" t="s">
        <v>88</v>
      </c>
      <c r="AH4" t="s">
        <v>31</v>
      </c>
      <c r="AI4" t="s">
        <v>75</v>
      </c>
      <c r="AJ4" t="s">
        <v>151</v>
      </c>
      <c r="AK4" t="s">
        <v>59</v>
      </c>
      <c r="AL4" t="s">
        <v>310</v>
      </c>
      <c r="AM4" t="s">
        <v>46</v>
      </c>
      <c r="AN4" t="s">
        <v>223</v>
      </c>
      <c r="AO4" t="s">
        <v>360</v>
      </c>
      <c r="AP4" t="s">
        <v>34</v>
      </c>
      <c r="AQ4" t="s">
        <v>391</v>
      </c>
      <c r="AR4" t="s">
        <v>98</v>
      </c>
      <c r="AS4" t="s">
        <v>65</v>
      </c>
      <c r="AT4" t="s">
        <v>156</v>
      </c>
      <c r="AU4" t="s">
        <v>56</v>
      </c>
      <c r="AV4" t="s">
        <v>1910</v>
      </c>
    </row>
    <row r="5" spans="1:48" x14ac:dyDescent="0.25">
      <c r="A5" s="7" t="s">
        <v>1894</v>
      </c>
      <c r="B5" s="8">
        <v>6001.5</v>
      </c>
      <c r="C5" s="8"/>
      <c r="D5" s="8">
        <v>4900.5</v>
      </c>
      <c r="E5" s="8">
        <v>3399.86</v>
      </c>
      <c r="F5" s="8">
        <v>35925.949999999997</v>
      </c>
      <c r="G5" s="8">
        <v>16094.419999999998</v>
      </c>
      <c r="H5" s="8">
        <v>7171.15</v>
      </c>
      <c r="I5" s="8">
        <v>3749.92</v>
      </c>
      <c r="J5" s="8">
        <v>11942.109999999999</v>
      </c>
      <c r="K5" s="8">
        <v>23143.510000000002</v>
      </c>
      <c r="L5" s="8">
        <v>11956.47</v>
      </c>
      <c r="M5" s="8"/>
      <c r="N5" s="8"/>
      <c r="O5" s="8">
        <v>23289.18</v>
      </c>
      <c r="P5" s="8">
        <v>230</v>
      </c>
      <c r="Q5" s="8">
        <v>2375.3200000000002</v>
      </c>
      <c r="R5" s="8"/>
      <c r="S5" s="8"/>
      <c r="T5" s="8">
        <v>9155.49</v>
      </c>
      <c r="U5" s="8"/>
      <c r="V5" s="8">
        <v>12448.539999999999</v>
      </c>
      <c r="W5" s="8">
        <v>14224.48</v>
      </c>
      <c r="X5" s="8">
        <v>5853.35</v>
      </c>
      <c r="Y5" s="8"/>
      <c r="Z5" s="8">
        <v>10485.8</v>
      </c>
      <c r="AA5" s="8"/>
      <c r="AB5" s="8"/>
      <c r="AC5" s="8">
        <v>2117.52</v>
      </c>
      <c r="AD5" s="8"/>
      <c r="AE5" s="8">
        <v>2643.85</v>
      </c>
      <c r="AF5" s="8">
        <v>17768.88</v>
      </c>
      <c r="AG5" s="8">
        <v>5937.13</v>
      </c>
      <c r="AH5" s="8">
        <v>15525.96</v>
      </c>
      <c r="AI5" s="8">
        <v>6701.73</v>
      </c>
      <c r="AJ5" s="8">
        <v>10382.039999999999</v>
      </c>
      <c r="AK5" s="8">
        <v>25543.75</v>
      </c>
      <c r="AL5" s="8"/>
      <c r="AM5" s="8">
        <v>11703.39</v>
      </c>
      <c r="AN5" s="8"/>
      <c r="AO5" s="8">
        <v>5247.08</v>
      </c>
      <c r="AP5" s="8">
        <v>26053.739999999998</v>
      </c>
      <c r="AQ5" s="8">
        <v>2663.54</v>
      </c>
      <c r="AR5" s="8">
        <v>4925.4799999999996</v>
      </c>
      <c r="AS5" s="8">
        <v>6223.3700000000008</v>
      </c>
      <c r="AT5" s="8">
        <v>222.6</v>
      </c>
      <c r="AU5" s="8"/>
      <c r="AV5" s="8">
        <v>346007.60999999993</v>
      </c>
    </row>
    <row r="6" spans="1:48" x14ac:dyDescent="0.25">
      <c r="A6" s="7" t="s">
        <v>1895</v>
      </c>
      <c r="B6" s="8">
        <v>2153.2199999999998</v>
      </c>
      <c r="C6" s="8"/>
      <c r="D6" s="8">
        <v>15538.6</v>
      </c>
      <c r="E6" s="8"/>
      <c r="F6" s="8">
        <v>11798.14</v>
      </c>
      <c r="G6" s="8">
        <v>8283.0600000000013</v>
      </c>
      <c r="H6" s="8">
        <v>5619</v>
      </c>
      <c r="I6" s="8"/>
      <c r="J6" s="8">
        <v>6974.38</v>
      </c>
      <c r="K6" s="8">
        <v>24895.62</v>
      </c>
      <c r="L6" s="8">
        <v>650.08000000000004</v>
      </c>
      <c r="M6" s="8"/>
      <c r="N6" s="8"/>
      <c r="O6" s="8"/>
      <c r="P6" s="8">
        <v>1179.75</v>
      </c>
      <c r="Q6" s="8">
        <v>7525.14</v>
      </c>
      <c r="R6" s="8">
        <v>10759.29</v>
      </c>
      <c r="S6" s="8">
        <v>1326.33</v>
      </c>
      <c r="T6" s="8">
        <v>1338.6</v>
      </c>
      <c r="U6" s="8">
        <v>11313.810000000001</v>
      </c>
      <c r="V6" s="8"/>
      <c r="W6" s="8"/>
      <c r="X6" s="8">
        <v>330.74</v>
      </c>
      <c r="Y6" s="8"/>
      <c r="Z6" s="8">
        <v>7077.6</v>
      </c>
      <c r="AA6" s="8"/>
      <c r="AB6" s="8"/>
      <c r="AC6" s="8"/>
      <c r="AD6" s="8"/>
      <c r="AE6" s="8">
        <v>50.17</v>
      </c>
      <c r="AF6" s="8">
        <v>13901.31</v>
      </c>
      <c r="AG6" s="8">
        <v>8267.76</v>
      </c>
      <c r="AH6" s="8">
        <v>18347.789999999997</v>
      </c>
      <c r="AI6" s="8"/>
      <c r="AJ6" s="8"/>
      <c r="AK6" s="8">
        <v>5516.65</v>
      </c>
      <c r="AL6" s="8"/>
      <c r="AM6" s="8"/>
      <c r="AN6" s="8"/>
      <c r="AO6" s="8"/>
      <c r="AP6" s="8">
        <v>12780.05</v>
      </c>
      <c r="AQ6" s="8"/>
      <c r="AR6" s="8">
        <v>4867.47</v>
      </c>
      <c r="AS6" s="8"/>
      <c r="AT6" s="8"/>
      <c r="AU6" s="8"/>
      <c r="AV6" s="8">
        <v>180494.56</v>
      </c>
    </row>
    <row r="7" spans="1:48" x14ac:dyDescent="0.25">
      <c r="A7" s="7" t="s">
        <v>1896</v>
      </c>
      <c r="B7" s="8"/>
      <c r="C7" s="8"/>
      <c r="D7" s="8"/>
      <c r="E7" s="8"/>
      <c r="F7" s="8">
        <v>6197.28</v>
      </c>
      <c r="G7" s="8"/>
      <c r="H7" s="8">
        <v>9754.76</v>
      </c>
      <c r="I7" s="8">
        <v>185.8</v>
      </c>
      <c r="J7" s="8">
        <v>4127.55</v>
      </c>
      <c r="K7" s="8">
        <v>24463.649999999998</v>
      </c>
      <c r="L7" s="8"/>
      <c r="M7" s="8"/>
      <c r="N7" s="8">
        <v>2739.42</v>
      </c>
      <c r="O7" s="8">
        <v>5561.26</v>
      </c>
      <c r="P7" s="8">
        <v>1744.2</v>
      </c>
      <c r="Q7" s="8"/>
      <c r="R7" s="8"/>
      <c r="S7" s="8"/>
      <c r="T7" s="8"/>
      <c r="U7" s="8"/>
      <c r="V7" s="8">
        <v>3700</v>
      </c>
      <c r="W7" s="8"/>
      <c r="X7" s="8">
        <v>1424.06</v>
      </c>
      <c r="Y7" s="8"/>
      <c r="Z7" s="8"/>
      <c r="AA7" s="8"/>
      <c r="AB7" s="8"/>
      <c r="AC7" s="8"/>
      <c r="AD7" s="8">
        <v>720.6</v>
      </c>
      <c r="AE7" s="8"/>
      <c r="AF7" s="8"/>
      <c r="AG7" s="8">
        <v>4124.3999999999996</v>
      </c>
      <c r="AH7" s="8"/>
      <c r="AI7" s="8">
        <v>5548.14</v>
      </c>
      <c r="AJ7" s="8"/>
      <c r="AK7" s="8"/>
      <c r="AL7" s="8"/>
      <c r="AM7" s="8"/>
      <c r="AN7" s="8"/>
      <c r="AO7" s="8">
        <v>406.14</v>
      </c>
      <c r="AP7" s="8">
        <v>17853.34</v>
      </c>
      <c r="AQ7" s="8"/>
      <c r="AR7" s="8"/>
      <c r="AS7" s="8"/>
      <c r="AT7" s="8"/>
      <c r="AU7" s="8"/>
      <c r="AV7" s="8">
        <v>88550.599999999991</v>
      </c>
    </row>
    <row r="8" spans="1:48" x14ac:dyDescent="0.25">
      <c r="A8" s="7" t="s">
        <v>1897</v>
      </c>
      <c r="B8" s="8"/>
      <c r="C8" s="8"/>
      <c r="D8" s="8">
        <v>3555.66</v>
      </c>
      <c r="E8" s="8"/>
      <c r="F8" s="8"/>
      <c r="G8" s="8"/>
      <c r="H8" s="8">
        <v>634.62</v>
      </c>
      <c r="I8" s="8"/>
      <c r="J8" s="8"/>
      <c r="K8" s="8"/>
      <c r="L8" s="8"/>
      <c r="M8" s="8"/>
      <c r="N8" s="8"/>
      <c r="O8" s="8"/>
      <c r="P8" s="8"/>
      <c r="Q8" s="8"/>
      <c r="R8" s="8"/>
      <c r="S8" s="8"/>
      <c r="T8" s="8"/>
      <c r="U8" s="8">
        <v>4136.16</v>
      </c>
      <c r="V8" s="8">
        <v>1035.51</v>
      </c>
      <c r="W8" s="8"/>
      <c r="X8" s="8">
        <v>1229.67</v>
      </c>
      <c r="Y8" s="8"/>
      <c r="Z8" s="8">
        <v>9188.67</v>
      </c>
      <c r="AA8" s="8"/>
      <c r="AB8" s="8">
        <v>4574.5200000000004</v>
      </c>
      <c r="AC8" s="8">
        <v>2440.62</v>
      </c>
      <c r="AD8" s="8"/>
      <c r="AE8" s="8"/>
      <c r="AF8" s="8">
        <v>12382.5</v>
      </c>
      <c r="AG8" s="8"/>
      <c r="AH8" s="8"/>
      <c r="AI8" s="8">
        <v>7364.06</v>
      </c>
      <c r="AJ8" s="8"/>
      <c r="AK8" s="8"/>
      <c r="AL8" s="8"/>
      <c r="AM8" s="8"/>
      <c r="AN8" s="8"/>
      <c r="AO8" s="8"/>
      <c r="AP8" s="8">
        <v>6851</v>
      </c>
      <c r="AQ8" s="8"/>
      <c r="AR8" s="8"/>
      <c r="AS8" s="8"/>
      <c r="AT8" s="8"/>
      <c r="AU8" s="8"/>
      <c r="AV8" s="8">
        <v>53392.99</v>
      </c>
    </row>
    <row r="9" spans="1:48" x14ac:dyDescent="0.25">
      <c r="A9" s="7" t="s">
        <v>1898</v>
      </c>
      <c r="B9" s="8">
        <v>810.8</v>
      </c>
      <c r="C9" s="8"/>
      <c r="D9" s="8"/>
      <c r="E9" s="8"/>
      <c r="F9" s="8">
        <v>17827.21</v>
      </c>
      <c r="G9" s="8">
        <v>7562.34</v>
      </c>
      <c r="H9" s="8"/>
      <c r="I9" s="8"/>
      <c r="J9" s="8">
        <v>1512.46</v>
      </c>
      <c r="K9" s="8"/>
      <c r="L9" s="8">
        <v>2451.6</v>
      </c>
      <c r="M9" s="8"/>
      <c r="N9" s="8"/>
      <c r="O9" s="8"/>
      <c r="P9" s="8"/>
      <c r="Q9" s="8">
        <v>447.48</v>
      </c>
      <c r="R9" s="8"/>
      <c r="S9" s="8">
        <v>701.22</v>
      </c>
      <c r="T9" s="8"/>
      <c r="U9" s="8"/>
      <c r="V9" s="8">
        <v>167.37</v>
      </c>
      <c r="W9" s="8">
        <v>5193.76</v>
      </c>
      <c r="X9" s="8">
        <v>4717.05</v>
      </c>
      <c r="Y9" s="8"/>
      <c r="Z9" s="8"/>
      <c r="AA9" s="8"/>
      <c r="AB9" s="8"/>
      <c r="AC9" s="8"/>
      <c r="AD9" s="8">
        <v>2874.6</v>
      </c>
      <c r="AE9" s="8"/>
      <c r="AF9" s="8"/>
      <c r="AG9" s="8"/>
      <c r="AH9" s="8">
        <v>4207.3900000000003</v>
      </c>
      <c r="AI9" s="8">
        <v>2964.72</v>
      </c>
      <c r="AJ9" s="8"/>
      <c r="AK9" s="8">
        <v>1564.6</v>
      </c>
      <c r="AL9" s="8"/>
      <c r="AM9" s="8"/>
      <c r="AN9" s="8"/>
      <c r="AO9" s="8"/>
      <c r="AP9" s="8">
        <v>22600.41</v>
      </c>
      <c r="AQ9" s="8"/>
      <c r="AR9" s="8"/>
      <c r="AS9" s="8"/>
      <c r="AT9" s="8"/>
      <c r="AU9" s="8"/>
      <c r="AV9" s="8">
        <v>75603.009999999995</v>
      </c>
    </row>
    <row r="10" spans="1:48" x14ac:dyDescent="0.25">
      <c r="A10" s="7" t="s">
        <v>1899</v>
      </c>
      <c r="B10" s="8"/>
      <c r="C10" s="8"/>
      <c r="D10" s="8">
        <v>1993.92</v>
      </c>
      <c r="E10" s="8"/>
      <c r="F10" s="8">
        <v>204.9</v>
      </c>
      <c r="G10" s="8">
        <v>109.6</v>
      </c>
      <c r="H10" s="8"/>
      <c r="I10" s="8"/>
      <c r="J10" s="8"/>
      <c r="K10" s="8">
        <v>3590.48</v>
      </c>
      <c r="L10" s="8"/>
      <c r="M10" s="8"/>
      <c r="N10" s="8"/>
      <c r="O10" s="8"/>
      <c r="P10" s="8"/>
      <c r="Q10" s="8"/>
      <c r="R10" s="8"/>
      <c r="S10" s="8">
        <v>1299.46</v>
      </c>
      <c r="T10" s="8">
        <v>10407.76</v>
      </c>
      <c r="U10" s="8"/>
      <c r="V10" s="8"/>
      <c r="W10" s="8"/>
      <c r="X10" s="8"/>
      <c r="Y10" s="8"/>
      <c r="Z10" s="8"/>
      <c r="AA10" s="8"/>
      <c r="AB10" s="8"/>
      <c r="AC10" s="8"/>
      <c r="AD10" s="8"/>
      <c r="AE10" s="8"/>
      <c r="AF10" s="8"/>
      <c r="AG10" s="8">
        <v>275</v>
      </c>
      <c r="AH10" s="8"/>
      <c r="AI10" s="8"/>
      <c r="AJ10" s="8"/>
      <c r="AK10" s="8"/>
      <c r="AL10" s="8"/>
      <c r="AM10" s="8">
        <v>2060.5</v>
      </c>
      <c r="AN10" s="8"/>
      <c r="AO10" s="8"/>
      <c r="AP10" s="8">
        <v>409.9</v>
      </c>
      <c r="AQ10" s="8"/>
      <c r="AR10" s="8"/>
      <c r="AS10" s="8"/>
      <c r="AT10" s="8"/>
      <c r="AU10" s="8"/>
      <c r="AV10" s="8">
        <v>20351.52</v>
      </c>
    </row>
    <row r="11" spans="1:48" x14ac:dyDescent="0.25">
      <c r="A11" s="7" t="s">
        <v>1900</v>
      </c>
      <c r="B11" s="8">
        <v>8375.3000000000011</v>
      </c>
      <c r="C11" s="8"/>
      <c r="D11" s="8">
        <v>11873.52</v>
      </c>
      <c r="E11" s="8">
        <v>4653.5</v>
      </c>
      <c r="F11" s="8">
        <v>34412.879999999997</v>
      </c>
      <c r="G11" s="8">
        <v>1503.85</v>
      </c>
      <c r="H11" s="8">
        <v>3795.6</v>
      </c>
      <c r="I11" s="8"/>
      <c r="J11" s="8">
        <v>6740.5199999999995</v>
      </c>
      <c r="K11" s="8">
        <v>3859.09</v>
      </c>
      <c r="L11" s="8">
        <v>5881.45</v>
      </c>
      <c r="M11" s="8">
        <v>735.95</v>
      </c>
      <c r="N11" s="8"/>
      <c r="O11" s="8">
        <v>20182.46</v>
      </c>
      <c r="P11" s="8">
        <v>12858.720000000001</v>
      </c>
      <c r="Q11" s="8"/>
      <c r="R11" s="8">
        <v>3305.51</v>
      </c>
      <c r="S11" s="8">
        <v>5754.3600000000006</v>
      </c>
      <c r="T11" s="8">
        <v>98.45</v>
      </c>
      <c r="U11" s="8">
        <v>4798.67</v>
      </c>
      <c r="V11" s="8"/>
      <c r="W11" s="8">
        <v>2742.76</v>
      </c>
      <c r="X11" s="8">
        <v>923.72</v>
      </c>
      <c r="Y11" s="8"/>
      <c r="Z11" s="8">
        <v>380.24</v>
      </c>
      <c r="AA11" s="8"/>
      <c r="AB11" s="8"/>
      <c r="AC11" s="8">
        <v>5695.46</v>
      </c>
      <c r="AD11" s="8">
        <v>5805</v>
      </c>
      <c r="AE11" s="8">
        <v>3694.74</v>
      </c>
      <c r="AF11" s="8">
        <v>12445.529999999999</v>
      </c>
      <c r="AG11" s="8">
        <v>7158.8</v>
      </c>
      <c r="AH11" s="8">
        <v>113.41</v>
      </c>
      <c r="AI11" s="8">
        <v>1841.18</v>
      </c>
      <c r="AJ11" s="8">
        <v>1845.2</v>
      </c>
      <c r="AK11" s="8">
        <v>7262.29</v>
      </c>
      <c r="AL11" s="8"/>
      <c r="AM11" s="8">
        <v>13450.630000000001</v>
      </c>
      <c r="AN11" s="8"/>
      <c r="AO11" s="8">
        <v>17520.25</v>
      </c>
      <c r="AP11" s="8">
        <v>28154.92</v>
      </c>
      <c r="AQ11" s="8">
        <v>3252.24</v>
      </c>
      <c r="AR11" s="8">
        <v>7691.58</v>
      </c>
      <c r="AS11" s="8">
        <v>3314.95</v>
      </c>
      <c r="AT11" s="8"/>
      <c r="AU11" s="8">
        <v>3128.65</v>
      </c>
      <c r="AV11" s="8">
        <v>255251.37999999995</v>
      </c>
    </row>
    <row r="12" spans="1:48" x14ac:dyDescent="0.25">
      <c r="A12" s="7" t="s">
        <v>1901</v>
      </c>
      <c r="B12" s="8">
        <v>1174.79</v>
      </c>
      <c r="C12" s="8"/>
      <c r="D12" s="8">
        <v>3499.09</v>
      </c>
      <c r="E12" s="8">
        <v>1055.95</v>
      </c>
      <c r="F12" s="8">
        <v>2225.7600000000002</v>
      </c>
      <c r="G12" s="8"/>
      <c r="H12" s="8"/>
      <c r="I12" s="8"/>
      <c r="J12" s="8">
        <v>1608.9</v>
      </c>
      <c r="K12" s="8">
        <v>10918.52</v>
      </c>
      <c r="L12" s="8">
        <v>6127.63</v>
      </c>
      <c r="M12" s="8"/>
      <c r="N12" s="8"/>
      <c r="O12" s="8">
        <v>12601.119999999999</v>
      </c>
      <c r="P12" s="8">
        <v>2019.03</v>
      </c>
      <c r="Q12" s="8"/>
      <c r="R12" s="8">
        <v>2298.4</v>
      </c>
      <c r="S12" s="8"/>
      <c r="T12" s="8"/>
      <c r="U12" s="8"/>
      <c r="V12" s="8">
        <v>3718.88</v>
      </c>
      <c r="W12" s="8">
        <v>539.52</v>
      </c>
      <c r="X12" s="8">
        <v>9922.23</v>
      </c>
      <c r="Y12" s="8"/>
      <c r="Z12" s="8">
        <v>6077.26</v>
      </c>
      <c r="AA12" s="8"/>
      <c r="AB12" s="8"/>
      <c r="AC12" s="8">
        <v>1938.57</v>
      </c>
      <c r="AD12" s="8"/>
      <c r="AE12" s="8"/>
      <c r="AF12" s="8">
        <v>958.55</v>
      </c>
      <c r="AG12" s="8"/>
      <c r="AH12" s="8">
        <v>6903.130000000001</v>
      </c>
      <c r="AI12" s="8">
        <v>1318.2</v>
      </c>
      <c r="AJ12" s="8"/>
      <c r="AK12" s="8">
        <v>4165.59</v>
      </c>
      <c r="AL12" s="8"/>
      <c r="AM12" s="8">
        <v>2428.0100000000002</v>
      </c>
      <c r="AN12" s="8"/>
      <c r="AO12" s="8"/>
      <c r="AP12" s="8">
        <v>6902.96</v>
      </c>
      <c r="AQ12" s="8">
        <v>8143.5</v>
      </c>
      <c r="AR12" s="8"/>
      <c r="AS12" s="8">
        <v>1348.76</v>
      </c>
      <c r="AT12" s="8">
        <v>179.64</v>
      </c>
      <c r="AU12" s="8"/>
      <c r="AV12" s="8">
        <v>98073.989999999991</v>
      </c>
    </row>
    <row r="13" spans="1:48" x14ac:dyDescent="0.25">
      <c r="A13" s="7" t="s">
        <v>1902</v>
      </c>
      <c r="B13" s="8"/>
      <c r="C13" s="8"/>
      <c r="D13" s="8"/>
      <c r="E13" s="8">
        <v>221.52</v>
      </c>
      <c r="F13" s="8">
        <v>4856.4399999999996</v>
      </c>
      <c r="G13" s="8">
        <v>5723.2000000000007</v>
      </c>
      <c r="H13" s="8"/>
      <c r="I13" s="8"/>
      <c r="J13" s="8"/>
      <c r="K13" s="8"/>
      <c r="L13" s="8"/>
      <c r="M13" s="8"/>
      <c r="N13" s="8"/>
      <c r="O13" s="8">
        <v>4720.96</v>
      </c>
      <c r="P13" s="8"/>
      <c r="Q13" s="8"/>
      <c r="R13" s="8"/>
      <c r="S13" s="8"/>
      <c r="T13" s="8"/>
      <c r="U13" s="8"/>
      <c r="V13" s="8">
        <v>3292.5</v>
      </c>
      <c r="W13" s="8"/>
      <c r="X13" s="8"/>
      <c r="Y13" s="8"/>
      <c r="Z13" s="8"/>
      <c r="AA13" s="8"/>
      <c r="AB13" s="8"/>
      <c r="AC13" s="8">
        <v>2641.94</v>
      </c>
      <c r="AD13" s="8"/>
      <c r="AE13" s="8"/>
      <c r="AF13" s="8">
        <v>8768.25</v>
      </c>
      <c r="AG13" s="8">
        <v>722.68</v>
      </c>
      <c r="AH13" s="8">
        <v>9916.08</v>
      </c>
      <c r="AI13" s="8"/>
      <c r="AJ13" s="8"/>
      <c r="AK13" s="8"/>
      <c r="AL13" s="8"/>
      <c r="AM13" s="8"/>
      <c r="AN13" s="8"/>
      <c r="AO13" s="8"/>
      <c r="AP13" s="8">
        <v>4621.93</v>
      </c>
      <c r="AQ13" s="8"/>
      <c r="AR13" s="8">
        <v>2925.6</v>
      </c>
      <c r="AS13" s="8">
        <v>924.13</v>
      </c>
      <c r="AT13" s="8"/>
      <c r="AU13" s="8"/>
      <c r="AV13" s="8">
        <v>49335.229999999996</v>
      </c>
    </row>
    <row r="14" spans="1:48" x14ac:dyDescent="0.25">
      <c r="A14" s="7" t="s">
        <v>1903</v>
      </c>
      <c r="B14" s="8">
        <v>6052.52</v>
      </c>
      <c r="C14" s="8">
        <v>390.27</v>
      </c>
      <c r="D14" s="8">
        <v>681.9</v>
      </c>
      <c r="E14" s="8">
        <v>1985.76</v>
      </c>
      <c r="F14" s="8">
        <v>25229.88</v>
      </c>
      <c r="G14" s="8">
        <v>12240.6</v>
      </c>
      <c r="H14" s="8">
        <v>5088.8100000000004</v>
      </c>
      <c r="I14" s="8"/>
      <c r="J14" s="8">
        <v>5109.67</v>
      </c>
      <c r="K14" s="8">
        <v>15003.09</v>
      </c>
      <c r="L14" s="8">
        <v>1237.0999999999999</v>
      </c>
      <c r="M14" s="8"/>
      <c r="N14" s="8">
        <v>285.35000000000002</v>
      </c>
      <c r="O14" s="8">
        <v>6264.81</v>
      </c>
      <c r="P14" s="8">
        <v>4877.7700000000004</v>
      </c>
      <c r="Q14" s="8">
        <v>4697.66</v>
      </c>
      <c r="R14" s="8">
        <v>1934</v>
      </c>
      <c r="S14" s="8">
        <v>308.85000000000002</v>
      </c>
      <c r="T14" s="8">
        <v>6587.68</v>
      </c>
      <c r="U14" s="8"/>
      <c r="V14" s="8">
        <v>17857.38</v>
      </c>
      <c r="W14" s="8">
        <v>5619.96</v>
      </c>
      <c r="X14" s="8">
        <v>37373.149999999994</v>
      </c>
      <c r="Y14" s="8">
        <v>2240.6</v>
      </c>
      <c r="Z14" s="8">
        <v>4126.76</v>
      </c>
      <c r="AA14" s="8">
        <v>2351.6999999999998</v>
      </c>
      <c r="AB14" s="8"/>
      <c r="AC14" s="8"/>
      <c r="AD14" s="8">
        <v>1137.5999999999999</v>
      </c>
      <c r="AE14" s="8">
        <v>571.86</v>
      </c>
      <c r="AF14" s="8">
        <v>9125.36</v>
      </c>
      <c r="AG14" s="8">
        <v>5250.6</v>
      </c>
      <c r="AH14" s="8">
        <v>8523.4599999999991</v>
      </c>
      <c r="AI14" s="8"/>
      <c r="AJ14" s="8"/>
      <c r="AK14" s="8">
        <v>22428.15</v>
      </c>
      <c r="AL14" s="8">
        <v>8540.1</v>
      </c>
      <c r="AM14" s="8">
        <v>174.51</v>
      </c>
      <c r="AN14" s="8"/>
      <c r="AO14" s="8">
        <v>8662.5</v>
      </c>
      <c r="AP14" s="8">
        <v>50642.91</v>
      </c>
      <c r="AQ14" s="8"/>
      <c r="AR14" s="8">
        <v>11050.1</v>
      </c>
      <c r="AS14" s="8">
        <v>839.28</v>
      </c>
      <c r="AT14" s="8">
        <v>3591.3</v>
      </c>
      <c r="AU14" s="8">
        <v>102.76</v>
      </c>
      <c r="AV14" s="8">
        <v>298185.76000000007</v>
      </c>
    </row>
    <row r="15" spans="1:48" x14ac:dyDescent="0.25">
      <c r="A15" s="7" t="s">
        <v>1904</v>
      </c>
      <c r="B15" s="8">
        <v>10660.529999999999</v>
      </c>
      <c r="C15" s="8">
        <v>7333.65</v>
      </c>
      <c r="D15" s="8">
        <v>33092.939999999995</v>
      </c>
      <c r="E15" s="8">
        <v>1564.22</v>
      </c>
      <c r="F15" s="8">
        <v>117636.5</v>
      </c>
      <c r="G15" s="8">
        <v>36481.949999999997</v>
      </c>
      <c r="H15" s="8">
        <v>20856.87</v>
      </c>
      <c r="I15" s="8"/>
      <c r="J15" s="8">
        <v>61419.650000000009</v>
      </c>
      <c r="K15" s="8">
        <v>116385.13</v>
      </c>
      <c r="L15" s="8">
        <v>38276.540000000008</v>
      </c>
      <c r="M15" s="8"/>
      <c r="N15" s="8">
        <v>18855.599999999999</v>
      </c>
      <c r="O15" s="8">
        <v>54476.86</v>
      </c>
      <c r="P15" s="8">
        <v>25261.460000000003</v>
      </c>
      <c r="Q15" s="8">
        <v>4298.37</v>
      </c>
      <c r="R15" s="8">
        <v>9371.09</v>
      </c>
      <c r="S15" s="8">
        <v>14088.14</v>
      </c>
      <c r="T15" s="8">
        <v>6999.59</v>
      </c>
      <c r="U15" s="8">
        <v>8904.39</v>
      </c>
      <c r="V15" s="8">
        <v>18180.87</v>
      </c>
      <c r="W15" s="8">
        <v>42154.32</v>
      </c>
      <c r="X15" s="8">
        <v>10012.64</v>
      </c>
      <c r="Y15" s="8">
        <v>3623.7</v>
      </c>
      <c r="Z15" s="8">
        <v>20532.919999999995</v>
      </c>
      <c r="AA15" s="8"/>
      <c r="AB15" s="8">
        <v>8134.0499999999993</v>
      </c>
      <c r="AC15" s="8">
        <v>14587.210000000001</v>
      </c>
      <c r="AD15" s="8">
        <v>19601.729999999996</v>
      </c>
      <c r="AE15" s="8">
        <v>3087.18</v>
      </c>
      <c r="AF15" s="8">
        <v>64139.449999999983</v>
      </c>
      <c r="AG15" s="8">
        <v>31166.97</v>
      </c>
      <c r="AH15" s="8">
        <v>32100.92</v>
      </c>
      <c r="AI15" s="8">
        <v>25080.720000000001</v>
      </c>
      <c r="AJ15" s="8"/>
      <c r="AK15" s="8">
        <v>44309.7</v>
      </c>
      <c r="AL15" s="8">
        <v>2500.77</v>
      </c>
      <c r="AM15" s="8">
        <v>17242.87</v>
      </c>
      <c r="AN15" s="8">
        <v>10856.6</v>
      </c>
      <c r="AO15" s="8">
        <v>49801.460000000006</v>
      </c>
      <c r="AP15" s="8">
        <v>125201.46000000002</v>
      </c>
      <c r="AQ15" s="8">
        <v>3131.82</v>
      </c>
      <c r="AR15" s="8">
        <v>76721.020000000019</v>
      </c>
      <c r="AS15" s="8">
        <v>23231.600000000002</v>
      </c>
      <c r="AT15" s="8">
        <v>8345.36</v>
      </c>
      <c r="AU15" s="8">
        <v>11141.94</v>
      </c>
      <c r="AV15" s="8">
        <v>1250850.76</v>
      </c>
    </row>
    <row r="16" spans="1:48" x14ac:dyDescent="0.25">
      <c r="A16" s="7" t="s">
        <v>1905</v>
      </c>
      <c r="B16" s="8">
        <v>13815.42</v>
      </c>
      <c r="C16" s="8">
        <v>1423.68</v>
      </c>
      <c r="D16" s="8"/>
      <c r="E16" s="8">
        <v>1240.54</v>
      </c>
      <c r="F16" s="8">
        <v>17906.669999999998</v>
      </c>
      <c r="G16" s="8">
        <v>310.52</v>
      </c>
      <c r="H16" s="8"/>
      <c r="I16" s="8"/>
      <c r="J16" s="8">
        <v>12228.04</v>
      </c>
      <c r="K16" s="8">
        <v>11040.01</v>
      </c>
      <c r="L16" s="8">
        <v>14505.76</v>
      </c>
      <c r="M16" s="8"/>
      <c r="N16" s="8">
        <v>12325.14</v>
      </c>
      <c r="O16" s="8">
        <v>1282.71</v>
      </c>
      <c r="P16" s="8"/>
      <c r="Q16" s="8"/>
      <c r="R16" s="8">
        <v>1194.3399999999999</v>
      </c>
      <c r="S16" s="8">
        <v>8368.36</v>
      </c>
      <c r="T16" s="8">
        <v>4180.04</v>
      </c>
      <c r="U16" s="8">
        <v>1320.76</v>
      </c>
      <c r="V16" s="8">
        <v>488.05</v>
      </c>
      <c r="W16" s="8"/>
      <c r="X16" s="8"/>
      <c r="Y16" s="8"/>
      <c r="Z16" s="8">
        <v>7464.8</v>
      </c>
      <c r="AA16" s="8"/>
      <c r="AB16" s="8"/>
      <c r="AC16" s="8">
        <v>713.25</v>
      </c>
      <c r="AD16" s="8">
        <v>2403.7199999999998</v>
      </c>
      <c r="AE16" s="8">
        <v>1051.3499999999999</v>
      </c>
      <c r="AF16" s="8">
        <v>26606.25</v>
      </c>
      <c r="AG16" s="8">
        <v>8051.15</v>
      </c>
      <c r="AH16" s="8">
        <v>2866.52</v>
      </c>
      <c r="AI16" s="8"/>
      <c r="AJ16" s="8"/>
      <c r="AK16" s="8"/>
      <c r="AL16" s="8"/>
      <c r="AM16" s="8"/>
      <c r="AN16" s="8"/>
      <c r="AO16" s="8">
        <v>4251.2800000000007</v>
      </c>
      <c r="AP16" s="8">
        <v>5712.42</v>
      </c>
      <c r="AQ16" s="8"/>
      <c r="AR16" s="8">
        <v>6606.24</v>
      </c>
      <c r="AS16" s="8">
        <v>3279.16</v>
      </c>
      <c r="AT16" s="8">
        <v>1510.65</v>
      </c>
      <c r="AU16" s="8"/>
      <c r="AV16" s="8">
        <v>172146.83</v>
      </c>
    </row>
    <row r="17" spans="1:48" x14ac:dyDescent="0.25">
      <c r="A17" s="7" t="s">
        <v>1906</v>
      </c>
      <c r="B17" s="8"/>
      <c r="C17" s="8"/>
      <c r="D17" s="8">
        <v>497.76</v>
      </c>
      <c r="E17" s="8"/>
      <c r="F17" s="8">
        <v>19741.120000000003</v>
      </c>
      <c r="G17" s="8">
        <v>594.88</v>
      </c>
      <c r="H17" s="8">
        <v>718.11</v>
      </c>
      <c r="I17" s="8"/>
      <c r="J17" s="8"/>
      <c r="K17" s="8">
        <v>15723.83</v>
      </c>
      <c r="L17" s="8"/>
      <c r="M17" s="8">
        <v>224.55</v>
      </c>
      <c r="N17" s="8"/>
      <c r="O17" s="8">
        <v>1258.8</v>
      </c>
      <c r="P17" s="8">
        <v>3868.78</v>
      </c>
      <c r="Q17" s="8">
        <v>2707.12</v>
      </c>
      <c r="R17" s="8"/>
      <c r="S17" s="8"/>
      <c r="T17" s="8"/>
      <c r="U17" s="8"/>
      <c r="V17" s="8">
        <v>6242.47</v>
      </c>
      <c r="W17" s="8"/>
      <c r="X17" s="8">
        <v>4995.5200000000004</v>
      </c>
      <c r="Y17" s="8"/>
      <c r="Z17" s="8"/>
      <c r="AA17" s="8"/>
      <c r="AB17" s="8"/>
      <c r="AC17" s="8"/>
      <c r="AD17" s="8"/>
      <c r="AE17" s="8"/>
      <c r="AF17" s="8">
        <v>10056.56</v>
      </c>
      <c r="AG17" s="8">
        <v>365.56</v>
      </c>
      <c r="AH17" s="8">
        <v>7714.3</v>
      </c>
      <c r="AI17" s="8">
        <v>1885.08</v>
      </c>
      <c r="AJ17" s="8"/>
      <c r="AK17" s="8">
        <v>11660.68</v>
      </c>
      <c r="AL17" s="8"/>
      <c r="AM17" s="8"/>
      <c r="AN17" s="8"/>
      <c r="AO17" s="8"/>
      <c r="AP17" s="8">
        <v>11825.43</v>
      </c>
      <c r="AQ17" s="8">
        <v>114.8</v>
      </c>
      <c r="AR17" s="8"/>
      <c r="AS17" s="8"/>
      <c r="AT17" s="8">
        <v>2363.1999999999998</v>
      </c>
      <c r="AU17" s="8">
        <v>10563.38</v>
      </c>
      <c r="AV17" s="8">
        <v>113121.93000000002</v>
      </c>
    </row>
    <row r="18" spans="1:48" x14ac:dyDescent="0.25">
      <c r="A18" s="7" t="s">
        <v>1907</v>
      </c>
      <c r="B18" s="8">
        <v>4844.7</v>
      </c>
      <c r="C18" s="8"/>
      <c r="D18" s="8">
        <v>1632.54</v>
      </c>
      <c r="E18" s="8"/>
      <c r="F18" s="8">
        <v>9820.52</v>
      </c>
      <c r="G18" s="8">
        <v>4624.6000000000004</v>
      </c>
      <c r="H18" s="8"/>
      <c r="I18" s="8"/>
      <c r="J18" s="8">
        <v>1683.59</v>
      </c>
      <c r="K18" s="8">
        <v>297.56</v>
      </c>
      <c r="L18" s="8"/>
      <c r="M18" s="8"/>
      <c r="N18" s="8"/>
      <c r="O18" s="8"/>
      <c r="P18" s="8">
        <v>7038.3</v>
      </c>
      <c r="Q18" s="8">
        <v>2275.8000000000002</v>
      </c>
      <c r="R18" s="8"/>
      <c r="S18" s="8"/>
      <c r="T18" s="8"/>
      <c r="U18" s="8"/>
      <c r="V18" s="8">
        <v>9928.7999999999993</v>
      </c>
      <c r="W18" s="8"/>
      <c r="X18" s="8">
        <v>3451.32</v>
      </c>
      <c r="Y18" s="8"/>
      <c r="Z18" s="8"/>
      <c r="AA18" s="8"/>
      <c r="AB18" s="8"/>
      <c r="AC18" s="8"/>
      <c r="AD18" s="8"/>
      <c r="AE18" s="8">
        <v>393</v>
      </c>
      <c r="AF18" s="8"/>
      <c r="AG18" s="8"/>
      <c r="AH18" s="8">
        <v>3500.56</v>
      </c>
      <c r="AI18" s="8">
        <v>238.56</v>
      </c>
      <c r="AJ18" s="8">
        <v>3153.6</v>
      </c>
      <c r="AK18" s="8"/>
      <c r="AL18" s="8"/>
      <c r="AM18" s="8"/>
      <c r="AN18" s="8"/>
      <c r="AO18" s="8"/>
      <c r="AP18" s="8">
        <v>651.20000000000005</v>
      </c>
      <c r="AQ18" s="8"/>
      <c r="AR18" s="8">
        <v>6222.21</v>
      </c>
      <c r="AS18" s="8"/>
      <c r="AT18" s="8"/>
      <c r="AU18" s="8"/>
      <c r="AV18" s="8">
        <v>59756.859999999993</v>
      </c>
    </row>
    <row r="19" spans="1:48" x14ac:dyDescent="0.25">
      <c r="A19" s="7" t="s">
        <v>1908</v>
      </c>
      <c r="B19" s="8"/>
      <c r="C19" s="8"/>
      <c r="D19" s="8"/>
      <c r="E19" s="8"/>
      <c r="F19" s="8"/>
      <c r="G19" s="8"/>
      <c r="H19" s="8"/>
      <c r="I19" s="8"/>
      <c r="J19" s="8"/>
      <c r="K19" s="8"/>
      <c r="L19" s="8"/>
      <c r="M19" s="8">
        <v>8368.7999999999993</v>
      </c>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v>10534.02</v>
      </c>
      <c r="AQ19" s="8"/>
      <c r="AR19" s="8"/>
      <c r="AS19" s="8"/>
      <c r="AT19" s="8"/>
      <c r="AU19" s="8"/>
      <c r="AV19" s="8">
        <v>18902.82</v>
      </c>
    </row>
    <row r="20" spans="1:48" x14ac:dyDescent="0.25">
      <c r="A20" s="7" t="s">
        <v>1909</v>
      </c>
      <c r="B20" s="8">
        <v>5863.83</v>
      </c>
      <c r="C20" s="8"/>
      <c r="D20" s="8">
        <v>4668.3999999999996</v>
      </c>
      <c r="E20" s="8"/>
      <c r="F20" s="8">
        <v>14368.46</v>
      </c>
      <c r="G20" s="8">
        <v>639.16999999999996</v>
      </c>
      <c r="H20" s="8"/>
      <c r="I20" s="8">
        <v>4748.6400000000003</v>
      </c>
      <c r="J20" s="8"/>
      <c r="K20" s="8">
        <v>10942.75</v>
      </c>
      <c r="L20" s="8"/>
      <c r="M20" s="8"/>
      <c r="N20" s="8"/>
      <c r="O20" s="8"/>
      <c r="P20" s="8">
        <v>5568.92</v>
      </c>
      <c r="Q20" s="8">
        <v>6319.35</v>
      </c>
      <c r="R20" s="8"/>
      <c r="S20" s="8"/>
      <c r="T20" s="8">
        <v>4653.42</v>
      </c>
      <c r="U20" s="8"/>
      <c r="V20" s="8"/>
      <c r="W20" s="8"/>
      <c r="X20" s="8">
        <v>3227.84</v>
      </c>
      <c r="Y20" s="8"/>
      <c r="Z20" s="8"/>
      <c r="AA20" s="8"/>
      <c r="AB20" s="8"/>
      <c r="AC20" s="8"/>
      <c r="AD20" s="8"/>
      <c r="AE20" s="8"/>
      <c r="AF20" s="8">
        <v>5932.93</v>
      </c>
      <c r="AG20" s="8"/>
      <c r="AH20" s="8"/>
      <c r="AI20" s="8">
        <v>1297.44</v>
      </c>
      <c r="AJ20" s="8">
        <v>10223.57</v>
      </c>
      <c r="AK20" s="8">
        <v>13975.859999999999</v>
      </c>
      <c r="AL20" s="8"/>
      <c r="AM20" s="8"/>
      <c r="AN20" s="8"/>
      <c r="AO20" s="8"/>
      <c r="AP20" s="8">
        <v>8247.64</v>
      </c>
      <c r="AQ20" s="8"/>
      <c r="AR20" s="8">
        <v>8151.52</v>
      </c>
      <c r="AS20" s="8">
        <v>11862.979999999998</v>
      </c>
      <c r="AT20" s="8">
        <v>526.91999999999996</v>
      </c>
      <c r="AU20" s="8">
        <v>8941.7000000000007</v>
      </c>
      <c r="AV20" s="8">
        <v>130161.34</v>
      </c>
    </row>
    <row r="21" spans="1:48" x14ac:dyDescent="0.25">
      <c r="A21" s="7" t="s">
        <v>1910</v>
      </c>
      <c r="B21" s="8">
        <v>59752.61</v>
      </c>
      <c r="C21" s="8">
        <v>9147.6</v>
      </c>
      <c r="D21" s="8">
        <v>81934.829999999973</v>
      </c>
      <c r="E21" s="8">
        <v>14121.350000000002</v>
      </c>
      <c r="F21" s="8">
        <v>318151.71000000002</v>
      </c>
      <c r="G21" s="8">
        <v>94168.19</v>
      </c>
      <c r="H21" s="8">
        <v>53638.92</v>
      </c>
      <c r="I21" s="8">
        <v>8684.36</v>
      </c>
      <c r="J21" s="8">
        <v>113346.87</v>
      </c>
      <c r="K21" s="8">
        <v>260263.24</v>
      </c>
      <c r="L21" s="8">
        <v>81086.63</v>
      </c>
      <c r="M21" s="8">
        <v>9329.2999999999993</v>
      </c>
      <c r="N21" s="8">
        <v>34205.509999999995</v>
      </c>
      <c r="O21" s="8">
        <v>129638.16000000002</v>
      </c>
      <c r="P21" s="8">
        <v>64646.930000000008</v>
      </c>
      <c r="Q21" s="8">
        <v>30646.239999999998</v>
      </c>
      <c r="R21" s="8">
        <v>28862.63</v>
      </c>
      <c r="S21" s="8">
        <v>31846.720000000001</v>
      </c>
      <c r="T21" s="8">
        <v>43421.03</v>
      </c>
      <c r="U21" s="8">
        <v>30473.789999999997</v>
      </c>
      <c r="V21" s="8">
        <v>77060.37000000001</v>
      </c>
      <c r="W21" s="8">
        <v>70474.8</v>
      </c>
      <c r="X21" s="8">
        <v>83461.289999999994</v>
      </c>
      <c r="Y21" s="8">
        <v>5864.2999999999993</v>
      </c>
      <c r="Z21" s="8">
        <v>65334.05</v>
      </c>
      <c r="AA21" s="8">
        <v>2351.6999999999998</v>
      </c>
      <c r="AB21" s="8">
        <v>12708.57</v>
      </c>
      <c r="AC21" s="8">
        <v>30134.57</v>
      </c>
      <c r="AD21" s="8">
        <v>32543.25</v>
      </c>
      <c r="AE21" s="8">
        <v>11492.15</v>
      </c>
      <c r="AF21" s="8">
        <v>182085.56999999998</v>
      </c>
      <c r="AG21" s="8">
        <v>71320.05</v>
      </c>
      <c r="AH21" s="8">
        <v>109719.52000000002</v>
      </c>
      <c r="AI21" s="8">
        <v>54239.83</v>
      </c>
      <c r="AJ21" s="8">
        <v>25604.41</v>
      </c>
      <c r="AK21" s="8">
        <v>136427.26999999999</v>
      </c>
      <c r="AL21" s="8">
        <v>11040.87</v>
      </c>
      <c r="AM21" s="8">
        <v>47059.909999999996</v>
      </c>
      <c r="AN21" s="8">
        <v>10856.6</v>
      </c>
      <c r="AO21" s="8">
        <v>85888.71</v>
      </c>
      <c r="AP21" s="8">
        <v>339043.33</v>
      </c>
      <c r="AQ21" s="8">
        <v>17305.899999999998</v>
      </c>
      <c r="AR21" s="8">
        <v>129161.22000000003</v>
      </c>
      <c r="AS21" s="8">
        <v>51024.229999999996</v>
      </c>
      <c r="AT21" s="8">
        <v>16739.669999999998</v>
      </c>
      <c r="AU21" s="8">
        <v>33878.43</v>
      </c>
      <c r="AV21" s="8">
        <v>3210187.19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6E1B4-A9C6-494C-9920-A1B88551F800}">
  <dimension ref="A1:B1005"/>
  <sheetViews>
    <sheetView workbookViewId="0">
      <selection activeCell="C6" sqref="C6"/>
    </sheetView>
  </sheetViews>
  <sheetFormatPr defaultRowHeight="15" x14ac:dyDescent="0.25"/>
  <cols>
    <col min="1" max="1" width="32.5703125" bestFit="1" customWidth="1"/>
    <col min="2" max="2" width="25" bestFit="1" customWidth="1"/>
  </cols>
  <sheetData>
    <row r="1" spans="1:2" x14ac:dyDescent="0.25">
      <c r="A1" s="3" t="s">
        <v>1890</v>
      </c>
      <c r="B1" s="3" t="s">
        <v>1892</v>
      </c>
    </row>
    <row r="2" spans="1:2" x14ac:dyDescent="0.25">
      <c r="A2" s="4" t="s">
        <v>9</v>
      </c>
      <c r="B2" s="4" t="str">
        <f>IF(OR(ISNUMBER(SEARCH("Milk",A1)), ISNUMBER(SEARCH("Yogurt",A1)), ISNUMBER(SEARCH("Cream",A1)), ISNUMBER(SEARCH("Butter",A1)), ISNUMBER(SEARCH("Cheese",A1))), "Dairy Products",
 IF(OR(ISNUMBER(SEARCH("Beef",A1)), ISNUMBER(SEARCH("Pork",A1)), ISNUMBER(SEARCH("Chicken",A1)), ISNUMBER(SEARCH("Turkey",A1)), ISNUMBER(SEARCH("Veal",A1)), ISNUMBER(SEARCH("Lamb",A1)), ISNUMBER(SEARCH("Duck",A1))), "Meat &amp; Poultry",
 IF(OR(ISNUMBER(SEARCH("Fish",A1)), ISNUMBER(SEARCH("Shrimp",A1)), ISNUMBER(SEARCH("Scallop",A1)), ISNUMBER(SEARCH("Crab",A1)), ISNUMBER(SEARCH("Lobster",A1)), ISNUMBER(SEARCH("Tuna",A1))), "Seafood",
 IF(OR(ISNUMBER(SEARCH("Bread",A1)), ISNUMBER(SEARCH("Bagel",A1)), ISNUMBER(SEARCH("Muffin",A1)), ISNUMBER(SEARCH("Pastry",A1)), ISNUMBER(SEARCH("Bun",A1)), ISNUMBER(SEARCH("Croissant",A1))), "Bakery",
 IF(OR(ISNUMBER(SEARCH("Wine",A1)), ISNUMBER(SEARCH("Beer",A1)), ISNUMBER(SEARCH("Vodka",A1)), ISNUMBER(SEARCH("Whiskey",A1)), ISNUMBER(SEARCH("Liquor",A1))), "Alcoholic Beverages",
 IF(OR(ISNUMBER(SEARCH("Juice",A1)), ISNUMBER(SEARCH("Lemonade",A1)), ISNUMBER(SEARCH("Soda",A1)), ISNUMBER(SEARCH("Gatorade",A1)), ISNUMBER(SEARCH("Tea",A1)), ISNUMBER(SEARCH("Coffee",A1))), "Non-Alcoholic Drinks",
 IF(OR(ISNUMBER(SEARCH("Apple",A1)), ISNUMBER(SEARCH("Banana",A1)), ISNUMBER(SEARCH("Pear",A1)), ISNUMBER(SEARCH("Berries",A1)), ISNUMBER(SEARCH("Grapes",A1)), ISNUMBER(SEARCH("Orange",A1)), ISNUMBER(SEARCH("Melon",A1))), "Fruits",
 IF(OR(ISNUMBER(SEARCH("Lettuce",A1)), ISNUMBER(SEARCH("Carrot",A1)), ISNUMBER(SEARCH("Onion",A1)), ISNUMBER(SEARCH("Tomato",A1)), ISNUMBER(SEARCH("Squash",A1)), ISNUMBER(SEARCH("Cabbage",A1)), ISNUMBER(SEARCH("Spinach",A1))), "Vegetables",
 IF(OR(ISNUMBER(SEARCH("Sauce",A1)), ISNUMBER(SEARCH("Syrup",A1)), ISNUMBER(SEARCH("Ketchup",A1)), ISNUMBER(SEARCH("Mayonnaise",A1)), ISNUMBER(SEARCH("Vinegar",A1))), "Condiments &amp; Sauces",
 IF(OR(ISNUMBER(SEARCH("Flour",A1)), ISNUMBER(SEARCH("Sugar",A1)), ISNUMBER(SEARCH("Salt",A1)), ISNUMBER(SEARCH("Spice",A1)), ISNUMBER(SEARCH("Baking Powder",A1))), "Baking Ingredients",
 IF(OR(ISNUMBER(SEARCH("Cookie",A1)), ISNUMBER(SEARCH("Cake",A1)), ISNUMBER(SEARCH("Chocolate",A1)), ISNUMBER(SEARCH("Brownies",A1))), "Snacks &amp; Desserts",
 IF(OR(ISNUMBER(SEARCH("Oil",A1)), ISNUMBER(SEARCH("Vinegar",A1))), "Cooking Essentials",
 IF(OR(ISNUMBER(SEARCH("Pasta",A1)), ISNUMBER(SEARCH("Rice",A1)), ISNUMBER(SEARCH("Noodles",A1)), ISNUMBER(SEARCH("Couscous",A1)), ISNUMBER(SEARCH("Quinoa",A1))), "Grains &amp; Dry Goods",
 IF(OR(ISNUMBER(SEARCH("Soup",A1)), ISNUMBER(SEARCH("Broth",A1)), ISNUMBER(SEARCH("Base",A1))), "Canned &amp; Packaged Goods",
 IF(OR(ISNUMBER(SEARCH("Chutney",A1)), ISNUMBER(SEARCH("Relish",A1))), "Specialty Sauces",
 "Miscellaneous")))))))))))))))</f>
        <v>Miscellaneous</v>
      </c>
    </row>
    <row r="3" spans="1:2" x14ac:dyDescent="0.25">
      <c r="A3" s="5" t="s">
        <v>12</v>
      </c>
      <c r="B3" s="5" t="str">
        <f t="shared" ref="B3:B66" si="0">IF(OR(ISNUMBER(SEARCH("Milk",A2)), ISNUMBER(SEARCH("Yogurt",A2)), ISNUMBER(SEARCH("Cream",A2)), ISNUMBER(SEARCH("Butter",A2)), ISNUMBER(SEARCH("Cheese",A2))), "Dairy Products",
 IF(OR(ISNUMBER(SEARCH("Beef",A2)), ISNUMBER(SEARCH("Pork",A2)), ISNUMBER(SEARCH("Chicken",A2)), ISNUMBER(SEARCH("Turkey",A2)), ISNUMBER(SEARCH("Veal",A2)), ISNUMBER(SEARCH("Lamb",A2)), ISNUMBER(SEARCH("Duck",A2))), "Meat &amp; Poultry",
 IF(OR(ISNUMBER(SEARCH("Fish",A2)), ISNUMBER(SEARCH("Shrimp",A2)), ISNUMBER(SEARCH("Scallop",A2)), ISNUMBER(SEARCH("Crab",A2)), ISNUMBER(SEARCH("Lobster",A2)), ISNUMBER(SEARCH("Tuna",A2))), "Seafood",
 IF(OR(ISNUMBER(SEARCH("Bread",A2)), ISNUMBER(SEARCH("Bagel",A2)), ISNUMBER(SEARCH("Muffin",A2)), ISNUMBER(SEARCH("Pastry",A2)), ISNUMBER(SEARCH("Bun",A2)), ISNUMBER(SEARCH("Croissant",A2))), "Bakery",
 IF(OR(ISNUMBER(SEARCH("Wine",A2)), ISNUMBER(SEARCH("Beer",A2)), ISNUMBER(SEARCH("Vodka",A2)), ISNUMBER(SEARCH("Whiskey",A2)), ISNUMBER(SEARCH("Liquor",A2))), "Alcoholic Beverages",
 IF(OR(ISNUMBER(SEARCH("Juice",A2)), ISNUMBER(SEARCH("Lemonade",A2)), ISNUMBER(SEARCH("Soda",A2)), ISNUMBER(SEARCH("Gatorade",A2)), ISNUMBER(SEARCH("Tea",A2)), ISNUMBER(SEARCH("Coffee",A2))), "Non-Alcoholic Drinks",
 IF(OR(ISNUMBER(SEARCH("Apple",A2)), ISNUMBER(SEARCH("Banana",A2)), ISNUMBER(SEARCH("Pear",A2)), ISNUMBER(SEARCH("Berries",A2)), ISNUMBER(SEARCH("Grapes",A2)), ISNUMBER(SEARCH("Orange",A2)), ISNUMBER(SEARCH("Melon",A2))), "Fruits",
 IF(OR(ISNUMBER(SEARCH("Lettuce",A2)), ISNUMBER(SEARCH("Carrot",A2)), ISNUMBER(SEARCH("Onion",A2)), ISNUMBER(SEARCH("Tomato",A2)), ISNUMBER(SEARCH("Squash",A2)), ISNUMBER(SEARCH("Cabbage",A2)), ISNUMBER(SEARCH("Spinach",A2))), "Vegetables",
 IF(OR(ISNUMBER(SEARCH("Sauce",A2)), ISNUMBER(SEARCH("Syrup",A2)), ISNUMBER(SEARCH("Ketchup",A2)), ISNUMBER(SEARCH("Mayonnaise",A2)), ISNUMBER(SEARCH("Vinegar",A2))), "Condiments &amp; Sauces",
 IF(OR(ISNUMBER(SEARCH("Flour",A2)), ISNUMBER(SEARCH("Sugar",A2)), ISNUMBER(SEARCH("Salt",A2)), ISNUMBER(SEARCH("Spice",A2)), ISNUMBER(SEARCH("Baking Powder",A2))), "Baking Ingredients",
 IF(OR(ISNUMBER(SEARCH("Cookie",A2)), ISNUMBER(SEARCH("Cake",A2)), ISNUMBER(SEARCH("Chocolate",A2)), ISNUMBER(SEARCH("Brownies",A2))), "Snacks &amp; Desserts",
 IF(OR(ISNUMBER(SEARCH("Oil",A2)), ISNUMBER(SEARCH("Vinegar",A2))), "Cooking Essentials",
 IF(OR(ISNUMBER(SEARCH("Pasta",A2)), ISNUMBER(SEARCH("Rice",A2)), ISNUMBER(SEARCH("Noodles",A2)), ISNUMBER(SEARCH("Couscous",A2)), ISNUMBER(SEARCH("Quinoa",A2))), "Grains &amp; Dry Goods",
 IF(OR(ISNUMBER(SEARCH("Soup",A2)), ISNUMBER(SEARCH("Broth",A2)), ISNUMBER(SEARCH("Base",A2))), "Canned &amp; Packaged Goods",
 IF(OR(ISNUMBER(SEARCH("Chutney",A2)), ISNUMBER(SEARCH("Relish",A2))), "Specialty Sauces",
 "Miscellaneous")))))))))))))))</f>
        <v>Dairy Products</v>
      </c>
    </row>
    <row r="4" spans="1:2" x14ac:dyDescent="0.25">
      <c r="A4" s="4" t="s">
        <v>15</v>
      </c>
      <c r="B4" s="4" t="str">
        <f t="shared" si="0"/>
        <v>Cooking Essentials</v>
      </c>
    </row>
    <row r="5" spans="1:2" x14ac:dyDescent="0.25">
      <c r="A5" s="5" t="s">
        <v>17</v>
      </c>
      <c r="B5" s="5" t="str">
        <f t="shared" si="0"/>
        <v>Miscellaneous</v>
      </c>
    </row>
    <row r="6" spans="1:2" x14ac:dyDescent="0.25">
      <c r="A6" s="4" t="s">
        <v>19</v>
      </c>
      <c r="B6" s="4" t="str">
        <f t="shared" si="0"/>
        <v>Seafood</v>
      </c>
    </row>
    <row r="7" spans="1:2" x14ac:dyDescent="0.25">
      <c r="A7" s="5" t="s">
        <v>22</v>
      </c>
      <c r="B7" s="5" t="str">
        <f t="shared" si="0"/>
        <v>Alcoholic Beverages</v>
      </c>
    </row>
    <row r="8" spans="1:2" x14ac:dyDescent="0.25">
      <c r="A8" s="4" t="s">
        <v>25</v>
      </c>
      <c r="B8" s="4" t="str">
        <f t="shared" si="0"/>
        <v>Vegetables</v>
      </c>
    </row>
    <row r="9" spans="1:2" x14ac:dyDescent="0.25">
      <c r="A9" s="5" t="s">
        <v>27</v>
      </c>
      <c r="B9" s="5" t="str">
        <f t="shared" si="0"/>
        <v>Canned &amp; Packaged Goods</v>
      </c>
    </row>
    <row r="10" spans="1:2" x14ac:dyDescent="0.25">
      <c r="A10" s="4" t="s">
        <v>30</v>
      </c>
      <c r="B10" s="4" t="str">
        <f t="shared" si="0"/>
        <v>Miscellaneous</v>
      </c>
    </row>
    <row r="11" spans="1:2" x14ac:dyDescent="0.25">
      <c r="A11" s="5" t="s">
        <v>33</v>
      </c>
      <c r="B11" s="5" t="str">
        <f t="shared" si="0"/>
        <v>Dairy Products</v>
      </c>
    </row>
    <row r="12" spans="1:2" x14ac:dyDescent="0.25">
      <c r="A12" s="4" t="s">
        <v>36</v>
      </c>
      <c r="B12" s="4" t="str">
        <f t="shared" si="0"/>
        <v>Miscellaneous</v>
      </c>
    </row>
    <row r="13" spans="1:2" x14ac:dyDescent="0.25">
      <c r="A13" s="5" t="s">
        <v>38</v>
      </c>
      <c r="B13" s="5" t="str">
        <f t="shared" si="0"/>
        <v>Bakery</v>
      </c>
    </row>
    <row r="14" spans="1:2" x14ac:dyDescent="0.25">
      <c r="A14" s="4" t="s">
        <v>40</v>
      </c>
      <c r="B14" s="4" t="str">
        <f t="shared" si="0"/>
        <v>Non-Alcoholic Drinks</v>
      </c>
    </row>
    <row r="15" spans="1:2" x14ac:dyDescent="0.25">
      <c r="A15" s="5" t="s">
        <v>43</v>
      </c>
      <c r="B15" s="5" t="str">
        <f t="shared" si="0"/>
        <v>Miscellaneous</v>
      </c>
    </row>
    <row r="16" spans="1:2" x14ac:dyDescent="0.25">
      <c r="A16" s="4" t="s">
        <v>45</v>
      </c>
      <c r="B16" s="4" t="str">
        <f t="shared" si="0"/>
        <v>Meat &amp; Poultry</v>
      </c>
    </row>
    <row r="17" spans="1:2" x14ac:dyDescent="0.25">
      <c r="A17" s="5" t="s">
        <v>48</v>
      </c>
      <c r="B17" s="5" t="str">
        <f t="shared" si="0"/>
        <v>Miscellaneous</v>
      </c>
    </row>
    <row r="18" spans="1:2" x14ac:dyDescent="0.25">
      <c r="A18" s="4" t="s">
        <v>50</v>
      </c>
      <c r="B18" s="4" t="str">
        <f t="shared" si="0"/>
        <v>Non-Alcoholic Drinks</v>
      </c>
    </row>
    <row r="19" spans="1:2" x14ac:dyDescent="0.25">
      <c r="A19" s="5" t="s">
        <v>53</v>
      </c>
      <c r="B19" s="5" t="str">
        <f t="shared" si="0"/>
        <v>Seafood</v>
      </c>
    </row>
    <row r="20" spans="1:2" x14ac:dyDescent="0.25">
      <c r="A20" s="4" t="s">
        <v>55</v>
      </c>
      <c r="B20" s="4" t="str">
        <f t="shared" si="0"/>
        <v>Dairy Products</v>
      </c>
    </row>
    <row r="21" spans="1:2" x14ac:dyDescent="0.25">
      <c r="A21" s="5" t="s">
        <v>58</v>
      </c>
      <c r="B21" s="5" t="str">
        <f t="shared" si="0"/>
        <v>Bakery</v>
      </c>
    </row>
    <row r="22" spans="1:2" x14ac:dyDescent="0.25">
      <c r="A22" s="4" t="s">
        <v>61</v>
      </c>
      <c r="B22" s="4" t="str">
        <f t="shared" si="0"/>
        <v>Bakery</v>
      </c>
    </row>
    <row r="23" spans="1:2" x14ac:dyDescent="0.25">
      <c r="A23" s="5" t="s">
        <v>64</v>
      </c>
      <c r="B23" s="5" t="str">
        <f t="shared" si="0"/>
        <v>Miscellaneous</v>
      </c>
    </row>
    <row r="24" spans="1:2" x14ac:dyDescent="0.25">
      <c r="A24" s="4" t="s">
        <v>67</v>
      </c>
      <c r="B24" s="4" t="str">
        <f t="shared" si="0"/>
        <v>Miscellaneous</v>
      </c>
    </row>
    <row r="25" spans="1:2" x14ac:dyDescent="0.25">
      <c r="A25" s="5" t="s">
        <v>70</v>
      </c>
      <c r="B25" s="5" t="str">
        <f t="shared" si="0"/>
        <v>Miscellaneous</v>
      </c>
    </row>
    <row r="26" spans="1:2" x14ac:dyDescent="0.25">
      <c r="A26" s="4" t="s">
        <v>72</v>
      </c>
      <c r="B26" s="4" t="str">
        <f t="shared" si="0"/>
        <v>Miscellaneous</v>
      </c>
    </row>
    <row r="27" spans="1:2" x14ac:dyDescent="0.25">
      <c r="A27" s="5" t="s">
        <v>74</v>
      </c>
      <c r="B27" s="5" t="str">
        <f t="shared" si="0"/>
        <v>Miscellaneous</v>
      </c>
    </row>
    <row r="28" spans="1:2" x14ac:dyDescent="0.25">
      <c r="A28" s="4" t="s">
        <v>77</v>
      </c>
      <c r="B28" s="4" t="str">
        <f t="shared" si="0"/>
        <v>Miscellaneous</v>
      </c>
    </row>
    <row r="29" spans="1:2" x14ac:dyDescent="0.25">
      <c r="A29" s="5" t="s">
        <v>79</v>
      </c>
      <c r="B29" s="5" t="str">
        <f t="shared" si="0"/>
        <v>Meat &amp; Poultry</v>
      </c>
    </row>
    <row r="30" spans="1:2" x14ac:dyDescent="0.25">
      <c r="A30" s="4" t="s">
        <v>82</v>
      </c>
      <c r="B30" s="4" t="str">
        <f t="shared" si="0"/>
        <v>Dairy Products</v>
      </c>
    </row>
    <row r="31" spans="1:2" x14ac:dyDescent="0.25">
      <c r="A31" s="5" t="s">
        <v>85</v>
      </c>
      <c r="B31" s="5" t="str">
        <f t="shared" si="0"/>
        <v>Miscellaneous</v>
      </c>
    </row>
    <row r="32" spans="1:2" x14ac:dyDescent="0.25">
      <c r="A32" s="4" t="s">
        <v>87</v>
      </c>
      <c r="B32" s="4" t="str">
        <f t="shared" si="0"/>
        <v>Grains &amp; Dry Goods</v>
      </c>
    </row>
    <row r="33" spans="1:2" x14ac:dyDescent="0.25">
      <c r="A33" s="5" t="s">
        <v>90</v>
      </c>
      <c r="B33" s="5" t="str">
        <f t="shared" si="0"/>
        <v>Miscellaneous</v>
      </c>
    </row>
    <row r="34" spans="1:2" x14ac:dyDescent="0.25">
      <c r="A34" s="4" t="s">
        <v>92</v>
      </c>
      <c r="B34" s="4" t="str">
        <f t="shared" si="0"/>
        <v>Meat &amp; Poultry</v>
      </c>
    </row>
    <row r="35" spans="1:2" x14ac:dyDescent="0.25">
      <c r="A35" s="5" t="s">
        <v>94</v>
      </c>
      <c r="B35" s="5" t="str">
        <f t="shared" si="0"/>
        <v>Condiments &amp; Sauces</v>
      </c>
    </row>
    <row r="36" spans="1:2" x14ac:dyDescent="0.25">
      <c r="A36" s="4" t="s">
        <v>97</v>
      </c>
      <c r="B36" s="4" t="str">
        <f t="shared" si="0"/>
        <v>Grains &amp; Dry Goods</v>
      </c>
    </row>
    <row r="37" spans="1:2" x14ac:dyDescent="0.25">
      <c r="A37" s="5" t="s">
        <v>100</v>
      </c>
      <c r="B37" s="5" t="str">
        <f t="shared" si="0"/>
        <v>Vegetables</v>
      </c>
    </row>
    <row r="38" spans="1:2" x14ac:dyDescent="0.25">
      <c r="A38" s="4" t="s">
        <v>102</v>
      </c>
      <c r="B38" s="4" t="str">
        <f t="shared" si="0"/>
        <v>Dairy Products</v>
      </c>
    </row>
    <row r="39" spans="1:2" x14ac:dyDescent="0.25">
      <c r="A39" s="5" t="s">
        <v>105</v>
      </c>
      <c r="B39" s="5" t="str">
        <f t="shared" si="0"/>
        <v>Miscellaneous</v>
      </c>
    </row>
    <row r="40" spans="1:2" x14ac:dyDescent="0.25">
      <c r="A40" s="4" t="s">
        <v>107</v>
      </c>
      <c r="B40" s="4" t="str">
        <f t="shared" si="0"/>
        <v>Dairy Products</v>
      </c>
    </row>
    <row r="41" spans="1:2" x14ac:dyDescent="0.25">
      <c r="A41" s="5" t="s">
        <v>110</v>
      </c>
      <c r="B41" s="5" t="str">
        <f t="shared" si="0"/>
        <v>Miscellaneous</v>
      </c>
    </row>
    <row r="42" spans="1:2" x14ac:dyDescent="0.25">
      <c r="A42" s="4" t="s">
        <v>112</v>
      </c>
      <c r="B42" s="4" t="str">
        <f t="shared" si="0"/>
        <v>Vegetables</v>
      </c>
    </row>
    <row r="43" spans="1:2" x14ac:dyDescent="0.25">
      <c r="A43" s="5" t="s">
        <v>114</v>
      </c>
      <c r="B43" s="5" t="str">
        <f t="shared" si="0"/>
        <v>Bakery</v>
      </c>
    </row>
    <row r="44" spans="1:2" x14ac:dyDescent="0.25">
      <c r="A44" s="4" t="s">
        <v>116</v>
      </c>
      <c r="B44" s="4" t="str">
        <f t="shared" si="0"/>
        <v>Miscellaneous</v>
      </c>
    </row>
    <row r="45" spans="1:2" x14ac:dyDescent="0.25">
      <c r="A45" s="5" t="s">
        <v>118</v>
      </c>
      <c r="B45" s="5" t="str">
        <f t="shared" si="0"/>
        <v>Meat &amp; Poultry</v>
      </c>
    </row>
    <row r="46" spans="1:2" x14ac:dyDescent="0.25">
      <c r="A46" s="4" t="s">
        <v>120</v>
      </c>
      <c r="B46" s="4" t="str">
        <f t="shared" si="0"/>
        <v>Miscellaneous</v>
      </c>
    </row>
    <row r="47" spans="1:2" x14ac:dyDescent="0.25">
      <c r="A47" s="5" t="s">
        <v>122</v>
      </c>
      <c r="B47" s="5" t="str">
        <f t="shared" si="0"/>
        <v>Miscellaneous</v>
      </c>
    </row>
    <row r="48" spans="1:2" x14ac:dyDescent="0.25">
      <c r="A48" s="4" t="s">
        <v>124</v>
      </c>
      <c r="B48" s="4" t="str">
        <f t="shared" si="0"/>
        <v>Bakery</v>
      </c>
    </row>
    <row r="49" spans="1:2" x14ac:dyDescent="0.25">
      <c r="A49" s="5" t="s">
        <v>126</v>
      </c>
      <c r="B49" s="5" t="str">
        <f t="shared" si="0"/>
        <v>Non-Alcoholic Drinks</v>
      </c>
    </row>
    <row r="50" spans="1:2" x14ac:dyDescent="0.25">
      <c r="A50" s="4" t="s">
        <v>128</v>
      </c>
      <c r="B50" s="4" t="str">
        <f t="shared" si="0"/>
        <v>Alcoholic Beverages</v>
      </c>
    </row>
    <row r="51" spans="1:2" x14ac:dyDescent="0.25">
      <c r="A51" s="5" t="s">
        <v>130</v>
      </c>
      <c r="B51" s="5" t="str">
        <f t="shared" si="0"/>
        <v>Miscellaneous</v>
      </c>
    </row>
    <row r="52" spans="1:2" x14ac:dyDescent="0.25">
      <c r="A52" s="4" t="s">
        <v>132</v>
      </c>
      <c r="B52" s="4" t="str">
        <f t="shared" si="0"/>
        <v>Miscellaneous</v>
      </c>
    </row>
    <row r="53" spans="1:2" x14ac:dyDescent="0.25">
      <c r="A53" s="5" t="s">
        <v>134</v>
      </c>
      <c r="B53" s="5" t="str">
        <f t="shared" si="0"/>
        <v>Baking Ingredients</v>
      </c>
    </row>
    <row r="54" spans="1:2" x14ac:dyDescent="0.25">
      <c r="A54" s="4" t="s">
        <v>136</v>
      </c>
      <c r="B54" s="4" t="str">
        <f t="shared" si="0"/>
        <v>Bakery</v>
      </c>
    </row>
    <row r="55" spans="1:2" x14ac:dyDescent="0.25">
      <c r="A55" s="5" t="s">
        <v>97</v>
      </c>
      <c r="B55" s="5" t="str">
        <f t="shared" si="0"/>
        <v>Cooking Essentials</v>
      </c>
    </row>
    <row r="56" spans="1:2" x14ac:dyDescent="0.25">
      <c r="A56" s="4" t="s">
        <v>139</v>
      </c>
      <c r="B56" s="4" t="str">
        <f t="shared" si="0"/>
        <v>Vegetables</v>
      </c>
    </row>
    <row r="57" spans="1:2" x14ac:dyDescent="0.25">
      <c r="A57" s="5" t="s">
        <v>141</v>
      </c>
      <c r="B57" s="5" t="str">
        <f t="shared" si="0"/>
        <v>Miscellaneous</v>
      </c>
    </row>
    <row r="58" spans="1:2" x14ac:dyDescent="0.25">
      <c r="A58" s="4" t="s">
        <v>143</v>
      </c>
      <c r="B58" s="4" t="str">
        <f t="shared" si="0"/>
        <v>Miscellaneous</v>
      </c>
    </row>
    <row r="59" spans="1:2" x14ac:dyDescent="0.25">
      <c r="A59" s="5" t="s">
        <v>145</v>
      </c>
      <c r="B59" s="5" t="str">
        <f t="shared" si="0"/>
        <v>Bakery</v>
      </c>
    </row>
    <row r="60" spans="1:2" x14ac:dyDescent="0.25">
      <c r="A60" s="4" t="s">
        <v>148</v>
      </c>
      <c r="B60" s="4" t="str">
        <f t="shared" si="0"/>
        <v>Miscellaneous</v>
      </c>
    </row>
    <row r="61" spans="1:2" x14ac:dyDescent="0.25">
      <c r="A61" s="5" t="s">
        <v>150</v>
      </c>
      <c r="B61" s="5" t="str">
        <f t="shared" si="0"/>
        <v>Vegetables</v>
      </c>
    </row>
    <row r="62" spans="1:2" x14ac:dyDescent="0.25">
      <c r="A62" s="4" t="s">
        <v>153</v>
      </c>
      <c r="B62" s="4" t="str">
        <f t="shared" si="0"/>
        <v>Miscellaneous</v>
      </c>
    </row>
    <row r="63" spans="1:2" x14ac:dyDescent="0.25">
      <c r="A63" s="5" t="s">
        <v>155</v>
      </c>
      <c r="B63" s="5" t="str">
        <f t="shared" si="0"/>
        <v>Vegetables</v>
      </c>
    </row>
    <row r="64" spans="1:2" x14ac:dyDescent="0.25">
      <c r="A64" s="4" t="s">
        <v>158</v>
      </c>
      <c r="B64" s="4" t="str">
        <f t="shared" si="0"/>
        <v>Baking Ingredients</v>
      </c>
    </row>
    <row r="65" spans="1:2" x14ac:dyDescent="0.25">
      <c r="A65" s="5" t="s">
        <v>160</v>
      </c>
      <c r="B65" s="5" t="str">
        <f t="shared" si="0"/>
        <v>Miscellaneous</v>
      </c>
    </row>
    <row r="66" spans="1:2" x14ac:dyDescent="0.25">
      <c r="A66" s="4" t="s">
        <v>162</v>
      </c>
      <c r="B66" s="4" t="str">
        <f t="shared" si="0"/>
        <v>Seafood</v>
      </c>
    </row>
    <row r="67" spans="1:2" x14ac:dyDescent="0.25">
      <c r="A67" s="5" t="s">
        <v>164</v>
      </c>
      <c r="B67" s="5" t="str">
        <f t="shared" ref="B67:B130" si="1">IF(OR(ISNUMBER(SEARCH("Milk",A66)), ISNUMBER(SEARCH("Yogurt",A66)), ISNUMBER(SEARCH("Cream",A66)), ISNUMBER(SEARCH("Butter",A66)), ISNUMBER(SEARCH("Cheese",A66))), "Dairy Products",
 IF(OR(ISNUMBER(SEARCH("Beef",A66)), ISNUMBER(SEARCH("Pork",A66)), ISNUMBER(SEARCH("Chicken",A66)), ISNUMBER(SEARCH("Turkey",A66)), ISNUMBER(SEARCH("Veal",A66)), ISNUMBER(SEARCH("Lamb",A66)), ISNUMBER(SEARCH("Duck",A66))), "Meat &amp; Poultry",
 IF(OR(ISNUMBER(SEARCH("Fish",A66)), ISNUMBER(SEARCH("Shrimp",A66)), ISNUMBER(SEARCH("Scallop",A66)), ISNUMBER(SEARCH("Crab",A66)), ISNUMBER(SEARCH("Lobster",A66)), ISNUMBER(SEARCH("Tuna",A66))), "Seafood",
 IF(OR(ISNUMBER(SEARCH("Bread",A66)), ISNUMBER(SEARCH("Bagel",A66)), ISNUMBER(SEARCH("Muffin",A66)), ISNUMBER(SEARCH("Pastry",A66)), ISNUMBER(SEARCH("Bun",A66)), ISNUMBER(SEARCH("Croissant",A66))), "Bakery",
 IF(OR(ISNUMBER(SEARCH("Wine",A66)), ISNUMBER(SEARCH("Beer",A66)), ISNUMBER(SEARCH("Vodka",A66)), ISNUMBER(SEARCH("Whiskey",A66)), ISNUMBER(SEARCH("Liquor",A66))), "Alcoholic Beverages",
 IF(OR(ISNUMBER(SEARCH("Juice",A66)), ISNUMBER(SEARCH("Lemonade",A66)), ISNUMBER(SEARCH("Soda",A66)), ISNUMBER(SEARCH("Gatorade",A66)), ISNUMBER(SEARCH("Tea",A66)), ISNUMBER(SEARCH("Coffee",A66))), "Non-Alcoholic Drinks",
 IF(OR(ISNUMBER(SEARCH("Apple",A66)), ISNUMBER(SEARCH("Banana",A66)), ISNUMBER(SEARCH("Pear",A66)), ISNUMBER(SEARCH("Berries",A66)), ISNUMBER(SEARCH("Grapes",A66)), ISNUMBER(SEARCH("Orange",A66)), ISNUMBER(SEARCH("Melon",A66))), "Fruits",
 IF(OR(ISNUMBER(SEARCH("Lettuce",A66)), ISNUMBER(SEARCH("Carrot",A66)), ISNUMBER(SEARCH("Onion",A66)), ISNUMBER(SEARCH("Tomato",A66)), ISNUMBER(SEARCH("Squash",A66)), ISNUMBER(SEARCH("Cabbage",A66)), ISNUMBER(SEARCH("Spinach",A66))), "Vegetables",
 IF(OR(ISNUMBER(SEARCH("Sauce",A66)), ISNUMBER(SEARCH("Syrup",A66)), ISNUMBER(SEARCH("Ketchup",A66)), ISNUMBER(SEARCH("Mayonnaise",A66)), ISNUMBER(SEARCH("Vinegar",A66))), "Condiments &amp; Sauces",
 IF(OR(ISNUMBER(SEARCH("Flour",A66)), ISNUMBER(SEARCH("Sugar",A66)), ISNUMBER(SEARCH("Salt",A66)), ISNUMBER(SEARCH("Spice",A66)), ISNUMBER(SEARCH("Baking Powder",A66))), "Baking Ingredients",
 IF(OR(ISNUMBER(SEARCH("Cookie",A66)), ISNUMBER(SEARCH("Cake",A66)), ISNUMBER(SEARCH("Chocolate",A66)), ISNUMBER(SEARCH("Brownies",A66))), "Snacks &amp; Desserts",
 IF(OR(ISNUMBER(SEARCH("Oil",A66)), ISNUMBER(SEARCH("Vinegar",A66))), "Cooking Essentials",
 IF(OR(ISNUMBER(SEARCH("Pasta",A66)), ISNUMBER(SEARCH("Rice",A66)), ISNUMBER(SEARCH("Noodles",A66)), ISNUMBER(SEARCH("Couscous",A66)), ISNUMBER(SEARCH("Quinoa",A66))), "Grains &amp; Dry Goods",
 IF(OR(ISNUMBER(SEARCH("Soup",A66)), ISNUMBER(SEARCH("Broth",A66)), ISNUMBER(SEARCH("Base",A66))), "Canned &amp; Packaged Goods",
 IF(OR(ISNUMBER(SEARCH("Chutney",A66)), ISNUMBER(SEARCH("Relish",A66))), "Specialty Sauces",
 "Miscellaneous")))))))))))))))</f>
        <v>Meat &amp; Poultry</v>
      </c>
    </row>
    <row r="68" spans="1:2" x14ac:dyDescent="0.25">
      <c r="A68" s="4" t="s">
        <v>167</v>
      </c>
      <c r="B68" s="4" t="str">
        <f t="shared" si="1"/>
        <v>Miscellaneous</v>
      </c>
    </row>
    <row r="69" spans="1:2" x14ac:dyDescent="0.25">
      <c r="A69" s="5" t="s">
        <v>169</v>
      </c>
      <c r="B69" s="5" t="str">
        <f t="shared" si="1"/>
        <v>Miscellaneous</v>
      </c>
    </row>
    <row r="70" spans="1:2" x14ac:dyDescent="0.25">
      <c r="A70" s="4" t="s">
        <v>171</v>
      </c>
      <c r="B70" s="4" t="str">
        <f t="shared" si="1"/>
        <v>Miscellaneous</v>
      </c>
    </row>
    <row r="71" spans="1:2" x14ac:dyDescent="0.25">
      <c r="A71" s="5" t="s">
        <v>173</v>
      </c>
      <c r="B71" s="5" t="str">
        <f t="shared" si="1"/>
        <v>Vegetables</v>
      </c>
    </row>
    <row r="72" spans="1:2" x14ac:dyDescent="0.25">
      <c r="A72" s="4" t="s">
        <v>175</v>
      </c>
      <c r="B72" s="4" t="str">
        <f t="shared" si="1"/>
        <v>Meat &amp; Poultry</v>
      </c>
    </row>
    <row r="73" spans="1:2" x14ac:dyDescent="0.25">
      <c r="A73" s="5" t="s">
        <v>177</v>
      </c>
      <c r="B73" s="5" t="str">
        <f t="shared" si="1"/>
        <v>Condiments &amp; Sauces</v>
      </c>
    </row>
    <row r="74" spans="1:2" x14ac:dyDescent="0.25">
      <c r="A74" s="4" t="s">
        <v>179</v>
      </c>
      <c r="B74" s="4" t="str">
        <f t="shared" si="1"/>
        <v>Meat &amp; Poultry</v>
      </c>
    </row>
    <row r="75" spans="1:2" x14ac:dyDescent="0.25">
      <c r="A75" s="5" t="s">
        <v>182</v>
      </c>
      <c r="B75" s="5" t="str">
        <f t="shared" si="1"/>
        <v>Miscellaneous</v>
      </c>
    </row>
    <row r="76" spans="1:2" x14ac:dyDescent="0.25">
      <c r="A76" s="4" t="s">
        <v>184</v>
      </c>
      <c r="B76" s="4" t="str">
        <f t="shared" si="1"/>
        <v>Meat &amp; Poultry</v>
      </c>
    </row>
    <row r="77" spans="1:2" x14ac:dyDescent="0.25">
      <c r="A77" s="5" t="s">
        <v>186</v>
      </c>
      <c r="B77" s="5" t="str">
        <f t="shared" si="1"/>
        <v>Condiments &amp; Sauces</v>
      </c>
    </row>
    <row r="78" spans="1:2" x14ac:dyDescent="0.25">
      <c r="A78" s="4" t="s">
        <v>188</v>
      </c>
      <c r="B78" s="4" t="str">
        <f t="shared" si="1"/>
        <v>Snacks &amp; Desserts</v>
      </c>
    </row>
    <row r="79" spans="1:2" x14ac:dyDescent="0.25">
      <c r="A79" s="5" t="s">
        <v>190</v>
      </c>
      <c r="B79" s="5" t="str">
        <f t="shared" si="1"/>
        <v>Canned &amp; Packaged Goods</v>
      </c>
    </row>
    <row r="80" spans="1:2" x14ac:dyDescent="0.25">
      <c r="A80" s="4" t="s">
        <v>192</v>
      </c>
      <c r="B80" s="4" t="str">
        <f t="shared" si="1"/>
        <v>Miscellaneous</v>
      </c>
    </row>
    <row r="81" spans="1:2" x14ac:dyDescent="0.25">
      <c r="A81" s="5" t="s">
        <v>194</v>
      </c>
      <c r="B81" s="5" t="str">
        <f t="shared" si="1"/>
        <v>Bakery</v>
      </c>
    </row>
    <row r="82" spans="1:2" x14ac:dyDescent="0.25">
      <c r="A82" s="4" t="s">
        <v>196</v>
      </c>
      <c r="B82" s="4" t="str">
        <f t="shared" si="1"/>
        <v>Alcoholic Beverages</v>
      </c>
    </row>
    <row r="83" spans="1:2" x14ac:dyDescent="0.25">
      <c r="A83" s="5" t="s">
        <v>199</v>
      </c>
      <c r="B83" s="5" t="str">
        <f t="shared" si="1"/>
        <v>Alcoholic Beverages</v>
      </c>
    </row>
    <row r="84" spans="1:2" x14ac:dyDescent="0.25">
      <c r="A84" s="4" t="s">
        <v>201</v>
      </c>
      <c r="B84" s="4" t="str">
        <f t="shared" si="1"/>
        <v>Miscellaneous</v>
      </c>
    </row>
    <row r="85" spans="1:2" x14ac:dyDescent="0.25">
      <c r="A85" s="5" t="s">
        <v>203</v>
      </c>
      <c r="B85" s="5" t="str">
        <f t="shared" si="1"/>
        <v>Miscellaneous</v>
      </c>
    </row>
    <row r="86" spans="1:2" x14ac:dyDescent="0.25">
      <c r="A86" s="4" t="s">
        <v>205</v>
      </c>
      <c r="B86" s="4" t="str">
        <f t="shared" si="1"/>
        <v>Non-Alcoholic Drinks</v>
      </c>
    </row>
    <row r="87" spans="1:2" x14ac:dyDescent="0.25">
      <c r="A87" s="5" t="s">
        <v>207</v>
      </c>
      <c r="B87" s="5" t="str">
        <f t="shared" si="1"/>
        <v>Miscellaneous</v>
      </c>
    </row>
    <row r="88" spans="1:2" x14ac:dyDescent="0.25">
      <c r="A88" s="4" t="s">
        <v>209</v>
      </c>
      <c r="B88" s="4" t="str">
        <f t="shared" si="1"/>
        <v>Alcoholic Beverages</v>
      </c>
    </row>
    <row r="89" spans="1:2" x14ac:dyDescent="0.25">
      <c r="A89" s="5" t="s">
        <v>212</v>
      </c>
      <c r="B89" s="5" t="str">
        <f t="shared" si="1"/>
        <v>Cooking Essentials</v>
      </c>
    </row>
    <row r="90" spans="1:2" x14ac:dyDescent="0.25">
      <c r="A90" s="4" t="s">
        <v>214</v>
      </c>
      <c r="B90" s="4" t="str">
        <f t="shared" si="1"/>
        <v>Non-Alcoholic Drinks</v>
      </c>
    </row>
    <row r="91" spans="1:2" x14ac:dyDescent="0.25">
      <c r="A91" s="5" t="s">
        <v>216</v>
      </c>
      <c r="B91" s="5" t="str">
        <f t="shared" si="1"/>
        <v>Miscellaneous</v>
      </c>
    </row>
    <row r="92" spans="1:2" x14ac:dyDescent="0.25">
      <c r="A92" s="4" t="s">
        <v>218</v>
      </c>
      <c r="B92" s="4" t="str">
        <f t="shared" si="1"/>
        <v>Miscellaneous</v>
      </c>
    </row>
    <row r="93" spans="1:2" x14ac:dyDescent="0.25">
      <c r="A93" s="5" t="s">
        <v>220</v>
      </c>
      <c r="B93" s="5" t="str">
        <f t="shared" si="1"/>
        <v>Alcoholic Beverages</v>
      </c>
    </row>
    <row r="94" spans="1:2" x14ac:dyDescent="0.25">
      <c r="A94" s="4" t="s">
        <v>222</v>
      </c>
      <c r="B94" s="4" t="str">
        <f t="shared" si="1"/>
        <v>Miscellaneous</v>
      </c>
    </row>
    <row r="95" spans="1:2" x14ac:dyDescent="0.25">
      <c r="A95" s="5" t="s">
        <v>225</v>
      </c>
      <c r="B95" s="5" t="str">
        <f t="shared" si="1"/>
        <v>Miscellaneous</v>
      </c>
    </row>
    <row r="96" spans="1:2" x14ac:dyDescent="0.25">
      <c r="A96" s="4" t="s">
        <v>227</v>
      </c>
      <c r="B96" s="4" t="str">
        <f t="shared" si="1"/>
        <v>Dairy Products</v>
      </c>
    </row>
    <row r="97" spans="1:2" x14ac:dyDescent="0.25">
      <c r="A97" s="5" t="s">
        <v>230</v>
      </c>
      <c r="B97" s="5" t="str">
        <f t="shared" si="1"/>
        <v>Grains &amp; Dry Goods</v>
      </c>
    </row>
    <row r="98" spans="1:2" x14ac:dyDescent="0.25">
      <c r="A98" s="4" t="s">
        <v>232</v>
      </c>
      <c r="B98" s="4" t="str">
        <f t="shared" si="1"/>
        <v>Miscellaneous</v>
      </c>
    </row>
    <row r="99" spans="1:2" x14ac:dyDescent="0.25">
      <c r="A99" s="5" t="s">
        <v>234</v>
      </c>
      <c r="B99" s="5" t="str">
        <f t="shared" si="1"/>
        <v>Miscellaneous</v>
      </c>
    </row>
    <row r="100" spans="1:2" x14ac:dyDescent="0.25">
      <c r="A100" s="4" t="s">
        <v>236</v>
      </c>
      <c r="B100" s="4" t="str">
        <f t="shared" si="1"/>
        <v>Miscellaneous</v>
      </c>
    </row>
    <row r="101" spans="1:2" x14ac:dyDescent="0.25">
      <c r="A101" s="5" t="s">
        <v>238</v>
      </c>
      <c r="B101" s="5" t="str">
        <f t="shared" si="1"/>
        <v>Dairy Products</v>
      </c>
    </row>
    <row r="102" spans="1:2" x14ac:dyDescent="0.25">
      <c r="A102" s="4" t="s">
        <v>241</v>
      </c>
      <c r="B102" s="4" t="str">
        <f t="shared" si="1"/>
        <v>Miscellaneous</v>
      </c>
    </row>
    <row r="103" spans="1:2" x14ac:dyDescent="0.25">
      <c r="A103" s="5" t="s">
        <v>243</v>
      </c>
      <c r="B103" s="5" t="str">
        <f t="shared" si="1"/>
        <v>Grains &amp; Dry Goods</v>
      </c>
    </row>
    <row r="104" spans="1:2" x14ac:dyDescent="0.25">
      <c r="A104" s="4" t="s">
        <v>245</v>
      </c>
      <c r="B104" s="4" t="str">
        <f t="shared" si="1"/>
        <v>Baking Ingredients</v>
      </c>
    </row>
    <row r="105" spans="1:2" x14ac:dyDescent="0.25">
      <c r="A105" s="5" t="s">
        <v>247</v>
      </c>
      <c r="B105" s="5" t="str">
        <f t="shared" si="1"/>
        <v>Miscellaneous</v>
      </c>
    </row>
    <row r="106" spans="1:2" x14ac:dyDescent="0.25">
      <c r="A106" s="4" t="s">
        <v>249</v>
      </c>
      <c r="B106" s="4" t="str">
        <f t="shared" si="1"/>
        <v>Miscellaneous</v>
      </c>
    </row>
    <row r="107" spans="1:2" x14ac:dyDescent="0.25">
      <c r="A107" s="5" t="s">
        <v>251</v>
      </c>
      <c r="B107" s="5" t="str">
        <f t="shared" si="1"/>
        <v>Baking Ingredients</v>
      </c>
    </row>
    <row r="108" spans="1:2" x14ac:dyDescent="0.25">
      <c r="A108" s="4" t="s">
        <v>253</v>
      </c>
      <c r="B108" s="4" t="str">
        <f t="shared" si="1"/>
        <v>Bakery</v>
      </c>
    </row>
    <row r="109" spans="1:2" x14ac:dyDescent="0.25">
      <c r="A109" s="5" t="s">
        <v>256</v>
      </c>
      <c r="B109" s="5" t="str">
        <f t="shared" si="1"/>
        <v>Bakery</v>
      </c>
    </row>
    <row r="110" spans="1:2" x14ac:dyDescent="0.25">
      <c r="A110" s="4" t="s">
        <v>258</v>
      </c>
      <c r="B110" s="4" t="str">
        <f t="shared" si="1"/>
        <v>Dairy Products</v>
      </c>
    </row>
    <row r="111" spans="1:2" x14ac:dyDescent="0.25">
      <c r="A111" s="5" t="s">
        <v>260</v>
      </c>
      <c r="B111" s="5" t="str">
        <f t="shared" si="1"/>
        <v>Condiments &amp; Sauces</v>
      </c>
    </row>
    <row r="112" spans="1:2" x14ac:dyDescent="0.25">
      <c r="A112" s="4" t="s">
        <v>262</v>
      </c>
      <c r="B112" s="4" t="str">
        <f t="shared" si="1"/>
        <v>Dairy Products</v>
      </c>
    </row>
    <row r="113" spans="1:2" x14ac:dyDescent="0.25">
      <c r="A113" s="5" t="s">
        <v>264</v>
      </c>
      <c r="B113" s="5" t="str">
        <f t="shared" si="1"/>
        <v>Bakery</v>
      </c>
    </row>
    <row r="114" spans="1:2" x14ac:dyDescent="0.25">
      <c r="A114" s="4" t="s">
        <v>266</v>
      </c>
      <c r="B114" s="4" t="str">
        <f t="shared" si="1"/>
        <v>Miscellaneous</v>
      </c>
    </row>
    <row r="115" spans="1:2" x14ac:dyDescent="0.25">
      <c r="A115" s="5" t="s">
        <v>268</v>
      </c>
      <c r="B115" s="5" t="str">
        <f t="shared" si="1"/>
        <v>Miscellaneous</v>
      </c>
    </row>
    <row r="116" spans="1:2" x14ac:dyDescent="0.25">
      <c r="A116" s="4" t="s">
        <v>270</v>
      </c>
      <c r="B116" s="4" t="str">
        <f t="shared" si="1"/>
        <v>Bakery</v>
      </c>
    </row>
    <row r="117" spans="1:2" x14ac:dyDescent="0.25">
      <c r="A117" s="5" t="s">
        <v>272</v>
      </c>
      <c r="B117" s="5" t="str">
        <f t="shared" si="1"/>
        <v>Seafood</v>
      </c>
    </row>
    <row r="118" spans="1:2" x14ac:dyDescent="0.25">
      <c r="A118" s="4" t="s">
        <v>274</v>
      </c>
      <c r="B118" s="4" t="str">
        <f t="shared" si="1"/>
        <v>Non-Alcoholic Drinks</v>
      </c>
    </row>
    <row r="119" spans="1:2" x14ac:dyDescent="0.25">
      <c r="A119" s="5" t="s">
        <v>276</v>
      </c>
      <c r="B119" s="5" t="str">
        <f t="shared" si="1"/>
        <v>Condiments &amp; Sauces</v>
      </c>
    </row>
    <row r="120" spans="1:2" x14ac:dyDescent="0.25">
      <c r="A120" s="4" t="s">
        <v>278</v>
      </c>
      <c r="B120" s="4" t="str">
        <f t="shared" si="1"/>
        <v>Miscellaneous</v>
      </c>
    </row>
    <row r="121" spans="1:2" x14ac:dyDescent="0.25">
      <c r="A121" s="5" t="s">
        <v>280</v>
      </c>
      <c r="B121" s="5" t="str">
        <f t="shared" si="1"/>
        <v>Dairy Products</v>
      </c>
    </row>
    <row r="122" spans="1:2" x14ac:dyDescent="0.25">
      <c r="A122" s="4" t="s">
        <v>282</v>
      </c>
      <c r="B122" s="4" t="str">
        <f t="shared" si="1"/>
        <v>Vegetables</v>
      </c>
    </row>
    <row r="123" spans="1:2" x14ac:dyDescent="0.25">
      <c r="A123" s="5" t="s">
        <v>284</v>
      </c>
      <c r="B123" s="5" t="str">
        <f t="shared" si="1"/>
        <v>Vegetables</v>
      </c>
    </row>
    <row r="124" spans="1:2" x14ac:dyDescent="0.25">
      <c r="A124" s="4" t="s">
        <v>287</v>
      </c>
      <c r="B124" s="4" t="str">
        <f t="shared" si="1"/>
        <v>Miscellaneous</v>
      </c>
    </row>
    <row r="125" spans="1:2" x14ac:dyDescent="0.25">
      <c r="A125" s="5" t="s">
        <v>289</v>
      </c>
      <c r="B125" s="5" t="str">
        <f t="shared" si="1"/>
        <v>Specialty Sauces</v>
      </c>
    </row>
    <row r="126" spans="1:2" x14ac:dyDescent="0.25">
      <c r="A126" s="4" t="s">
        <v>291</v>
      </c>
      <c r="B126" s="4" t="str">
        <f t="shared" si="1"/>
        <v>Snacks &amp; Desserts</v>
      </c>
    </row>
    <row r="127" spans="1:2" x14ac:dyDescent="0.25">
      <c r="A127" s="5" t="s">
        <v>293</v>
      </c>
      <c r="B127" s="5" t="str">
        <f t="shared" si="1"/>
        <v>Alcoholic Beverages</v>
      </c>
    </row>
    <row r="128" spans="1:2" x14ac:dyDescent="0.25">
      <c r="A128" s="4" t="s">
        <v>295</v>
      </c>
      <c r="B128" s="4" t="str">
        <f t="shared" si="1"/>
        <v>Bakery</v>
      </c>
    </row>
    <row r="129" spans="1:2" x14ac:dyDescent="0.25">
      <c r="A129" s="5" t="s">
        <v>297</v>
      </c>
      <c r="B129" s="5" t="str">
        <f t="shared" si="1"/>
        <v>Miscellaneous</v>
      </c>
    </row>
    <row r="130" spans="1:2" x14ac:dyDescent="0.25">
      <c r="A130" s="4" t="s">
        <v>299</v>
      </c>
      <c r="B130" s="4" t="str">
        <f t="shared" si="1"/>
        <v>Seafood</v>
      </c>
    </row>
    <row r="131" spans="1:2" x14ac:dyDescent="0.25">
      <c r="A131" s="5" t="s">
        <v>301</v>
      </c>
      <c r="B131" s="5" t="str">
        <f t="shared" ref="B131:B194" si="2">IF(OR(ISNUMBER(SEARCH("Milk",A130)), ISNUMBER(SEARCH("Yogurt",A130)), ISNUMBER(SEARCH("Cream",A130)), ISNUMBER(SEARCH("Butter",A130)), ISNUMBER(SEARCH("Cheese",A130))), "Dairy Products",
 IF(OR(ISNUMBER(SEARCH("Beef",A130)), ISNUMBER(SEARCH("Pork",A130)), ISNUMBER(SEARCH("Chicken",A130)), ISNUMBER(SEARCH("Turkey",A130)), ISNUMBER(SEARCH("Veal",A130)), ISNUMBER(SEARCH("Lamb",A130)), ISNUMBER(SEARCH("Duck",A130))), "Meat &amp; Poultry",
 IF(OR(ISNUMBER(SEARCH("Fish",A130)), ISNUMBER(SEARCH("Shrimp",A130)), ISNUMBER(SEARCH("Scallop",A130)), ISNUMBER(SEARCH("Crab",A130)), ISNUMBER(SEARCH("Lobster",A130)), ISNUMBER(SEARCH("Tuna",A130))), "Seafood",
 IF(OR(ISNUMBER(SEARCH("Bread",A130)), ISNUMBER(SEARCH("Bagel",A130)), ISNUMBER(SEARCH("Muffin",A130)), ISNUMBER(SEARCH("Pastry",A130)), ISNUMBER(SEARCH("Bun",A130)), ISNUMBER(SEARCH("Croissant",A130))), "Bakery",
 IF(OR(ISNUMBER(SEARCH("Wine",A130)), ISNUMBER(SEARCH("Beer",A130)), ISNUMBER(SEARCH("Vodka",A130)), ISNUMBER(SEARCH("Whiskey",A130)), ISNUMBER(SEARCH("Liquor",A130))), "Alcoholic Beverages",
 IF(OR(ISNUMBER(SEARCH("Juice",A130)), ISNUMBER(SEARCH("Lemonade",A130)), ISNUMBER(SEARCH("Soda",A130)), ISNUMBER(SEARCH("Gatorade",A130)), ISNUMBER(SEARCH("Tea",A130)), ISNUMBER(SEARCH("Coffee",A130))), "Non-Alcoholic Drinks",
 IF(OR(ISNUMBER(SEARCH("Apple",A130)), ISNUMBER(SEARCH("Banana",A130)), ISNUMBER(SEARCH("Pear",A130)), ISNUMBER(SEARCH("Berries",A130)), ISNUMBER(SEARCH("Grapes",A130)), ISNUMBER(SEARCH("Orange",A130)), ISNUMBER(SEARCH("Melon",A130))), "Fruits",
 IF(OR(ISNUMBER(SEARCH("Lettuce",A130)), ISNUMBER(SEARCH("Carrot",A130)), ISNUMBER(SEARCH("Onion",A130)), ISNUMBER(SEARCH("Tomato",A130)), ISNUMBER(SEARCH("Squash",A130)), ISNUMBER(SEARCH("Cabbage",A130)), ISNUMBER(SEARCH("Spinach",A130))), "Vegetables",
 IF(OR(ISNUMBER(SEARCH("Sauce",A130)), ISNUMBER(SEARCH("Syrup",A130)), ISNUMBER(SEARCH("Ketchup",A130)), ISNUMBER(SEARCH("Mayonnaise",A130)), ISNUMBER(SEARCH("Vinegar",A130))), "Condiments &amp; Sauces",
 IF(OR(ISNUMBER(SEARCH("Flour",A130)), ISNUMBER(SEARCH("Sugar",A130)), ISNUMBER(SEARCH("Salt",A130)), ISNUMBER(SEARCH("Spice",A130)), ISNUMBER(SEARCH("Baking Powder",A130))), "Baking Ingredients",
 IF(OR(ISNUMBER(SEARCH("Cookie",A130)), ISNUMBER(SEARCH("Cake",A130)), ISNUMBER(SEARCH("Chocolate",A130)), ISNUMBER(SEARCH("Brownies",A130))), "Snacks &amp; Desserts",
 IF(OR(ISNUMBER(SEARCH("Oil",A130)), ISNUMBER(SEARCH("Vinegar",A130))), "Cooking Essentials",
 IF(OR(ISNUMBER(SEARCH("Pasta",A130)), ISNUMBER(SEARCH("Rice",A130)), ISNUMBER(SEARCH("Noodles",A130)), ISNUMBER(SEARCH("Couscous",A130)), ISNUMBER(SEARCH("Quinoa",A130))), "Grains &amp; Dry Goods",
 IF(OR(ISNUMBER(SEARCH("Soup",A130)), ISNUMBER(SEARCH("Broth",A130)), ISNUMBER(SEARCH("Base",A130))), "Canned &amp; Packaged Goods",
 IF(OR(ISNUMBER(SEARCH("Chutney",A130)), ISNUMBER(SEARCH("Relish",A130))), "Specialty Sauces",
 "Miscellaneous")))))))))))))))</f>
        <v>Miscellaneous</v>
      </c>
    </row>
    <row r="132" spans="1:2" x14ac:dyDescent="0.25">
      <c r="A132" s="4" t="s">
        <v>303</v>
      </c>
      <c r="B132" s="4" t="str">
        <f t="shared" si="2"/>
        <v>Meat &amp; Poultry</v>
      </c>
    </row>
    <row r="133" spans="1:2" x14ac:dyDescent="0.25">
      <c r="A133" s="5" t="s">
        <v>305</v>
      </c>
      <c r="B133" s="5" t="str">
        <f t="shared" si="2"/>
        <v>Dairy Products</v>
      </c>
    </row>
    <row r="134" spans="1:2" x14ac:dyDescent="0.25">
      <c r="A134" s="4" t="s">
        <v>307</v>
      </c>
      <c r="B134" s="4" t="str">
        <f t="shared" si="2"/>
        <v>Snacks &amp; Desserts</v>
      </c>
    </row>
    <row r="135" spans="1:2" x14ac:dyDescent="0.25">
      <c r="A135" s="5" t="s">
        <v>309</v>
      </c>
      <c r="B135" s="5" t="str">
        <f t="shared" si="2"/>
        <v>Meat &amp; Poultry</v>
      </c>
    </row>
    <row r="136" spans="1:2" x14ac:dyDescent="0.25">
      <c r="A136" s="4" t="s">
        <v>312</v>
      </c>
      <c r="B136" s="4" t="str">
        <f t="shared" si="2"/>
        <v>Miscellaneous</v>
      </c>
    </row>
    <row r="137" spans="1:2" x14ac:dyDescent="0.25">
      <c r="A137" s="5" t="s">
        <v>314</v>
      </c>
      <c r="B137" s="5" t="str">
        <f t="shared" si="2"/>
        <v>Miscellaneous</v>
      </c>
    </row>
    <row r="138" spans="1:2" x14ac:dyDescent="0.25">
      <c r="A138" s="4" t="s">
        <v>316</v>
      </c>
      <c r="B138" s="4" t="str">
        <f t="shared" si="2"/>
        <v>Meat &amp; Poultry</v>
      </c>
    </row>
    <row r="139" spans="1:2" x14ac:dyDescent="0.25">
      <c r="A139" s="5" t="s">
        <v>318</v>
      </c>
      <c r="B139" s="5" t="str">
        <f t="shared" si="2"/>
        <v>Seafood</v>
      </c>
    </row>
    <row r="140" spans="1:2" x14ac:dyDescent="0.25">
      <c r="A140" s="4" t="s">
        <v>320</v>
      </c>
      <c r="B140" s="4" t="str">
        <f t="shared" si="2"/>
        <v>Dairy Products</v>
      </c>
    </row>
    <row r="141" spans="1:2" x14ac:dyDescent="0.25">
      <c r="A141" s="5" t="s">
        <v>322</v>
      </c>
      <c r="B141" s="5" t="str">
        <f t="shared" si="2"/>
        <v>Meat &amp; Poultry</v>
      </c>
    </row>
    <row r="142" spans="1:2" x14ac:dyDescent="0.25">
      <c r="A142" s="4" t="s">
        <v>324</v>
      </c>
      <c r="B142" s="4" t="str">
        <f t="shared" si="2"/>
        <v>Fruits</v>
      </c>
    </row>
    <row r="143" spans="1:2" x14ac:dyDescent="0.25">
      <c r="A143" s="5" t="s">
        <v>326</v>
      </c>
      <c r="B143" s="5" t="str">
        <f t="shared" si="2"/>
        <v>Meat &amp; Poultry</v>
      </c>
    </row>
    <row r="144" spans="1:2" x14ac:dyDescent="0.25">
      <c r="A144" s="4" t="s">
        <v>328</v>
      </c>
      <c r="B144" s="4" t="str">
        <f t="shared" si="2"/>
        <v>Condiments &amp; Sauces</v>
      </c>
    </row>
    <row r="145" spans="1:2" x14ac:dyDescent="0.25">
      <c r="A145" s="5" t="s">
        <v>330</v>
      </c>
      <c r="B145" s="5" t="str">
        <f t="shared" si="2"/>
        <v>Miscellaneous</v>
      </c>
    </row>
    <row r="146" spans="1:2" x14ac:dyDescent="0.25">
      <c r="A146" s="4" t="s">
        <v>332</v>
      </c>
      <c r="B146" s="4" t="str">
        <f t="shared" si="2"/>
        <v>Miscellaneous</v>
      </c>
    </row>
    <row r="147" spans="1:2" x14ac:dyDescent="0.25">
      <c r="A147" s="5" t="s">
        <v>334</v>
      </c>
      <c r="B147" s="5" t="str">
        <f t="shared" si="2"/>
        <v>Miscellaneous</v>
      </c>
    </row>
    <row r="148" spans="1:2" x14ac:dyDescent="0.25">
      <c r="A148" s="4" t="s">
        <v>336</v>
      </c>
      <c r="B148" s="4" t="str">
        <f t="shared" si="2"/>
        <v>Miscellaneous</v>
      </c>
    </row>
    <row r="149" spans="1:2" x14ac:dyDescent="0.25">
      <c r="A149" s="5" t="s">
        <v>338</v>
      </c>
      <c r="B149" s="5" t="str">
        <f t="shared" si="2"/>
        <v>Miscellaneous</v>
      </c>
    </row>
    <row r="150" spans="1:2" x14ac:dyDescent="0.25">
      <c r="A150" s="4" t="s">
        <v>340</v>
      </c>
      <c r="B150" s="4" t="str">
        <f t="shared" si="2"/>
        <v>Bakery</v>
      </c>
    </row>
    <row r="151" spans="1:2" x14ac:dyDescent="0.25">
      <c r="A151" s="5" t="s">
        <v>274</v>
      </c>
      <c r="B151" s="5" t="str">
        <f t="shared" si="2"/>
        <v>Alcoholic Beverages</v>
      </c>
    </row>
    <row r="152" spans="1:2" x14ac:dyDescent="0.25">
      <c r="A152" s="4" t="s">
        <v>343</v>
      </c>
      <c r="B152" s="4" t="str">
        <f t="shared" si="2"/>
        <v>Condiments &amp; Sauces</v>
      </c>
    </row>
    <row r="153" spans="1:2" x14ac:dyDescent="0.25">
      <c r="A153" s="5" t="s">
        <v>345</v>
      </c>
      <c r="B153" s="5" t="str">
        <f t="shared" si="2"/>
        <v>Miscellaneous</v>
      </c>
    </row>
    <row r="154" spans="1:2" x14ac:dyDescent="0.25">
      <c r="A154" s="4" t="s">
        <v>347</v>
      </c>
      <c r="B154" s="4" t="str">
        <f t="shared" si="2"/>
        <v>Dairy Products</v>
      </c>
    </row>
    <row r="155" spans="1:2" x14ac:dyDescent="0.25">
      <c r="A155" s="5" t="s">
        <v>349</v>
      </c>
      <c r="B155" s="5" t="str">
        <f t="shared" si="2"/>
        <v>Dairy Products</v>
      </c>
    </row>
    <row r="156" spans="1:2" x14ac:dyDescent="0.25">
      <c r="A156" s="4" t="s">
        <v>351</v>
      </c>
      <c r="B156" s="4" t="str">
        <f t="shared" si="2"/>
        <v>Miscellaneous</v>
      </c>
    </row>
    <row r="157" spans="1:2" x14ac:dyDescent="0.25">
      <c r="A157" s="5" t="s">
        <v>353</v>
      </c>
      <c r="B157" s="5" t="str">
        <f t="shared" si="2"/>
        <v>Vegetables</v>
      </c>
    </row>
    <row r="158" spans="1:2" x14ac:dyDescent="0.25">
      <c r="A158" s="4" t="s">
        <v>355</v>
      </c>
      <c r="B158" s="4" t="str">
        <f t="shared" si="2"/>
        <v>Miscellaneous</v>
      </c>
    </row>
    <row r="159" spans="1:2" x14ac:dyDescent="0.25">
      <c r="A159" s="5" t="s">
        <v>357</v>
      </c>
      <c r="B159" s="5" t="str">
        <f t="shared" si="2"/>
        <v>Miscellaneous</v>
      </c>
    </row>
    <row r="160" spans="1:2" x14ac:dyDescent="0.25">
      <c r="A160" s="4" t="s">
        <v>359</v>
      </c>
      <c r="B160" s="4" t="str">
        <f t="shared" si="2"/>
        <v>Dairy Products</v>
      </c>
    </row>
    <row r="161" spans="1:2" x14ac:dyDescent="0.25">
      <c r="A161" s="5" t="s">
        <v>362</v>
      </c>
      <c r="B161" s="5" t="str">
        <f t="shared" si="2"/>
        <v>Miscellaneous</v>
      </c>
    </row>
    <row r="162" spans="1:2" x14ac:dyDescent="0.25">
      <c r="A162" s="4" t="s">
        <v>364</v>
      </c>
      <c r="B162" s="4" t="str">
        <f t="shared" si="2"/>
        <v>Non-Alcoholic Drinks</v>
      </c>
    </row>
    <row r="163" spans="1:2" x14ac:dyDescent="0.25">
      <c r="A163" s="5" t="s">
        <v>366</v>
      </c>
      <c r="B163" s="5" t="str">
        <f t="shared" si="2"/>
        <v>Vegetables</v>
      </c>
    </row>
    <row r="164" spans="1:2" x14ac:dyDescent="0.25">
      <c r="A164" s="4" t="s">
        <v>368</v>
      </c>
      <c r="B164" s="4" t="str">
        <f t="shared" si="2"/>
        <v>Vegetables</v>
      </c>
    </row>
    <row r="165" spans="1:2" x14ac:dyDescent="0.25">
      <c r="A165" s="5" t="s">
        <v>370</v>
      </c>
      <c r="B165" s="5" t="str">
        <f t="shared" si="2"/>
        <v>Alcoholic Beverages</v>
      </c>
    </row>
    <row r="166" spans="1:2" x14ac:dyDescent="0.25">
      <c r="A166" s="4" t="s">
        <v>372</v>
      </c>
      <c r="B166" s="4" t="str">
        <f t="shared" si="2"/>
        <v>Miscellaneous</v>
      </c>
    </row>
    <row r="167" spans="1:2" x14ac:dyDescent="0.25">
      <c r="A167" s="5" t="s">
        <v>374</v>
      </c>
      <c r="B167" s="5" t="str">
        <f t="shared" si="2"/>
        <v>Miscellaneous</v>
      </c>
    </row>
    <row r="168" spans="1:2" x14ac:dyDescent="0.25">
      <c r="A168" s="4" t="s">
        <v>376</v>
      </c>
      <c r="B168" s="4" t="str">
        <f t="shared" si="2"/>
        <v>Miscellaneous</v>
      </c>
    </row>
    <row r="169" spans="1:2" x14ac:dyDescent="0.25">
      <c r="A169" s="5" t="s">
        <v>378</v>
      </c>
      <c r="B169" s="5" t="str">
        <f t="shared" si="2"/>
        <v>Fruits</v>
      </c>
    </row>
    <row r="170" spans="1:2" x14ac:dyDescent="0.25">
      <c r="A170" s="4" t="s">
        <v>380</v>
      </c>
      <c r="B170" s="4" t="str">
        <f t="shared" si="2"/>
        <v>Dairy Products</v>
      </c>
    </row>
    <row r="171" spans="1:2" x14ac:dyDescent="0.25">
      <c r="A171" s="5" t="s">
        <v>382</v>
      </c>
      <c r="B171" s="5" t="str">
        <f t="shared" si="2"/>
        <v>Bakery</v>
      </c>
    </row>
    <row r="172" spans="1:2" x14ac:dyDescent="0.25">
      <c r="A172" s="4" t="s">
        <v>385</v>
      </c>
      <c r="B172" s="4" t="str">
        <f t="shared" si="2"/>
        <v>Fruits</v>
      </c>
    </row>
    <row r="173" spans="1:2" x14ac:dyDescent="0.25">
      <c r="A173" s="5" t="s">
        <v>387</v>
      </c>
      <c r="B173" s="5" t="str">
        <f t="shared" si="2"/>
        <v>Bakery</v>
      </c>
    </row>
    <row r="174" spans="1:2" x14ac:dyDescent="0.25">
      <c r="A174" s="4" t="s">
        <v>390</v>
      </c>
      <c r="B174" s="4" t="str">
        <f t="shared" si="2"/>
        <v>Seafood</v>
      </c>
    </row>
    <row r="175" spans="1:2" x14ac:dyDescent="0.25">
      <c r="A175" s="5" t="s">
        <v>393</v>
      </c>
      <c r="B175" s="5" t="str">
        <f t="shared" si="2"/>
        <v>Alcoholic Beverages</v>
      </c>
    </row>
    <row r="176" spans="1:2" x14ac:dyDescent="0.25">
      <c r="A176" s="4" t="s">
        <v>395</v>
      </c>
      <c r="B176" s="4" t="str">
        <f t="shared" si="2"/>
        <v>Miscellaneous</v>
      </c>
    </row>
    <row r="177" spans="1:2" x14ac:dyDescent="0.25">
      <c r="A177" s="5" t="s">
        <v>397</v>
      </c>
      <c r="B177" s="5" t="str">
        <f t="shared" si="2"/>
        <v>Alcoholic Beverages</v>
      </c>
    </row>
    <row r="178" spans="1:2" x14ac:dyDescent="0.25">
      <c r="A178" s="4" t="s">
        <v>399</v>
      </c>
      <c r="B178" s="4" t="str">
        <f t="shared" si="2"/>
        <v>Miscellaneous</v>
      </c>
    </row>
    <row r="179" spans="1:2" x14ac:dyDescent="0.25">
      <c r="A179" s="5" t="s">
        <v>401</v>
      </c>
      <c r="B179" s="5" t="str">
        <f t="shared" si="2"/>
        <v>Miscellaneous</v>
      </c>
    </row>
    <row r="180" spans="1:2" x14ac:dyDescent="0.25">
      <c r="A180" s="4" t="s">
        <v>403</v>
      </c>
      <c r="B180" s="4" t="str">
        <f t="shared" si="2"/>
        <v>Miscellaneous</v>
      </c>
    </row>
    <row r="181" spans="1:2" x14ac:dyDescent="0.25">
      <c r="A181" s="5" t="s">
        <v>405</v>
      </c>
      <c r="B181" s="5" t="str">
        <f t="shared" si="2"/>
        <v>Miscellaneous</v>
      </c>
    </row>
    <row r="182" spans="1:2" x14ac:dyDescent="0.25">
      <c r="A182" s="4" t="s">
        <v>407</v>
      </c>
      <c r="B182" s="4" t="str">
        <f t="shared" si="2"/>
        <v>Alcoholic Beverages</v>
      </c>
    </row>
    <row r="183" spans="1:2" x14ac:dyDescent="0.25">
      <c r="A183" s="5" t="s">
        <v>409</v>
      </c>
      <c r="B183" s="5" t="str">
        <f t="shared" si="2"/>
        <v>Seafood</v>
      </c>
    </row>
    <row r="184" spans="1:2" x14ac:dyDescent="0.25">
      <c r="A184" s="4" t="s">
        <v>411</v>
      </c>
      <c r="B184" s="4" t="str">
        <f t="shared" si="2"/>
        <v>Miscellaneous</v>
      </c>
    </row>
    <row r="185" spans="1:2" x14ac:dyDescent="0.25">
      <c r="A185" s="5" t="s">
        <v>413</v>
      </c>
      <c r="B185" s="5" t="str">
        <f t="shared" si="2"/>
        <v>Alcoholic Beverages</v>
      </c>
    </row>
    <row r="186" spans="1:2" x14ac:dyDescent="0.25">
      <c r="A186" s="4" t="s">
        <v>415</v>
      </c>
      <c r="B186" s="4" t="str">
        <f t="shared" si="2"/>
        <v>Snacks &amp; Desserts</v>
      </c>
    </row>
    <row r="187" spans="1:2" x14ac:dyDescent="0.25">
      <c r="A187" s="5" t="s">
        <v>418</v>
      </c>
      <c r="B187" s="5" t="str">
        <f t="shared" si="2"/>
        <v>Alcoholic Beverages</v>
      </c>
    </row>
    <row r="188" spans="1:2" x14ac:dyDescent="0.25">
      <c r="A188" s="4" t="s">
        <v>420</v>
      </c>
      <c r="B188" s="4" t="str">
        <f t="shared" si="2"/>
        <v>Miscellaneous</v>
      </c>
    </row>
    <row r="189" spans="1:2" x14ac:dyDescent="0.25">
      <c r="A189" s="5" t="s">
        <v>422</v>
      </c>
      <c r="B189" s="5" t="str">
        <f t="shared" si="2"/>
        <v>Meat &amp; Poultry</v>
      </c>
    </row>
    <row r="190" spans="1:2" x14ac:dyDescent="0.25">
      <c r="A190" s="4" t="s">
        <v>424</v>
      </c>
      <c r="B190" s="4" t="str">
        <f t="shared" si="2"/>
        <v>Bakery</v>
      </c>
    </row>
    <row r="191" spans="1:2" x14ac:dyDescent="0.25">
      <c r="A191" s="5" t="s">
        <v>426</v>
      </c>
      <c r="B191" s="5" t="str">
        <f t="shared" si="2"/>
        <v>Miscellaneous</v>
      </c>
    </row>
    <row r="192" spans="1:2" x14ac:dyDescent="0.25">
      <c r="A192" s="4" t="s">
        <v>428</v>
      </c>
      <c r="B192" s="4" t="str">
        <f t="shared" si="2"/>
        <v>Miscellaneous</v>
      </c>
    </row>
    <row r="193" spans="1:2" x14ac:dyDescent="0.25">
      <c r="A193" s="5" t="s">
        <v>430</v>
      </c>
      <c r="B193" s="5" t="str">
        <f t="shared" si="2"/>
        <v>Miscellaneous</v>
      </c>
    </row>
    <row r="194" spans="1:2" x14ac:dyDescent="0.25">
      <c r="A194" s="4" t="s">
        <v>432</v>
      </c>
      <c r="B194" s="4" t="str">
        <f t="shared" si="2"/>
        <v>Miscellaneous</v>
      </c>
    </row>
    <row r="195" spans="1:2" x14ac:dyDescent="0.25">
      <c r="A195" s="5" t="s">
        <v>434</v>
      </c>
      <c r="B195" s="5" t="str">
        <f t="shared" ref="B195:B258" si="3">IF(OR(ISNUMBER(SEARCH("Milk",A194)), ISNUMBER(SEARCH("Yogurt",A194)), ISNUMBER(SEARCH("Cream",A194)), ISNUMBER(SEARCH("Butter",A194)), ISNUMBER(SEARCH("Cheese",A194))), "Dairy Products",
 IF(OR(ISNUMBER(SEARCH("Beef",A194)), ISNUMBER(SEARCH("Pork",A194)), ISNUMBER(SEARCH("Chicken",A194)), ISNUMBER(SEARCH("Turkey",A194)), ISNUMBER(SEARCH("Veal",A194)), ISNUMBER(SEARCH("Lamb",A194)), ISNUMBER(SEARCH("Duck",A194))), "Meat &amp; Poultry",
 IF(OR(ISNUMBER(SEARCH("Fish",A194)), ISNUMBER(SEARCH("Shrimp",A194)), ISNUMBER(SEARCH("Scallop",A194)), ISNUMBER(SEARCH("Crab",A194)), ISNUMBER(SEARCH("Lobster",A194)), ISNUMBER(SEARCH("Tuna",A194))), "Seafood",
 IF(OR(ISNUMBER(SEARCH("Bread",A194)), ISNUMBER(SEARCH("Bagel",A194)), ISNUMBER(SEARCH("Muffin",A194)), ISNUMBER(SEARCH("Pastry",A194)), ISNUMBER(SEARCH("Bun",A194)), ISNUMBER(SEARCH("Croissant",A194))), "Bakery",
 IF(OR(ISNUMBER(SEARCH("Wine",A194)), ISNUMBER(SEARCH("Beer",A194)), ISNUMBER(SEARCH("Vodka",A194)), ISNUMBER(SEARCH("Whiskey",A194)), ISNUMBER(SEARCH("Liquor",A194))), "Alcoholic Beverages",
 IF(OR(ISNUMBER(SEARCH("Juice",A194)), ISNUMBER(SEARCH("Lemonade",A194)), ISNUMBER(SEARCH("Soda",A194)), ISNUMBER(SEARCH("Gatorade",A194)), ISNUMBER(SEARCH("Tea",A194)), ISNUMBER(SEARCH("Coffee",A194))), "Non-Alcoholic Drinks",
 IF(OR(ISNUMBER(SEARCH("Apple",A194)), ISNUMBER(SEARCH("Banana",A194)), ISNUMBER(SEARCH("Pear",A194)), ISNUMBER(SEARCH("Berries",A194)), ISNUMBER(SEARCH("Grapes",A194)), ISNUMBER(SEARCH("Orange",A194)), ISNUMBER(SEARCH("Melon",A194))), "Fruits",
 IF(OR(ISNUMBER(SEARCH("Lettuce",A194)), ISNUMBER(SEARCH("Carrot",A194)), ISNUMBER(SEARCH("Onion",A194)), ISNUMBER(SEARCH("Tomato",A194)), ISNUMBER(SEARCH("Squash",A194)), ISNUMBER(SEARCH("Cabbage",A194)), ISNUMBER(SEARCH("Spinach",A194))), "Vegetables",
 IF(OR(ISNUMBER(SEARCH("Sauce",A194)), ISNUMBER(SEARCH("Syrup",A194)), ISNUMBER(SEARCH("Ketchup",A194)), ISNUMBER(SEARCH("Mayonnaise",A194)), ISNUMBER(SEARCH("Vinegar",A194))), "Condiments &amp; Sauces",
 IF(OR(ISNUMBER(SEARCH("Flour",A194)), ISNUMBER(SEARCH("Sugar",A194)), ISNUMBER(SEARCH("Salt",A194)), ISNUMBER(SEARCH("Spice",A194)), ISNUMBER(SEARCH("Baking Powder",A194))), "Baking Ingredients",
 IF(OR(ISNUMBER(SEARCH("Cookie",A194)), ISNUMBER(SEARCH("Cake",A194)), ISNUMBER(SEARCH("Chocolate",A194)), ISNUMBER(SEARCH("Brownies",A194))), "Snacks &amp; Desserts",
 IF(OR(ISNUMBER(SEARCH("Oil",A194)), ISNUMBER(SEARCH("Vinegar",A194))), "Cooking Essentials",
 IF(OR(ISNUMBER(SEARCH("Pasta",A194)), ISNUMBER(SEARCH("Rice",A194)), ISNUMBER(SEARCH("Noodles",A194)), ISNUMBER(SEARCH("Couscous",A194)), ISNUMBER(SEARCH("Quinoa",A194))), "Grains &amp; Dry Goods",
 IF(OR(ISNUMBER(SEARCH("Soup",A194)), ISNUMBER(SEARCH("Broth",A194)), ISNUMBER(SEARCH("Base",A194))), "Canned &amp; Packaged Goods",
 IF(OR(ISNUMBER(SEARCH("Chutney",A194)), ISNUMBER(SEARCH("Relish",A194))), "Specialty Sauces",
 "Miscellaneous")))))))))))))))</f>
        <v>Miscellaneous</v>
      </c>
    </row>
    <row r="196" spans="1:2" x14ac:dyDescent="0.25">
      <c r="A196" s="4" t="s">
        <v>436</v>
      </c>
      <c r="B196" s="4" t="str">
        <f t="shared" si="3"/>
        <v>Meat &amp; Poultry</v>
      </c>
    </row>
    <row r="197" spans="1:2" x14ac:dyDescent="0.25">
      <c r="A197" s="5" t="s">
        <v>438</v>
      </c>
      <c r="B197" s="5" t="str">
        <f t="shared" si="3"/>
        <v>Vegetables</v>
      </c>
    </row>
    <row r="198" spans="1:2" x14ac:dyDescent="0.25">
      <c r="A198" s="4" t="s">
        <v>440</v>
      </c>
      <c r="B198" s="4" t="str">
        <f t="shared" si="3"/>
        <v>Miscellaneous</v>
      </c>
    </row>
    <row r="199" spans="1:2" x14ac:dyDescent="0.25">
      <c r="A199" s="5" t="s">
        <v>442</v>
      </c>
      <c r="B199" s="5" t="str">
        <f t="shared" si="3"/>
        <v>Alcoholic Beverages</v>
      </c>
    </row>
    <row r="200" spans="1:2" x14ac:dyDescent="0.25">
      <c r="A200" s="4" t="s">
        <v>444</v>
      </c>
      <c r="B200" s="4" t="str">
        <f t="shared" si="3"/>
        <v>Fruits</v>
      </c>
    </row>
    <row r="201" spans="1:2" x14ac:dyDescent="0.25">
      <c r="A201" s="5" t="s">
        <v>446</v>
      </c>
      <c r="B201" s="5" t="str">
        <f t="shared" si="3"/>
        <v>Dairy Products</v>
      </c>
    </row>
    <row r="202" spans="1:2" x14ac:dyDescent="0.25">
      <c r="A202" s="4" t="s">
        <v>90</v>
      </c>
      <c r="B202" s="4" t="str">
        <f t="shared" si="3"/>
        <v>Baking Ingredients</v>
      </c>
    </row>
    <row r="203" spans="1:2" x14ac:dyDescent="0.25">
      <c r="A203" s="5" t="s">
        <v>449</v>
      </c>
      <c r="B203" s="5" t="str">
        <f t="shared" si="3"/>
        <v>Meat &amp; Poultry</v>
      </c>
    </row>
    <row r="204" spans="1:2" x14ac:dyDescent="0.25">
      <c r="A204" s="4" t="s">
        <v>451</v>
      </c>
      <c r="B204" s="4" t="str">
        <f t="shared" si="3"/>
        <v>Alcoholic Beverages</v>
      </c>
    </row>
    <row r="205" spans="1:2" x14ac:dyDescent="0.25">
      <c r="A205" s="5" t="s">
        <v>453</v>
      </c>
      <c r="B205" s="5" t="str">
        <f t="shared" si="3"/>
        <v>Bakery</v>
      </c>
    </row>
    <row r="206" spans="1:2" x14ac:dyDescent="0.25">
      <c r="A206" s="4" t="s">
        <v>455</v>
      </c>
      <c r="B206" s="4" t="str">
        <f t="shared" si="3"/>
        <v>Dairy Products</v>
      </c>
    </row>
    <row r="207" spans="1:2" x14ac:dyDescent="0.25">
      <c r="A207" s="5" t="s">
        <v>457</v>
      </c>
      <c r="B207" s="5" t="str">
        <f t="shared" si="3"/>
        <v>Miscellaneous</v>
      </c>
    </row>
    <row r="208" spans="1:2" x14ac:dyDescent="0.25">
      <c r="A208" s="4" t="s">
        <v>459</v>
      </c>
      <c r="B208" s="4" t="str">
        <f t="shared" si="3"/>
        <v>Dairy Products</v>
      </c>
    </row>
    <row r="209" spans="1:2" x14ac:dyDescent="0.25">
      <c r="A209" s="5" t="s">
        <v>461</v>
      </c>
      <c r="B209" s="5" t="str">
        <f t="shared" si="3"/>
        <v>Miscellaneous</v>
      </c>
    </row>
    <row r="210" spans="1:2" x14ac:dyDescent="0.25">
      <c r="A210" s="4" t="s">
        <v>463</v>
      </c>
      <c r="B210" s="4" t="str">
        <f t="shared" si="3"/>
        <v>Baking Ingredients</v>
      </c>
    </row>
    <row r="211" spans="1:2" x14ac:dyDescent="0.25">
      <c r="A211" s="5" t="s">
        <v>465</v>
      </c>
      <c r="B211" s="5" t="str">
        <f t="shared" si="3"/>
        <v>Non-Alcoholic Drinks</v>
      </c>
    </row>
    <row r="212" spans="1:2" x14ac:dyDescent="0.25">
      <c r="A212" s="4" t="s">
        <v>467</v>
      </c>
      <c r="B212" s="4" t="str">
        <f t="shared" si="3"/>
        <v>Miscellaneous</v>
      </c>
    </row>
    <row r="213" spans="1:2" x14ac:dyDescent="0.25">
      <c r="A213" s="5" t="s">
        <v>469</v>
      </c>
      <c r="B213" s="5" t="str">
        <f t="shared" si="3"/>
        <v>Dairy Products</v>
      </c>
    </row>
    <row r="214" spans="1:2" x14ac:dyDescent="0.25">
      <c r="A214" s="4" t="s">
        <v>471</v>
      </c>
      <c r="B214" s="4" t="str">
        <f t="shared" si="3"/>
        <v>Fruits</v>
      </c>
    </row>
    <row r="215" spans="1:2" x14ac:dyDescent="0.25">
      <c r="A215" s="5" t="s">
        <v>473</v>
      </c>
      <c r="B215" s="5" t="str">
        <f t="shared" si="3"/>
        <v>Miscellaneous</v>
      </c>
    </row>
    <row r="216" spans="1:2" x14ac:dyDescent="0.25">
      <c r="A216" s="4" t="s">
        <v>475</v>
      </c>
      <c r="B216" s="4" t="str">
        <f t="shared" si="3"/>
        <v>Canned &amp; Packaged Goods</v>
      </c>
    </row>
    <row r="217" spans="1:2" x14ac:dyDescent="0.25">
      <c r="A217" s="5" t="s">
        <v>478</v>
      </c>
      <c r="B217" s="5" t="str">
        <f t="shared" si="3"/>
        <v>Miscellaneous</v>
      </c>
    </row>
    <row r="218" spans="1:2" x14ac:dyDescent="0.25">
      <c r="A218" s="4" t="s">
        <v>480</v>
      </c>
      <c r="B218" s="4" t="str">
        <f t="shared" si="3"/>
        <v>Non-Alcoholic Drinks</v>
      </c>
    </row>
    <row r="219" spans="1:2" x14ac:dyDescent="0.25">
      <c r="A219" s="5" t="s">
        <v>482</v>
      </c>
      <c r="B219" s="5" t="str">
        <f t="shared" si="3"/>
        <v>Dairy Products</v>
      </c>
    </row>
    <row r="220" spans="1:2" x14ac:dyDescent="0.25">
      <c r="A220" s="4" t="s">
        <v>484</v>
      </c>
      <c r="B220" s="4" t="str">
        <f t="shared" si="3"/>
        <v>Miscellaneous</v>
      </c>
    </row>
    <row r="221" spans="1:2" x14ac:dyDescent="0.25">
      <c r="A221" s="5" t="s">
        <v>486</v>
      </c>
      <c r="B221" s="5" t="str">
        <f t="shared" si="3"/>
        <v>Condiments &amp; Sauces</v>
      </c>
    </row>
    <row r="222" spans="1:2" x14ac:dyDescent="0.25">
      <c r="A222" s="4" t="s">
        <v>488</v>
      </c>
      <c r="B222" s="4" t="str">
        <f t="shared" si="3"/>
        <v>Miscellaneous</v>
      </c>
    </row>
    <row r="223" spans="1:2" x14ac:dyDescent="0.25">
      <c r="A223" s="5" t="s">
        <v>490</v>
      </c>
      <c r="B223" s="5" t="str">
        <f t="shared" si="3"/>
        <v>Miscellaneous</v>
      </c>
    </row>
    <row r="224" spans="1:2" x14ac:dyDescent="0.25">
      <c r="A224" s="4" t="s">
        <v>492</v>
      </c>
      <c r="B224" s="4" t="str">
        <f t="shared" si="3"/>
        <v>Meat &amp; Poultry</v>
      </c>
    </row>
    <row r="225" spans="1:2" x14ac:dyDescent="0.25">
      <c r="A225" s="5" t="s">
        <v>494</v>
      </c>
      <c r="B225" s="5" t="str">
        <f t="shared" si="3"/>
        <v>Alcoholic Beverages</v>
      </c>
    </row>
    <row r="226" spans="1:2" x14ac:dyDescent="0.25">
      <c r="A226" s="4" t="s">
        <v>496</v>
      </c>
      <c r="B226" s="4" t="str">
        <f t="shared" si="3"/>
        <v>Miscellaneous</v>
      </c>
    </row>
    <row r="227" spans="1:2" x14ac:dyDescent="0.25">
      <c r="A227" s="5" t="s">
        <v>498</v>
      </c>
      <c r="B227" s="5" t="str">
        <f t="shared" si="3"/>
        <v>Alcoholic Beverages</v>
      </c>
    </row>
    <row r="228" spans="1:2" x14ac:dyDescent="0.25">
      <c r="A228" s="4" t="s">
        <v>500</v>
      </c>
      <c r="B228" s="4" t="str">
        <f t="shared" si="3"/>
        <v>Miscellaneous</v>
      </c>
    </row>
    <row r="229" spans="1:2" x14ac:dyDescent="0.25">
      <c r="A229" s="5" t="s">
        <v>502</v>
      </c>
      <c r="B229" s="5" t="str">
        <f t="shared" si="3"/>
        <v>Seafood</v>
      </c>
    </row>
    <row r="230" spans="1:2" x14ac:dyDescent="0.25">
      <c r="A230" s="4" t="s">
        <v>504</v>
      </c>
      <c r="B230" s="4" t="str">
        <f t="shared" si="3"/>
        <v>Miscellaneous</v>
      </c>
    </row>
    <row r="231" spans="1:2" x14ac:dyDescent="0.25">
      <c r="A231" s="5" t="s">
        <v>506</v>
      </c>
      <c r="B231" s="5" t="str">
        <f t="shared" si="3"/>
        <v>Miscellaneous</v>
      </c>
    </row>
    <row r="232" spans="1:2" x14ac:dyDescent="0.25">
      <c r="A232" s="4" t="s">
        <v>508</v>
      </c>
      <c r="B232" s="4" t="str">
        <f t="shared" si="3"/>
        <v>Miscellaneous</v>
      </c>
    </row>
    <row r="233" spans="1:2" x14ac:dyDescent="0.25">
      <c r="A233" s="5" t="s">
        <v>510</v>
      </c>
      <c r="B233" s="5" t="str">
        <f t="shared" si="3"/>
        <v>Miscellaneous</v>
      </c>
    </row>
    <row r="234" spans="1:2" x14ac:dyDescent="0.25">
      <c r="A234" s="4" t="s">
        <v>512</v>
      </c>
      <c r="B234" s="4" t="str">
        <f t="shared" si="3"/>
        <v>Alcoholic Beverages</v>
      </c>
    </row>
    <row r="235" spans="1:2" x14ac:dyDescent="0.25">
      <c r="A235" s="5" t="s">
        <v>514</v>
      </c>
      <c r="B235" s="5" t="str">
        <f t="shared" si="3"/>
        <v>Non-Alcoholic Drinks</v>
      </c>
    </row>
    <row r="236" spans="1:2" x14ac:dyDescent="0.25">
      <c r="A236" s="4" t="s">
        <v>516</v>
      </c>
      <c r="B236" s="4" t="str">
        <f t="shared" si="3"/>
        <v>Bakery</v>
      </c>
    </row>
    <row r="237" spans="1:2" x14ac:dyDescent="0.25">
      <c r="A237" s="5" t="s">
        <v>518</v>
      </c>
      <c r="B237" s="5" t="str">
        <f t="shared" si="3"/>
        <v>Bakery</v>
      </c>
    </row>
    <row r="238" spans="1:2" x14ac:dyDescent="0.25">
      <c r="A238" s="4" t="s">
        <v>520</v>
      </c>
      <c r="B238" s="4" t="str">
        <f t="shared" si="3"/>
        <v>Fruits</v>
      </c>
    </row>
    <row r="239" spans="1:2" x14ac:dyDescent="0.25">
      <c r="A239" s="5" t="s">
        <v>522</v>
      </c>
      <c r="B239" s="5" t="str">
        <f t="shared" si="3"/>
        <v>Miscellaneous</v>
      </c>
    </row>
    <row r="240" spans="1:2" x14ac:dyDescent="0.25">
      <c r="A240" s="4" t="s">
        <v>446</v>
      </c>
      <c r="B240" s="4" t="str">
        <f t="shared" si="3"/>
        <v>Miscellaneous</v>
      </c>
    </row>
    <row r="241" spans="1:2" x14ac:dyDescent="0.25">
      <c r="A241" s="5" t="s">
        <v>525</v>
      </c>
      <c r="B241" s="5" t="str">
        <f t="shared" si="3"/>
        <v>Baking Ingredients</v>
      </c>
    </row>
    <row r="242" spans="1:2" x14ac:dyDescent="0.25">
      <c r="A242" s="4" t="s">
        <v>527</v>
      </c>
      <c r="B242" s="4" t="str">
        <f t="shared" si="3"/>
        <v>Fruits</v>
      </c>
    </row>
    <row r="243" spans="1:2" x14ac:dyDescent="0.25">
      <c r="A243" s="5" t="s">
        <v>529</v>
      </c>
      <c r="B243" s="5" t="str">
        <f t="shared" si="3"/>
        <v>Alcoholic Beverages</v>
      </c>
    </row>
    <row r="244" spans="1:2" x14ac:dyDescent="0.25">
      <c r="A244" s="4" t="s">
        <v>531</v>
      </c>
      <c r="B244" s="4" t="str">
        <f t="shared" si="3"/>
        <v>Miscellaneous</v>
      </c>
    </row>
    <row r="245" spans="1:2" x14ac:dyDescent="0.25">
      <c r="A245" s="5" t="s">
        <v>158</v>
      </c>
      <c r="B245" s="5" t="str">
        <f t="shared" si="3"/>
        <v>Miscellaneous</v>
      </c>
    </row>
    <row r="246" spans="1:2" x14ac:dyDescent="0.25">
      <c r="A246" s="4" t="s">
        <v>534</v>
      </c>
      <c r="B246" s="4" t="str">
        <f t="shared" si="3"/>
        <v>Miscellaneous</v>
      </c>
    </row>
    <row r="247" spans="1:2" x14ac:dyDescent="0.25">
      <c r="A247" s="5" t="s">
        <v>536</v>
      </c>
      <c r="B247" s="5" t="str">
        <f t="shared" si="3"/>
        <v>Condiments &amp; Sauces</v>
      </c>
    </row>
    <row r="248" spans="1:2" x14ac:dyDescent="0.25">
      <c r="A248" s="4" t="s">
        <v>538</v>
      </c>
      <c r="B248" s="4" t="str">
        <f t="shared" si="3"/>
        <v>Grains &amp; Dry Goods</v>
      </c>
    </row>
    <row r="249" spans="1:2" x14ac:dyDescent="0.25">
      <c r="A249" s="5" t="s">
        <v>540</v>
      </c>
      <c r="B249" s="5" t="str">
        <f t="shared" si="3"/>
        <v>Miscellaneous</v>
      </c>
    </row>
    <row r="250" spans="1:2" x14ac:dyDescent="0.25">
      <c r="A250" s="4" t="s">
        <v>542</v>
      </c>
      <c r="B250" s="4" t="str">
        <f t="shared" si="3"/>
        <v>Fruits</v>
      </c>
    </row>
    <row r="251" spans="1:2" x14ac:dyDescent="0.25">
      <c r="A251" s="5" t="s">
        <v>368</v>
      </c>
      <c r="B251" s="5" t="str">
        <f t="shared" si="3"/>
        <v>Miscellaneous</v>
      </c>
    </row>
    <row r="252" spans="1:2" x14ac:dyDescent="0.25">
      <c r="A252" s="4" t="s">
        <v>545</v>
      </c>
      <c r="B252" s="4" t="str">
        <f t="shared" si="3"/>
        <v>Alcoholic Beverages</v>
      </c>
    </row>
    <row r="253" spans="1:2" x14ac:dyDescent="0.25">
      <c r="A253" s="5" t="s">
        <v>547</v>
      </c>
      <c r="B253" s="5" t="str">
        <f t="shared" si="3"/>
        <v>Miscellaneous</v>
      </c>
    </row>
    <row r="254" spans="1:2" x14ac:dyDescent="0.25">
      <c r="A254" s="4" t="s">
        <v>549</v>
      </c>
      <c r="B254" s="4" t="str">
        <f t="shared" si="3"/>
        <v>Fruits</v>
      </c>
    </row>
    <row r="255" spans="1:2" x14ac:dyDescent="0.25">
      <c r="A255" s="5" t="s">
        <v>266</v>
      </c>
      <c r="B255" s="5" t="str">
        <f t="shared" si="3"/>
        <v>Miscellaneous</v>
      </c>
    </row>
    <row r="256" spans="1:2" x14ac:dyDescent="0.25">
      <c r="A256" s="4" t="s">
        <v>552</v>
      </c>
      <c r="B256" s="4" t="str">
        <f t="shared" si="3"/>
        <v>Miscellaneous</v>
      </c>
    </row>
    <row r="257" spans="1:2" x14ac:dyDescent="0.25">
      <c r="A257" s="5" t="s">
        <v>554</v>
      </c>
      <c r="B257" s="5" t="str">
        <f t="shared" si="3"/>
        <v>Meat &amp; Poultry</v>
      </c>
    </row>
    <row r="258" spans="1:2" x14ac:dyDescent="0.25">
      <c r="A258" s="4" t="s">
        <v>556</v>
      </c>
      <c r="B258" s="4" t="str">
        <f t="shared" si="3"/>
        <v>Baking Ingredients</v>
      </c>
    </row>
    <row r="259" spans="1:2" x14ac:dyDescent="0.25">
      <c r="A259" s="5" t="s">
        <v>558</v>
      </c>
      <c r="B259" s="5" t="str">
        <f t="shared" ref="B259:B322" si="4">IF(OR(ISNUMBER(SEARCH("Milk",A258)), ISNUMBER(SEARCH("Yogurt",A258)), ISNUMBER(SEARCH("Cream",A258)), ISNUMBER(SEARCH("Butter",A258)), ISNUMBER(SEARCH("Cheese",A258))), "Dairy Products",
 IF(OR(ISNUMBER(SEARCH("Beef",A258)), ISNUMBER(SEARCH("Pork",A258)), ISNUMBER(SEARCH("Chicken",A258)), ISNUMBER(SEARCH("Turkey",A258)), ISNUMBER(SEARCH("Veal",A258)), ISNUMBER(SEARCH("Lamb",A258)), ISNUMBER(SEARCH("Duck",A258))), "Meat &amp; Poultry",
 IF(OR(ISNUMBER(SEARCH("Fish",A258)), ISNUMBER(SEARCH("Shrimp",A258)), ISNUMBER(SEARCH("Scallop",A258)), ISNUMBER(SEARCH("Crab",A258)), ISNUMBER(SEARCH("Lobster",A258)), ISNUMBER(SEARCH("Tuna",A258))), "Seafood",
 IF(OR(ISNUMBER(SEARCH("Bread",A258)), ISNUMBER(SEARCH("Bagel",A258)), ISNUMBER(SEARCH("Muffin",A258)), ISNUMBER(SEARCH("Pastry",A258)), ISNUMBER(SEARCH("Bun",A258)), ISNUMBER(SEARCH("Croissant",A258))), "Bakery",
 IF(OR(ISNUMBER(SEARCH("Wine",A258)), ISNUMBER(SEARCH("Beer",A258)), ISNUMBER(SEARCH("Vodka",A258)), ISNUMBER(SEARCH("Whiskey",A258)), ISNUMBER(SEARCH("Liquor",A258))), "Alcoholic Beverages",
 IF(OR(ISNUMBER(SEARCH("Juice",A258)), ISNUMBER(SEARCH("Lemonade",A258)), ISNUMBER(SEARCH("Soda",A258)), ISNUMBER(SEARCH("Gatorade",A258)), ISNUMBER(SEARCH("Tea",A258)), ISNUMBER(SEARCH("Coffee",A258))), "Non-Alcoholic Drinks",
 IF(OR(ISNUMBER(SEARCH("Apple",A258)), ISNUMBER(SEARCH("Banana",A258)), ISNUMBER(SEARCH("Pear",A258)), ISNUMBER(SEARCH("Berries",A258)), ISNUMBER(SEARCH("Grapes",A258)), ISNUMBER(SEARCH("Orange",A258)), ISNUMBER(SEARCH("Melon",A258))), "Fruits",
 IF(OR(ISNUMBER(SEARCH("Lettuce",A258)), ISNUMBER(SEARCH("Carrot",A258)), ISNUMBER(SEARCH("Onion",A258)), ISNUMBER(SEARCH("Tomato",A258)), ISNUMBER(SEARCH("Squash",A258)), ISNUMBER(SEARCH("Cabbage",A258)), ISNUMBER(SEARCH("Spinach",A258))), "Vegetables",
 IF(OR(ISNUMBER(SEARCH("Sauce",A258)), ISNUMBER(SEARCH("Syrup",A258)), ISNUMBER(SEARCH("Ketchup",A258)), ISNUMBER(SEARCH("Mayonnaise",A258)), ISNUMBER(SEARCH("Vinegar",A258))), "Condiments &amp; Sauces",
 IF(OR(ISNUMBER(SEARCH("Flour",A258)), ISNUMBER(SEARCH("Sugar",A258)), ISNUMBER(SEARCH("Salt",A258)), ISNUMBER(SEARCH("Spice",A258)), ISNUMBER(SEARCH("Baking Powder",A258))), "Baking Ingredients",
 IF(OR(ISNUMBER(SEARCH("Cookie",A258)), ISNUMBER(SEARCH("Cake",A258)), ISNUMBER(SEARCH("Chocolate",A258)), ISNUMBER(SEARCH("Brownies",A258))), "Snacks &amp; Desserts",
 IF(OR(ISNUMBER(SEARCH("Oil",A258)), ISNUMBER(SEARCH("Vinegar",A258))), "Cooking Essentials",
 IF(OR(ISNUMBER(SEARCH("Pasta",A258)), ISNUMBER(SEARCH("Rice",A258)), ISNUMBER(SEARCH("Noodles",A258)), ISNUMBER(SEARCH("Couscous",A258)), ISNUMBER(SEARCH("Quinoa",A258))), "Grains &amp; Dry Goods",
 IF(OR(ISNUMBER(SEARCH("Soup",A258)), ISNUMBER(SEARCH("Broth",A258)), ISNUMBER(SEARCH("Base",A258))), "Canned &amp; Packaged Goods",
 IF(OR(ISNUMBER(SEARCH("Chutney",A258)), ISNUMBER(SEARCH("Relish",A258))), "Specialty Sauces",
 "Miscellaneous")))))))))))))))</f>
        <v>Miscellaneous</v>
      </c>
    </row>
    <row r="260" spans="1:2" x14ac:dyDescent="0.25">
      <c r="A260" s="4" t="s">
        <v>436</v>
      </c>
      <c r="B260" s="4" t="str">
        <f t="shared" si="4"/>
        <v>Miscellaneous</v>
      </c>
    </row>
    <row r="261" spans="1:2" x14ac:dyDescent="0.25">
      <c r="A261" s="5" t="s">
        <v>444</v>
      </c>
      <c r="B261" s="5" t="str">
        <f t="shared" si="4"/>
        <v>Vegetables</v>
      </c>
    </row>
    <row r="262" spans="1:2" x14ac:dyDescent="0.25">
      <c r="A262" s="4" t="s">
        <v>562</v>
      </c>
      <c r="B262" s="4" t="str">
        <f t="shared" si="4"/>
        <v>Dairy Products</v>
      </c>
    </row>
    <row r="263" spans="1:2" x14ac:dyDescent="0.25">
      <c r="A263" s="5" t="s">
        <v>565</v>
      </c>
      <c r="B263" s="5" t="str">
        <f t="shared" si="4"/>
        <v>Fruits</v>
      </c>
    </row>
    <row r="264" spans="1:2" x14ac:dyDescent="0.25">
      <c r="A264" s="4" t="s">
        <v>567</v>
      </c>
      <c r="B264" s="4" t="str">
        <f t="shared" si="4"/>
        <v>Miscellaneous</v>
      </c>
    </row>
    <row r="265" spans="1:2" x14ac:dyDescent="0.25">
      <c r="A265" s="5" t="s">
        <v>569</v>
      </c>
      <c r="B265" s="5" t="str">
        <f t="shared" si="4"/>
        <v>Miscellaneous</v>
      </c>
    </row>
    <row r="266" spans="1:2" x14ac:dyDescent="0.25">
      <c r="A266" s="4" t="s">
        <v>571</v>
      </c>
      <c r="B266" s="4" t="str">
        <f t="shared" si="4"/>
        <v>Miscellaneous</v>
      </c>
    </row>
    <row r="267" spans="1:2" x14ac:dyDescent="0.25">
      <c r="A267" s="5" t="s">
        <v>573</v>
      </c>
      <c r="B267" s="5" t="str">
        <f t="shared" si="4"/>
        <v>Alcoholic Beverages</v>
      </c>
    </row>
    <row r="268" spans="1:2" x14ac:dyDescent="0.25">
      <c r="A268" s="4" t="s">
        <v>575</v>
      </c>
      <c r="B268" s="4" t="str">
        <f t="shared" si="4"/>
        <v>Alcoholic Beverages</v>
      </c>
    </row>
    <row r="269" spans="1:2" x14ac:dyDescent="0.25">
      <c r="A269" s="5" t="s">
        <v>577</v>
      </c>
      <c r="B269" s="5" t="str">
        <f t="shared" si="4"/>
        <v>Alcoholic Beverages</v>
      </c>
    </row>
    <row r="270" spans="1:2" x14ac:dyDescent="0.25">
      <c r="A270" s="4" t="s">
        <v>579</v>
      </c>
      <c r="B270" s="4" t="str">
        <f t="shared" si="4"/>
        <v>Miscellaneous</v>
      </c>
    </row>
    <row r="271" spans="1:2" x14ac:dyDescent="0.25">
      <c r="A271" s="5" t="s">
        <v>581</v>
      </c>
      <c r="B271" s="5" t="str">
        <f t="shared" si="4"/>
        <v>Miscellaneous</v>
      </c>
    </row>
    <row r="272" spans="1:2" x14ac:dyDescent="0.25">
      <c r="A272" s="4" t="s">
        <v>583</v>
      </c>
      <c r="B272" s="4" t="str">
        <f t="shared" si="4"/>
        <v>Miscellaneous</v>
      </c>
    </row>
    <row r="273" spans="1:2" x14ac:dyDescent="0.25">
      <c r="A273" s="5" t="s">
        <v>585</v>
      </c>
      <c r="B273" s="5" t="str">
        <f t="shared" si="4"/>
        <v>Miscellaneous</v>
      </c>
    </row>
    <row r="274" spans="1:2" x14ac:dyDescent="0.25">
      <c r="A274" s="4" t="s">
        <v>587</v>
      </c>
      <c r="B274" s="4" t="str">
        <f t="shared" si="4"/>
        <v>Miscellaneous</v>
      </c>
    </row>
    <row r="275" spans="1:2" x14ac:dyDescent="0.25">
      <c r="A275" s="5" t="s">
        <v>589</v>
      </c>
      <c r="B275" s="5" t="str">
        <f t="shared" si="4"/>
        <v>Miscellaneous</v>
      </c>
    </row>
    <row r="276" spans="1:2" x14ac:dyDescent="0.25">
      <c r="A276" s="4" t="s">
        <v>591</v>
      </c>
      <c r="B276" s="4" t="str">
        <f t="shared" si="4"/>
        <v>Miscellaneous</v>
      </c>
    </row>
    <row r="277" spans="1:2" x14ac:dyDescent="0.25">
      <c r="A277" s="5" t="s">
        <v>593</v>
      </c>
      <c r="B277" s="5" t="str">
        <f t="shared" si="4"/>
        <v>Dairy Products</v>
      </c>
    </row>
    <row r="278" spans="1:2" x14ac:dyDescent="0.25">
      <c r="A278" s="4" t="s">
        <v>595</v>
      </c>
      <c r="B278" s="4" t="str">
        <f t="shared" si="4"/>
        <v>Meat &amp; Poultry</v>
      </c>
    </row>
    <row r="279" spans="1:2" x14ac:dyDescent="0.25">
      <c r="A279" s="5" t="s">
        <v>597</v>
      </c>
      <c r="B279" s="5" t="str">
        <f t="shared" si="4"/>
        <v>Miscellaneous</v>
      </c>
    </row>
    <row r="280" spans="1:2" x14ac:dyDescent="0.25">
      <c r="A280" s="4" t="s">
        <v>599</v>
      </c>
      <c r="B280" s="4" t="str">
        <f t="shared" si="4"/>
        <v>Meat &amp; Poultry</v>
      </c>
    </row>
    <row r="281" spans="1:2" x14ac:dyDescent="0.25">
      <c r="A281" s="5" t="s">
        <v>601</v>
      </c>
      <c r="B281" s="5" t="str">
        <f t="shared" si="4"/>
        <v>Meat &amp; Poultry</v>
      </c>
    </row>
    <row r="282" spans="1:2" x14ac:dyDescent="0.25">
      <c r="A282" s="4" t="s">
        <v>603</v>
      </c>
      <c r="B282" s="4" t="str">
        <f t="shared" si="4"/>
        <v>Alcoholic Beverages</v>
      </c>
    </row>
    <row r="283" spans="1:2" x14ac:dyDescent="0.25">
      <c r="A283" s="5" t="s">
        <v>605</v>
      </c>
      <c r="B283" s="5" t="str">
        <f t="shared" si="4"/>
        <v>Condiments &amp; Sauces</v>
      </c>
    </row>
    <row r="284" spans="1:2" x14ac:dyDescent="0.25">
      <c r="A284" s="4" t="s">
        <v>607</v>
      </c>
      <c r="B284" s="4" t="str">
        <f t="shared" si="4"/>
        <v>Meat &amp; Poultry</v>
      </c>
    </row>
    <row r="285" spans="1:2" x14ac:dyDescent="0.25">
      <c r="A285" s="5" t="s">
        <v>609</v>
      </c>
      <c r="B285" s="5" t="str">
        <f t="shared" si="4"/>
        <v>Condiments &amp; Sauces</v>
      </c>
    </row>
    <row r="286" spans="1:2" x14ac:dyDescent="0.25">
      <c r="A286" s="4" t="s">
        <v>611</v>
      </c>
      <c r="B286" s="4" t="str">
        <f t="shared" si="4"/>
        <v>Miscellaneous</v>
      </c>
    </row>
    <row r="287" spans="1:2" x14ac:dyDescent="0.25">
      <c r="A287" s="5" t="s">
        <v>613</v>
      </c>
      <c r="B287" s="5" t="str">
        <f t="shared" si="4"/>
        <v>Miscellaneous</v>
      </c>
    </row>
    <row r="288" spans="1:2" x14ac:dyDescent="0.25">
      <c r="A288" s="4" t="s">
        <v>615</v>
      </c>
      <c r="B288" s="4" t="str">
        <f t="shared" si="4"/>
        <v>Meat &amp; Poultry</v>
      </c>
    </row>
    <row r="289" spans="1:2" x14ac:dyDescent="0.25">
      <c r="A289" s="5" t="s">
        <v>617</v>
      </c>
      <c r="B289" s="5" t="str">
        <f t="shared" si="4"/>
        <v>Meat &amp; Poultry</v>
      </c>
    </row>
    <row r="290" spans="1:2" x14ac:dyDescent="0.25">
      <c r="A290" s="4" t="s">
        <v>401</v>
      </c>
      <c r="B290" s="4" t="str">
        <f t="shared" si="4"/>
        <v>Alcoholic Beverages</v>
      </c>
    </row>
    <row r="291" spans="1:2" x14ac:dyDescent="0.25">
      <c r="A291" s="5" t="s">
        <v>620</v>
      </c>
      <c r="B291" s="5" t="str">
        <f t="shared" si="4"/>
        <v>Miscellaneous</v>
      </c>
    </row>
    <row r="292" spans="1:2" x14ac:dyDescent="0.25">
      <c r="A292" s="4" t="s">
        <v>622</v>
      </c>
      <c r="B292" s="4" t="str">
        <f t="shared" si="4"/>
        <v>Miscellaneous</v>
      </c>
    </row>
    <row r="293" spans="1:2" x14ac:dyDescent="0.25">
      <c r="A293" s="5" t="s">
        <v>624</v>
      </c>
      <c r="B293" s="5" t="str">
        <f t="shared" si="4"/>
        <v>Miscellaneous</v>
      </c>
    </row>
    <row r="294" spans="1:2" x14ac:dyDescent="0.25">
      <c r="A294" s="4" t="s">
        <v>297</v>
      </c>
      <c r="B294" s="4" t="str">
        <f t="shared" si="4"/>
        <v>Meat &amp; Poultry</v>
      </c>
    </row>
    <row r="295" spans="1:2" x14ac:dyDescent="0.25">
      <c r="A295" s="5" t="s">
        <v>628</v>
      </c>
      <c r="B295" s="5" t="str">
        <f t="shared" si="4"/>
        <v>Seafood</v>
      </c>
    </row>
    <row r="296" spans="1:2" x14ac:dyDescent="0.25">
      <c r="A296" s="4" t="s">
        <v>630</v>
      </c>
      <c r="B296" s="4" t="str">
        <f t="shared" si="4"/>
        <v>Baking Ingredients</v>
      </c>
    </row>
    <row r="297" spans="1:2" x14ac:dyDescent="0.25">
      <c r="A297" s="5" t="s">
        <v>268</v>
      </c>
      <c r="B297" s="5" t="str">
        <f t="shared" si="4"/>
        <v>Meat &amp; Poultry</v>
      </c>
    </row>
    <row r="298" spans="1:2" x14ac:dyDescent="0.25">
      <c r="A298" s="4" t="s">
        <v>633</v>
      </c>
      <c r="B298" s="4" t="str">
        <f t="shared" si="4"/>
        <v>Bakery</v>
      </c>
    </row>
    <row r="299" spans="1:2" x14ac:dyDescent="0.25">
      <c r="A299" s="5" t="s">
        <v>635</v>
      </c>
      <c r="B299" s="5" t="str">
        <f t="shared" si="4"/>
        <v>Miscellaneous</v>
      </c>
    </row>
    <row r="300" spans="1:2" x14ac:dyDescent="0.25">
      <c r="A300" s="4" t="s">
        <v>637</v>
      </c>
      <c r="B300" s="4" t="str">
        <f t="shared" si="4"/>
        <v>Dairy Products</v>
      </c>
    </row>
    <row r="301" spans="1:2" x14ac:dyDescent="0.25">
      <c r="A301" s="5" t="s">
        <v>639</v>
      </c>
      <c r="B301" s="5" t="str">
        <f t="shared" si="4"/>
        <v>Miscellaneous</v>
      </c>
    </row>
    <row r="302" spans="1:2" x14ac:dyDescent="0.25">
      <c r="A302" s="4" t="s">
        <v>641</v>
      </c>
      <c r="B302" s="4" t="str">
        <f t="shared" si="4"/>
        <v>Miscellaneous</v>
      </c>
    </row>
    <row r="303" spans="1:2" x14ac:dyDescent="0.25">
      <c r="A303" s="5" t="s">
        <v>643</v>
      </c>
      <c r="B303" s="5" t="str">
        <f t="shared" si="4"/>
        <v>Fruits</v>
      </c>
    </row>
    <row r="304" spans="1:2" x14ac:dyDescent="0.25">
      <c r="A304" s="4" t="s">
        <v>645</v>
      </c>
      <c r="B304" s="4" t="str">
        <f t="shared" si="4"/>
        <v>Seafood</v>
      </c>
    </row>
    <row r="305" spans="1:2" x14ac:dyDescent="0.25">
      <c r="A305" s="5" t="s">
        <v>647</v>
      </c>
      <c r="B305" s="5" t="str">
        <f t="shared" si="4"/>
        <v>Dairy Products</v>
      </c>
    </row>
    <row r="306" spans="1:2" x14ac:dyDescent="0.25">
      <c r="A306" s="4" t="s">
        <v>649</v>
      </c>
      <c r="B306" s="4" t="str">
        <f t="shared" si="4"/>
        <v>Alcoholic Beverages</v>
      </c>
    </row>
    <row r="307" spans="1:2" x14ac:dyDescent="0.25">
      <c r="A307" s="5" t="s">
        <v>651</v>
      </c>
      <c r="B307" s="5" t="str">
        <f t="shared" si="4"/>
        <v>Alcoholic Beverages</v>
      </c>
    </row>
    <row r="308" spans="1:2" x14ac:dyDescent="0.25">
      <c r="A308" s="4" t="s">
        <v>653</v>
      </c>
      <c r="B308" s="4" t="str">
        <f t="shared" si="4"/>
        <v>Miscellaneous</v>
      </c>
    </row>
    <row r="309" spans="1:2" x14ac:dyDescent="0.25">
      <c r="A309" s="5" t="s">
        <v>655</v>
      </c>
      <c r="B309" s="5" t="str">
        <f t="shared" si="4"/>
        <v>Alcoholic Beverages</v>
      </c>
    </row>
    <row r="310" spans="1:2" x14ac:dyDescent="0.25">
      <c r="A310" s="4" t="s">
        <v>657</v>
      </c>
      <c r="B310" s="4" t="str">
        <f t="shared" si="4"/>
        <v>Miscellaneous</v>
      </c>
    </row>
    <row r="311" spans="1:2" x14ac:dyDescent="0.25">
      <c r="A311" s="5" t="s">
        <v>143</v>
      </c>
      <c r="B311" s="5" t="str">
        <f t="shared" si="4"/>
        <v>Alcoholic Beverages</v>
      </c>
    </row>
    <row r="312" spans="1:2" x14ac:dyDescent="0.25">
      <c r="A312" s="4" t="s">
        <v>660</v>
      </c>
      <c r="B312" s="4" t="str">
        <f t="shared" si="4"/>
        <v>Bakery</v>
      </c>
    </row>
    <row r="313" spans="1:2" x14ac:dyDescent="0.25">
      <c r="A313" s="5" t="s">
        <v>662</v>
      </c>
      <c r="B313" s="5" t="str">
        <f t="shared" si="4"/>
        <v>Dairy Products</v>
      </c>
    </row>
    <row r="314" spans="1:2" x14ac:dyDescent="0.25">
      <c r="A314" s="4" t="s">
        <v>664</v>
      </c>
      <c r="B314" s="4" t="str">
        <f t="shared" si="4"/>
        <v>Bakery</v>
      </c>
    </row>
    <row r="315" spans="1:2" x14ac:dyDescent="0.25">
      <c r="A315" s="5" t="s">
        <v>666</v>
      </c>
      <c r="B315" s="5" t="str">
        <f t="shared" si="4"/>
        <v>Vegetables</v>
      </c>
    </row>
    <row r="316" spans="1:2" x14ac:dyDescent="0.25">
      <c r="A316" s="4" t="s">
        <v>668</v>
      </c>
      <c r="B316" s="4" t="str">
        <f t="shared" si="4"/>
        <v>Non-Alcoholic Drinks</v>
      </c>
    </row>
    <row r="317" spans="1:2" x14ac:dyDescent="0.25">
      <c r="A317" s="5" t="s">
        <v>411</v>
      </c>
      <c r="B317" s="5" t="str">
        <f t="shared" si="4"/>
        <v>Vegetables</v>
      </c>
    </row>
    <row r="318" spans="1:2" x14ac:dyDescent="0.25">
      <c r="A318" s="4" t="s">
        <v>671</v>
      </c>
      <c r="B318" s="4" t="str">
        <f t="shared" si="4"/>
        <v>Alcoholic Beverages</v>
      </c>
    </row>
    <row r="319" spans="1:2" x14ac:dyDescent="0.25">
      <c r="A319" s="5" t="s">
        <v>673</v>
      </c>
      <c r="B319" s="5" t="str">
        <f t="shared" si="4"/>
        <v>Miscellaneous</v>
      </c>
    </row>
    <row r="320" spans="1:2" x14ac:dyDescent="0.25">
      <c r="A320" s="4" t="s">
        <v>675</v>
      </c>
      <c r="B320" s="4" t="str">
        <f t="shared" si="4"/>
        <v>Miscellaneous</v>
      </c>
    </row>
    <row r="321" spans="1:2" x14ac:dyDescent="0.25">
      <c r="A321" s="5" t="s">
        <v>677</v>
      </c>
      <c r="B321" s="5" t="str">
        <f t="shared" si="4"/>
        <v>Miscellaneous</v>
      </c>
    </row>
    <row r="322" spans="1:2" x14ac:dyDescent="0.25">
      <c r="A322" s="4" t="s">
        <v>432</v>
      </c>
      <c r="B322" s="4" t="str">
        <f t="shared" si="4"/>
        <v>Alcoholic Beverages</v>
      </c>
    </row>
    <row r="323" spans="1:2" x14ac:dyDescent="0.25">
      <c r="A323" s="5" t="s">
        <v>680</v>
      </c>
      <c r="B323" s="5" t="str">
        <f t="shared" ref="B323:B386" si="5">IF(OR(ISNUMBER(SEARCH("Milk",A322)), ISNUMBER(SEARCH("Yogurt",A322)), ISNUMBER(SEARCH("Cream",A322)), ISNUMBER(SEARCH("Butter",A322)), ISNUMBER(SEARCH("Cheese",A322))), "Dairy Products",
 IF(OR(ISNUMBER(SEARCH("Beef",A322)), ISNUMBER(SEARCH("Pork",A322)), ISNUMBER(SEARCH("Chicken",A322)), ISNUMBER(SEARCH("Turkey",A322)), ISNUMBER(SEARCH("Veal",A322)), ISNUMBER(SEARCH("Lamb",A322)), ISNUMBER(SEARCH("Duck",A322))), "Meat &amp; Poultry",
 IF(OR(ISNUMBER(SEARCH("Fish",A322)), ISNUMBER(SEARCH("Shrimp",A322)), ISNUMBER(SEARCH("Scallop",A322)), ISNUMBER(SEARCH("Crab",A322)), ISNUMBER(SEARCH("Lobster",A322)), ISNUMBER(SEARCH("Tuna",A322))), "Seafood",
 IF(OR(ISNUMBER(SEARCH("Bread",A322)), ISNUMBER(SEARCH("Bagel",A322)), ISNUMBER(SEARCH("Muffin",A322)), ISNUMBER(SEARCH("Pastry",A322)), ISNUMBER(SEARCH("Bun",A322)), ISNUMBER(SEARCH("Croissant",A322))), "Bakery",
 IF(OR(ISNUMBER(SEARCH("Wine",A322)), ISNUMBER(SEARCH("Beer",A322)), ISNUMBER(SEARCH("Vodka",A322)), ISNUMBER(SEARCH("Whiskey",A322)), ISNUMBER(SEARCH("Liquor",A322))), "Alcoholic Beverages",
 IF(OR(ISNUMBER(SEARCH("Juice",A322)), ISNUMBER(SEARCH("Lemonade",A322)), ISNUMBER(SEARCH("Soda",A322)), ISNUMBER(SEARCH("Gatorade",A322)), ISNUMBER(SEARCH("Tea",A322)), ISNUMBER(SEARCH("Coffee",A322))), "Non-Alcoholic Drinks",
 IF(OR(ISNUMBER(SEARCH("Apple",A322)), ISNUMBER(SEARCH("Banana",A322)), ISNUMBER(SEARCH("Pear",A322)), ISNUMBER(SEARCH("Berries",A322)), ISNUMBER(SEARCH("Grapes",A322)), ISNUMBER(SEARCH("Orange",A322)), ISNUMBER(SEARCH("Melon",A322))), "Fruits",
 IF(OR(ISNUMBER(SEARCH("Lettuce",A322)), ISNUMBER(SEARCH("Carrot",A322)), ISNUMBER(SEARCH("Onion",A322)), ISNUMBER(SEARCH("Tomato",A322)), ISNUMBER(SEARCH("Squash",A322)), ISNUMBER(SEARCH("Cabbage",A322)), ISNUMBER(SEARCH("Spinach",A322))), "Vegetables",
 IF(OR(ISNUMBER(SEARCH("Sauce",A322)), ISNUMBER(SEARCH("Syrup",A322)), ISNUMBER(SEARCH("Ketchup",A322)), ISNUMBER(SEARCH("Mayonnaise",A322)), ISNUMBER(SEARCH("Vinegar",A322))), "Condiments &amp; Sauces",
 IF(OR(ISNUMBER(SEARCH("Flour",A322)), ISNUMBER(SEARCH("Sugar",A322)), ISNUMBER(SEARCH("Salt",A322)), ISNUMBER(SEARCH("Spice",A322)), ISNUMBER(SEARCH("Baking Powder",A322))), "Baking Ingredients",
 IF(OR(ISNUMBER(SEARCH("Cookie",A322)), ISNUMBER(SEARCH("Cake",A322)), ISNUMBER(SEARCH("Chocolate",A322)), ISNUMBER(SEARCH("Brownies",A322))), "Snacks &amp; Desserts",
 IF(OR(ISNUMBER(SEARCH("Oil",A322)), ISNUMBER(SEARCH("Vinegar",A322))), "Cooking Essentials",
 IF(OR(ISNUMBER(SEARCH("Pasta",A322)), ISNUMBER(SEARCH("Rice",A322)), ISNUMBER(SEARCH("Noodles",A322)), ISNUMBER(SEARCH("Couscous",A322)), ISNUMBER(SEARCH("Quinoa",A322))), "Grains &amp; Dry Goods",
 IF(OR(ISNUMBER(SEARCH("Soup",A322)), ISNUMBER(SEARCH("Broth",A322)), ISNUMBER(SEARCH("Base",A322))), "Canned &amp; Packaged Goods",
 IF(OR(ISNUMBER(SEARCH("Chutney",A322)), ISNUMBER(SEARCH("Relish",A322))), "Specialty Sauces",
 "Miscellaneous")))))))))))))))</f>
        <v>Miscellaneous</v>
      </c>
    </row>
    <row r="324" spans="1:2" x14ac:dyDescent="0.25">
      <c r="A324" s="4" t="s">
        <v>682</v>
      </c>
      <c r="B324" s="4" t="str">
        <f t="shared" si="5"/>
        <v>Alcoholic Beverages</v>
      </c>
    </row>
    <row r="325" spans="1:2" x14ac:dyDescent="0.25">
      <c r="A325" s="5" t="s">
        <v>432</v>
      </c>
      <c r="B325" s="5" t="str">
        <f t="shared" si="5"/>
        <v>Miscellaneous</v>
      </c>
    </row>
    <row r="326" spans="1:2" x14ac:dyDescent="0.25">
      <c r="A326" s="4" t="s">
        <v>685</v>
      </c>
      <c r="B326" s="4" t="str">
        <f t="shared" si="5"/>
        <v>Miscellaneous</v>
      </c>
    </row>
    <row r="327" spans="1:2" x14ac:dyDescent="0.25">
      <c r="A327" s="5" t="s">
        <v>687</v>
      </c>
      <c r="B327" s="5" t="str">
        <f t="shared" si="5"/>
        <v>Miscellaneous</v>
      </c>
    </row>
    <row r="328" spans="1:2" x14ac:dyDescent="0.25">
      <c r="A328" s="4" t="s">
        <v>689</v>
      </c>
      <c r="B328" s="4" t="str">
        <f t="shared" si="5"/>
        <v>Dairy Products</v>
      </c>
    </row>
    <row r="329" spans="1:2" x14ac:dyDescent="0.25">
      <c r="A329" s="5" t="s">
        <v>409</v>
      </c>
      <c r="B329" s="5" t="str">
        <f t="shared" si="5"/>
        <v>Miscellaneous</v>
      </c>
    </row>
    <row r="330" spans="1:2" x14ac:dyDescent="0.25">
      <c r="A330" s="4" t="s">
        <v>692</v>
      </c>
      <c r="B330" s="4" t="str">
        <f t="shared" si="5"/>
        <v>Miscellaneous</v>
      </c>
    </row>
    <row r="331" spans="1:2" x14ac:dyDescent="0.25">
      <c r="A331" s="5" t="s">
        <v>694</v>
      </c>
      <c r="B331" s="5" t="str">
        <f t="shared" si="5"/>
        <v>Meat &amp; Poultry</v>
      </c>
    </row>
    <row r="332" spans="1:2" x14ac:dyDescent="0.25">
      <c r="A332" s="4" t="s">
        <v>696</v>
      </c>
      <c r="B332" s="4" t="str">
        <f t="shared" si="5"/>
        <v>Bakery</v>
      </c>
    </row>
    <row r="333" spans="1:2" x14ac:dyDescent="0.25">
      <c r="A333" s="5" t="s">
        <v>698</v>
      </c>
      <c r="B333" s="5" t="str">
        <f t="shared" si="5"/>
        <v>Miscellaneous</v>
      </c>
    </row>
    <row r="334" spans="1:2" x14ac:dyDescent="0.25">
      <c r="A334" s="4" t="s">
        <v>700</v>
      </c>
      <c r="B334" s="4" t="str">
        <f t="shared" si="5"/>
        <v>Miscellaneous</v>
      </c>
    </row>
    <row r="335" spans="1:2" x14ac:dyDescent="0.25">
      <c r="A335" s="5" t="s">
        <v>635</v>
      </c>
      <c r="B335" s="5" t="str">
        <f t="shared" si="5"/>
        <v>Condiments &amp; Sauces</v>
      </c>
    </row>
    <row r="336" spans="1:2" x14ac:dyDescent="0.25">
      <c r="A336" s="4" t="s">
        <v>703</v>
      </c>
      <c r="B336" s="4" t="str">
        <f t="shared" si="5"/>
        <v>Dairy Products</v>
      </c>
    </row>
    <row r="337" spans="1:2" x14ac:dyDescent="0.25">
      <c r="A337" s="5" t="s">
        <v>705</v>
      </c>
      <c r="B337" s="5" t="str">
        <f t="shared" si="5"/>
        <v>Miscellaneous</v>
      </c>
    </row>
    <row r="338" spans="1:2" x14ac:dyDescent="0.25">
      <c r="A338" s="4" t="s">
        <v>707</v>
      </c>
      <c r="B338" s="4" t="str">
        <f t="shared" si="5"/>
        <v>Fruits</v>
      </c>
    </row>
    <row r="339" spans="1:2" x14ac:dyDescent="0.25">
      <c r="A339" s="5" t="s">
        <v>709</v>
      </c>
      <c r="B339" s="5" t="str">
        <f t="shared" si="5"/>
        <v>Miscellaneous</v>
      </c>
    </row>
    <row r="340" spans="1:2" x14ac:dyDescent="0.25">
      <c r="A340" s="4" t="s">
        <v>711</v>
      </c>
      <c r="B340" s="4" t="str">
        <f t="shared" si="5"/>
        <v>Miscellaneous</v>
      </c>
    </row>
    <row r="341" spans="1:2" x14ac:dyDescent="0.25">
      <c r="A341" s="5" t="s">
        <v>713</v>
      </c>
      <c r="B341" s="5" t="str">
        <f t="shared" si="5"/>
        <v>Miscellaneous</v>
      </c>
    </row>
    <row r="342" spans="1:2" x14ac:dyDescent="0.25">
      <c r="A342" s="4" t="s">
        <v>264</v>
      </c>
      <c r="B342" s="4" t="str">
        <f t="shared" si="5"/>
        <v>Alcoholic Beverages</v>
      </c>
    </row>
    <row r="343" spans="1:2" x14ac:dyDescent="0.25">
      <c r="A343" s="5" t="s">
        <v>716</v>
      </c>
      <c r="B343" s="5" t="str">
        <f t="shared" si="5"/>
        <v>Miscellaneous</v>
      </c>
    </row>
    <row r="344" spans="1:2" x14ac:dyDescent="0.25">
      <c r="A344" s="4" t="s">
        <v>475</v>
      </c>
      <c r="B344" s="4" t="str">
        <f t="shared" si="5"/>
        <v>Miscellaneous</v>
      </c>
    </row>
    <row r="345" spans="1:2" x14ac:dyDescent="0.25">
      <c r="A345" s="5" t="s">
        <v>719</v>
      </c>
      <c r="B345" s="5" t="str">
        <f t="shared" si="5"/>
        <v>Miscellaneous</v>
      </c>
    </row>
    <row r="346" spans="1:2" x14ac:dyDescent="0.25">
      <c r="A346" s="4" t="s">
        <v>721</v>
      </c>
      <c r="B346" s="4" t="str">
        <f t="shared" si="5"/>
        <v>Miscellaneous</v>
      </c>
    </row>
    <row r="347" spans="1:2" x14ac:dyDescent="0.25">
      <c r="A347" s="5" t="s">
        <v>723</v>
      </c>
      <c r="B347" s="5" t="str">
        <f t="shared" si="5"/>
        <v>Miscellaneous</v>
      </c>
    </row>
    <row r="348" spans="1:2" x14ac:dyDescent="0.25">
      <c r="A348" s="4" t="s">
        <v>725</v>
      </c>
      <c r="B348" s="4" t="str">
        <f t="shared" si="5"/>
        <v>Condiments &amp; Sauces</v>
      </c>
    </row>
    <row r="349" spans="1:2" x14ac:dyDescent="0.25">
      <c r="A349" s="5" t="s">
        <v>727</v>
      </c>
      <c r="B349" s="5" t="str">
        <f t="shared" si="5"/>
        <v>Miscellaneous</v>
      </c>
    </row>
    <row r="350" spans="1:2" x14ac:dyDescent="0.25">
      <c r="A350" s="4" t="s">
        <v>729</v>
      </c>
      <c r="B350" s="4" t="str">
        <f t="shared" si="5"/>
        <v>Miscellaneous</v>
      </c>
    </row>
    <row r="351" spans="1:2" x14ac:dyDescent="0.25">
      <c r="A351" s="5" t="s">
        <v>731</v>
      </c>
      <c r="B351" s="5" t="str">
        <f t="shared" si="5"/>
        <v>Meat &amp; Poultry</v>
      </c>
    </row>
    <row r="352" spans="1:2" x14ac:dyDescent="0.25">
      <c r="A352" s="4" t="s">
        <v>733</v>
      </c>
      <c r="B352" s="4" t="str">
        <f t="shared" si="5"/>
        <v>Miscellaneous</v>
      </c>
    </row>
    <row r="353" spans="1:2" x14ac:dyDescent="0.25">
      <c r="A353" s="5" t="s">
        <v>735</v>
      </c>
      <c r="B353" s="5" t="str">
        <f t="shared" si="5"/>
        <v>Seafood</v>
      </c>
    </row>
    <row r="354" spans="1:2" x14ac:dyDescent="0.25">
      <c r="A354" s="4" t="s">
        <v>737</v>
      </c>
      <c r="B354" s="4" t="str">
        <f t="shared" si="5"/>
        <v>Snacks &amp; Desserts</v>
      </c>
    </row>
    <row r="355" spans="1:2" x14ac:dyDescent="0.25">
      <c r="A355" s="5" t="s">
        <v>739</v>
      </c>
      <c r="B355" s="5" t="str">
        <f t="shared" si="5"/>
        <v>Miscellaneous</v>
      </c>
    </row>
    <row r="356" spans="1:2" x14ac:dyDescent="0.25">
      <c r="A356" s="4" t="s">
        <v>741</v>
      </c>
      <c r="B356" s="4" t="str">
        <f t="shared" si="5"/>
        <v>Miscellaneous</v>
      </c>
    </row>
    <row r="357" spans="1:2" x14ac:dyDescent="0.25">
      <c r="A357" s="5" t="s">
        <v>155</v>
      </c>
      <c r="B357" s="5" t="str">
        <f t="shared" si="5"/>
        <v>Miscellaneous</v>
      </c>
    </row>
    <row r="358" spans="1:2" x14ac:dyDescent="0.25">
      <c r="A358" s="4" t="s">
        <v>744</v>
      </c>
      <c r="B358" s="4" t="str">
        <f t="shared" si="5"/>
        <v>Baking Ingredients</v>
      </c>
    </row>
    <row r="359" spans="1:2" x14ac:dyDescent="0.25">
      <c r="A359" s="5" t="s">
        <v>87</v>
      </c>
      <c r="B359" s="5" t="str">
        <f t="shared" si="5"/>
        <v>Grains &amp; Dry Goods</v>
      </c>
    </row>
    <row r="360" spans="1:2" x14ac:dyDescent="0.25">
      <c r="A360" s="4" t="s">
        <v>747</v>
      </c>
      <c r="B360" s="4" t="str">
        <f t="shared" si="5"/>
        <v>Miscellaneous</v>
      </c>
    </row>
    <row r="361" spans="1:2" x14ac:dyDescent="0.25">
      <c r="A361" s="5" t="s">
        <v>749</v>
      </c>
      <c r="B361" s="5" t="str">
        <f t="shared" si="5"/>
        <v>Miscellaneous</v>
      </c>
    </row>
    <row r="362" spans="1:2" x14ac:dyDescent="0.25">
      <c r="A362" s="4" t="s">
        <v>751</v>
      </c>
      <c r="B362" s="4" t="str">
        <f t="shared" si="5"/>
        <v>Bakery</v>
      </c>
    </row>
    <row r="363" spans="1:2" x14ac:dyDescent="0.25">
      <c r="A363" s="5" t="s">
        <v>753</v>
      </c>
      <c r="B363" s="5" t="str">
        <f t="shared" si="5"/>
        <v>Miscellaneous</v>
      </c>
    </row>
    <row r="364" spans="1:2" x14ac:dyDescent="0.25">
      <c r="A364" s="4" t="s">
        <v>755</v>
      </c>
      <c r="B364" s="4" t="str">
        <f t="shared" si="5"/>
        <v>Vegetables</v>
      </c>
    </row>
    <row r="365" spans="1:2" x14ac:dyDescent="0.25">
      <c r="A365" s="5" t="s">
        <v>757</v>
      </c>
      <c r="B365" s="5" t="str">
        <f t="shared" si="5"/>
        <v>Miscellaneous</v>
      </c>
    </row>
    <row r="366" spans="1:2" x14ac:dyDescent="0.25">
      <c r="A366" s="4" t="s">
        <v>759</v>
      </c>
      <c r="B366" s="4" t="str">
        <f t="shared" si="5"/>
        <v>Miscellaneous</v>
      </c>
    </row>
    <row r="367" spans="1:2" x14ac:dyDescent="0.25">
      <c r="A367" s="5" t="s">
        <v>761</v>
      </c>
      <c r="B367" s="5" t="str">
        <f t="shared" si="5"/>
        <v>Miscellaneous</v>
      </c>
    </row>
    <row r="368" spans="1:2" x14ac:dyDescent="0.25">
      <c r="A368" s="4" t="s">
        <v>763</v>
      </c>
      <c r="B368" s="4" t="str">
        <f t="shared" si="5"/>
        <v>Dairy Products</v>
      </c>
    </row>
    <row r="369" spans="1:2" x14ac:dyDescent="0.25">
      <c r="A369" s="5" t="s">
        <v>765</v>
      </c>
      <c r="B369" s="5" t="str">
        <f t="shared" si="5"/>
        <v>Seafood</v>
      </c>
    </row>
    <row r="370" spans="1:2" x14ac:dyDescent="0.25">
      <c r="A370" s="4" t="s">
        <v>767</v>
      </c>
      <c r="B370" s="4" t="str">
        <f t="shared" si="5"/>
        <v>Bakery</v>
      </c>
    </row>
    <row r="371" spans="1:2" x14ac:dyDescent="0.25">
      <c r="A371" s="5" t="s">
        <v>769</v>
      </c>
      <c r="B371" s="5" t="str">
        <f t="shared" si="5"/>
        <v>Miscellaneous</v>
      </c>
    </row>
    <row r="372" spans="1:2" x14ac:dyDescent="0.25">
      <c r="A372" s="4" t="s">
        <v>771</v>
      </c>
      <c r="B372" s="4" t="str">
        <f t="shared" si="5"/>
        <v>Meat &amp; Poultry</v>
      </c>
    </row>
    <row r="373" spans="1:2" x14ac:dyDescent="0.25">
      <c r="A373" s="5" t="s">
        <v>773</v>
      </c>
      <c r="B373" s="5" t="str">
        <f t="shared" si="5"/>
        <v>Vegetables</v>
      </c>
    </row>
    <row r="374" spans="1:2" x14ac:dyDescent="0.25">
      <c r="A374" s="4" t="s">
        <v>336</v>
      </c>
      <c r="B374" s="4" t="str">
        <f t="shared" si="5"/>
        <v>Alcoholic Beverages</v>
      </c>
    </row>
    <row r="375" spans="1:2" x14ac:dyDescent="0.25">
      <c r="A375" s="5" t="s">
        <v>696</v>
      </c>
      <c r="B375" s="5" t="str">
        <f t="shared" si="5"/>
        <v>Miscellaneous</v>
      </c>
    </row>
    <row r="376" spans="1:2" x14ac:dyDescent="0.25">
      <c r="A376" s="4" t="s">
        <v>777</v>
      </c>
      <c r="B376" s="4" t="str">
        <f t="shared" si="5"/>
        <v>Miscellaneous</v>
      </c>
    </row>
    <row r="377" spans="1:2" x14ac:dyDescent="0.25">
      <c r="A377" s="5" t="s">
        <v>779</v>
      </c>
      <c r="B377" s="5" t="str">
        <f t="shared" si="5"/>
        <v>Miscellaneous</v>
      </c>
    </row>
    <row r="378" spans="1:2" x14ac:dyDescent="0.25">
      <c r="A378" s="4" t="s">
        <v>781</v>
      </c>
      <c r="B378" s="4" t="str">
        <f t="shared" si="5"/>
        <v>Alcoholic Beverages</v>
      </c>
    </row>
    <row r="379" spans="1:2" x14ac:dyDescent="0.25">
      <c r="A379" s="5" t="s">
        <v>783</v>
      </c>
      <c r="B379" s="5" t="str">
        <f t="shared" si="5"/>
        <v>Miscellaneous</v>
      </c>
    </row>
    <row r="380" spans="1:2" x14ac:dyDescent="0.25">
      <c r="A380" s="4" t="s">
        <v>785</v>
      </c>
      <c r="B380" s="4" t="str">
        <f t="shared" si="5"/>
        <v>Miscellaneous</v>
      </c>
    </row>
    <row r="381" spans="1:2" x14ac:dyDescent="0.25">
      <c r="A381" s="5" t="s">
        <v>630</v>
      </c>
      <c r="B381" s="5" t="str">
        <f t="shared" si="5"/>
        <v>Miscellaneous</v>
      </c>
    </row>
    <row r="382" spans="1:2" x14ac:dyDescent="0.25">
      <c r="A382" s="4" t="s">
        <v>788</v>
      </c>
      <c r="B382" s="4" t="str">
        <f t="shared" si="5"/>
        <v>Meat &amp; Poultry</v>
      </c>
    </row>
    <row r="383" spans="1:2" x14ac:dyDescent="0.25">
      <c r="A383" s="5" t="s">
        <v>790</v>
      </c>
      <c r="B383" s="5" t="str">
        <f t="shared" si="5"/>
        <v>Alcoholic Beverages</v>
      </c>
    </row>
    <row r="384" spans="1:2" x14ac:dyDescent="0.25">
      <c r="A384" s="4" t="s">
        <v>792</v>
      </c>
      <c r="B384" s="4" t="str">
        <f t="shared" si="5"/>
        <v>Miscellaneous</v>
      </c>
    </row>
    <row r="385" spans="1:2" x14ac:dyDescent="0.25">
      <c r="A385" s="5" t="s">
        <v>794</v>
      </c>
      <c r="B385" s="5" t="str">
        <f t="shared" si="5"/>
        <v>Meat &amp; Poultry</v>
      </c>
    </row>
    <row r="386" spans="1:2" x14ac:dyDescent="0.25">
      <c r="A386" s="4" t="s">
        <v>796</v>
      </c>
      <c r="B386" s="4" t="str">
        <f t="shared" si="5"/>
        <v>Non-Alcoholic Drinks</v>
      </c>
    </row>
    <row r="387" spans="1:2" x14ac:dyDescent="0.25">
      <c r="A387" s="5" t="s">
        <v>798</v>
      </c>
      <c r="B387" s="5" t="str">
        <f t="shared" ref="B387:B450" si="6">IF(OR(ISNUMBER(SEARCH("Milk",A386)), ISNUMBER(SEARCH("Yogurt",A386)), ISNUMBER(SEARCH("Cream",A386)), ISNUMBER(SEARCH("Butter",A386)), ISNUMBER(SEARCH("Cheese",A386))), "Dairy Products",
 IF(OR(ISNUMBER(SEARCH("Beef",A386)), ISNUMBER(SEARCH("Pork",A386)), ISNUMBER(SEARCH("Chicken",A386)), ISNUMBER(SEARCH("Turkey",A386)), ISNUMBER(SEARCH("Veal",A386)), ISNUMBER(SEARCH("Lamb",A386)), ISNUMBER(SEARCH("Duck",A386))), "Meat &amp; Poultry",
 IF(OR(ISNUMBER(SEARCH("Fish",A386)), ISNUMBER(SEARCH("Shrimp",A386)), ISNUMBER(SEARCH("Scallop",A386)), ISNUMBER(SEARCH("Crab",A386)), ISNUMBER(SEARCH("Lobster",A386)), ISNUMBER(SEARCH("Tuna",A386))), "Seafood",
 IF(OR(ISNUMBER(SEARCH("Bread",A386)), ISNUMBER(SEARCH("Bagel",A386)), ISNUMBER(SEARCH("Muffin",A386)), ISNUMBER(SEARCH("Pastry",A386)), ISNUMBER(SEARCH("Bun",A386)), ISNUMBER(SEARCH("Croissant",A386))), "Bakery",
 IF(OR(ISNUMBER(SEARCH("Wine",A386)), ISNUMBER(SEARCH("Beer",A386)), ISNUMBER(SEARCH("Vodka",A386)), ISNUMBER(SEARCH("Whiskey",A386)), ISNUMBER(SEARCH("Liquor",A386))), "Alcoholic Beverages",
 IF(OR(ISNUMBER(SEARCH("Juice",A386)), ISNUMBER(SEARCH("Lemonade",A386)), ISNUMBER(SEARCH("Soda",A386)), ISNUMBER(SEARCH("Gatorade",A386)), ISNUMBER(SEARCH("Tea",A386)), ISNUMBER(SEARCH("Coffee",A386))), "Non-Alcoholic Drinks",
 IF(OR(ISNUMBER(SEARCH("Apple",A386)), ISNUMBER(SEARCH("Banana",A386)), ISNUMBER(SEARCH("Pear",A386)), ISNUMBER(SEARCH("Berries",A386)), ISNUMBER(SEARCH("Grapes",A386)), ISNUMBER(SEARCH("Orange",A386)), ISNUMBER(SEARCH("Melon",A386))), "Fruits",
 IF(OR(ISNUMBER(SEARCH("Lettuce",A386)), ISNUMBER(SEARCH("Carrot",A386)), ISNUMBER(SEARCH("Onion",A386)), ISNUMBER(SEARCH("Tomato",A386)), ISNUMBER(SEARCH("Squash",A386)), ISNUMBER(SEARCH("Cabbage",A386)), ISNUMBER(SEARCH("Spinach",A386))), "Vegetables",
 IF(OR(ISNUMBER(SEARCH("Sauce",A386)), ISNUMBER(SEARCH("Syrup",A386)), ISNUMBER(SEARCH("Ketchup",A386)), ISNUMBER(SEARCH("Mayonnaise",A386)), ISNUMBER(SEARCH("Vinegar",A386))), "Condiments &amp; Sauces",
 IF(OR(ISNUMBER(SEARCH("Flour",A386)), ISNUMBER(SEARCH("Sugar",A386)), ISNUMBER(SEARCH("Salt",A386)), ISNUMBER(SEARCH("Spice",A386)), ISNUMBER(SEARCH("Baking Powder",A386))), "Baking Ingredients",
 IF(OR(ISNUMBER(SEARCH("Cookie",A386)), ISNUMBER(SEARCH("Cake",A386)), ISNUMBER(SEARCH("Chocolate",A386)), ISNUMBER(SEARCH("Brownies",A386))), "Snacks &amp; Desserts",
 IF(OR(ISNUMBER(SEARCH("Oil",A386)), ISNUMBER(SEARCH("Vinegar",A386))), "Cooking Essentials",
 IF(OR(ISNUMBER(SEARCH("Pasta",A386)), ISNUMBER(SEARCH("Rice",A386)), ISNUMBER(SEARCH("Noodles",A386)), ISNUMBER(SEARCH("Couscous",A386)), ISNUMBER(SEARCH("Quinoa",A386))), "Grains &amp; Dry Goods",
 IF(OR(ISNUMBER(SEARCH("Soup",A386)), ISNUMBER(SEARCH("Broth",A386)), ISNUMBER(SEARCH("Base",A386))), "Canned &amp; Packaged Goods",
 IF(OR(ISNUMBER(SEARCH("Chutney",A386)), ISNUMBER(SEARCH("Relish",A386))), "Specialty Sauces",
 "Miscellaneous")))))))))))))))</f>
        <v>Fruits</v>
      </c>
    </row>
    <row r="388" spans="1:2" x14ac:dyDescent="0.25">
      <c r="A388" s="4" t="s">
        <v>800</v>
      </c>
      <c r="B388" s="4" t="str">
        <f t="shared" si="6"/>
        <v>Dairy Products</v>
      </c>
    </row>
    <row r="389" spans="1:2" x14ac:dyDescent="0.25">
      <c r="A389" s="5" t="s">
        <v>802</v>
      </c>
      <c r="B389" s="5" t="str">
        <f t="shared" si="6"/>
        <v>Miscellaneous</v>
      </c>
    </row>
    <row r="390" spans="1:2" x14ac:dyDescent="0.25">
      <c r="A390" s="4" t="s">
        <v>804</v>
      </c>
      <c r="B390" s="4" t="str">
        <f t="shared" si="6"/>
        <v>Miscellaneous</v>
      </c>
    </row>
    <row r="391" spans="1:2" x14ac:dyDescent="0.25">
      <c r="A391" s="5" t="s">
        <v>806</v>
      </c>
      <c r="B391" s="5" t="str">
        <f t="shared" si="6"/>
        <v>Alcoholic Beverages</v>
      </c>
    </row>
    <row r="392" spans="1:2" x14ac:dyDescent="0.25">
      <c r="A392" s="4" t="s">
        <v>808</v>
      </c>
      <c r="B392" s="4" t="str">
        <f t="shared" si="6"/>
        <v>Miscellaneous</v>
      </c>
    </row>
    <row r="393" spans="1:2" x14ac:dyDescent="0.25">
      <c r="A393" s="5" t="s">
        <v>811</v>
      </c>
      <c r="B393" s="5" t="str">
        <f t="shared" si="6"/>
        <v>Miscellaneous</v>
      </c>
    </row>
    <row r="394" spans="1:2" x14ac:dyDescent="0.25">
      <c r="A394" s="4" t="s">
        <v>813</v>
      </c>
      <c r="B394" s="4" t="str">
        <f t="shared" si="6"/>
        <v>Bakery</v>
      </c>
    </row>
    <row r="395" spans="1:2" x14ac:dyDescent="0.25">
      <c r="A395" s="5" t="s">
        <v>815</v>
      </c>
      <c r="B395" s="5" t="str">
        <f t="shared" si="6"/>
        <v>Miscellaneous</v>
      </c>
    </row>
    <row r="396" spans="1:2" x14ac:dyDescent="0.25">
      <c r="A396" s="4" t="s">
        <v>817</v>
      </c>
      <c r="B396" s="4" t="str">
        <f t="shared" si="6"/>
        <v>Fruits</v>
      </c>
    </row>
    <row r="397" spans="1:2" x14ac:dyDescent="0.25">
      <c r="A397" s="5" t="s">
        <v>819</v>
      </c>
      <c r="B397" s="5" t="str">
        <f t="shared" si="6"/>
        <v>Miscellaneous</v>
      </c>
    </row>
    <row r="398" spans="1:2" x14ac:dyDescent="0.25">
      <c r="A398" s="4" t="s">
        <v>457</v>
      </c>
      <c r="B398" s="4" t="str">
        <f t="shared" si="6"/>
        <v>Non-Alcoholic Drinks</v>
      </c>
    </row>
    <row r="399" spans="1:2" x14ac:dyDescent="0.25">
      <c r="A399" s="5" t="s">
        <v>822</v>
      </c>
      <c r="B399" s="5" t="str">
        <f t="shared" si="6"/>
        <v>Dairy Products</v>
      </c>
    </row>
    <row r="400" spans="1:2" x14ac:dyDescent="0.25">
      <c r="A400" s="4" t="s">
        <v>824</v>
      </c>
      <c r="B400" s="4" t="str">
        <f t="shared" si="6"/>
        <v>Miscellaneous</v>
      </c>
    </row>
    <row r="401" spans="1:2" x14ac:dyDescent="0.25">
      <c r="A401" s="5" t="s">
        <v>826</v>
      </c>
      <c r="B401" s="5" t="str">
        <f t="shared" si="6"/>
        <v>Miscellaneous</v>
      </c>
    </row>
    <row r="402" spans="1:2" x14ac:dyDescent="0.25">
      <c r="A402" s="4" t="s">
        <v>828</v>
      </c>
      <c r="B402" s="4" t="str">
        <f t="shared" si="6"/>
        <v>Miscellaneous</v>
      </c>
    </row>
    <row r="403" spans="1:2" x14ac:dyDescent="0.25">
      <c r="A403" s="5" t="s">
        <v>272</v>
      </c>
      <c r="B403" s="5" t="str">
        <f t="shared" si="6"/>
        <v>Meat &amp; Poultry</v>
      </c>
    </row>
    <row r="404" spans="1:2" x14ac:dyDescent="0.25">
      <c r="A404" s="4" t="s">
        <v>831</v>
      </c>
      <c r="B404" s="4" t="str">
        <f t="shared" si="6"/>
        <v>Non-Alcoholic Drinks</v>
      </c>
    </row>
    <row r="405" spans="1:2" x14ac:dyDescent="0.25">
      <c r="A405" s="5" t="s">
        <v>833</v>
      </c>
      <c r="B405" s="5" t="str">
        <f t="shared" si="6"/>
        <v>Snacks &amp; Desserts</v>
      </c>
    </row>
    <row r="406" spans="1:2" x14ac:dyDescent="0.25">
      <c r="A406" s="4" t="s">
        <v>835</v>
      </c>
      <c r="B406" s="4" t="str">
        <f t="shared" si="6"/>
        <v>Miscellaneous</v>
      </c>
    </row>
    <row r="407" spans="1:2" x14ac:dyDescent="0.25">
      <c r="A407" s="5" t="s">
        <v>837</v>
      </c>
      <c r="B407" s="5" t="str">
        <f t="shared" si="6"/>
        <v>Alcoholic Beverages</v>
      </c>
    </row>
    <row r="408" spans="1:2" x14ac:dyDescent="0.25">
      <c r="A408" s="4" t="s">
        <v>613</v>
      </c>
      <c r="B408" s="4" t="str">
        <f t="shared" si="6"/>
        <v>Meat &amp; Poultry</v>
      </c>
    </row>
    <row r="409" spans="1:2" x14ac:dyDescent="0.25">
      <c r="A409" s="5" t="s">
        <v>840</v>
      </c>
      <c r="B409" s="5" t="str">
        <f t="shared" si="6"/>
        <v>Meat &amp; Poultry</v>
      </c>
    </row>
    <row r="410" spans="1:2" x14ac:dyDescent="0.25">
      <c r="A410" s="4" t="s">
        <v>577</v>
      </c>
      <c r="B410" s="4" t="str">
        <f t="shared" si="6"/>
        <v>Seafood</v>
      </c>
    </row>
    <row r="411" spans="1:2" x14ac:dyDescent="0.25">
      <c r="A411" s="5" t="s">
        <v>843</v>
      </c>
      <c r="B411" s="5" t="str">
        <f t="shared" si="6"/>
        <v>Miscellaneous</v>
      </c>
    </row>
    <row r="412" spans="1:2" x14ac:dyDescent="0.25">
      <c r="A412" s="4" t="s">
        <v>802</v>
      </c>
      <c r="B412" s="4" t="str">
        <f t="shared" si="6"/>
        <v>Miscellaneous</v>
      </c>
    </row>
    <row r="413" spans="1:2" x14ac:dyDescent="0.25">
      <c r="A413" s="5" t="s">
        <v>846</v>
      </c>
      <c r="B413" s="5" t="str">
        <f t="shared" si="6"/>
        <v>Miscellaneous</v>
      </c>
    </row>
    <row r="414" spans="1:2" x14ac:dyDescent="0.25">
      <c r="A414" s="4" t="s">
        <v>848</v>
      </c>
      <c r="B414" s="4" t="str">
        <f t="shared" si="6"/>
        <v>Meat &amp; Poultry</v>
      </c>
    </row>
    <row r="415" spans="1:2" x14ac:dyDescent="0.25">
      <c r="A415" s="5" t="s">
        <v>850</v>
      </c>
      <c r="B415" s="5" t="str">
        <f t="shared" si="6"/>
        <v>Baking Ingredients</v>
      </c>
    </row>
    <row r="416" spans="1:2" x14ac:dyDescent="0.25">
      <c r="A416" s="4" t="s">
        <v>852</v>
      </c>
      <c r="B416" s="4" t="str">
        <f t="shared" si="6"/>
        <v>Miscellaneous</v>
      </c>
    </row>
    <row r="417" spans="1:2" x14ac:dyDescent="0.25">
      <c r="A417" s="5" t="s">
        <v>854</v>
      </c>
      <c r="B417" s="5" t="str">
        <f t="shared" si="6"/>
        <v>Miscellaneous</v>
      </c>
    </row>
    <row r="418" spans="1:2" x14ac:dyDescent="0.25">
      <c r="A418" s="4" t="s">
        <v>856</v>
      </c>
      <c r="B418" s="4" t="str">
        <f t="shared" si="6"/>
        <v>Alcoholic Beverages</v>
      </c>
    </row>
    <row r="419" spans="1:2" x14ac:dyDescent="0.25">
      <c r="A419" s="5" t="s">
        <v>858</v>
      </c>
      <c r="B419" s="5" t="str">
        <f t="shared" si="6"/>
        <v>Vegetables</v>
      </c>
    </row>
    <row r="420" spans="1:2" x14ac:dyDescent="0.25">
      <c r="A420" s="4" t="s">
        <v>860</v>
      </c>
      <c r="B420" s="4" t="str">
        <f t="shared" si="6"/>
        <v>Baking Ingredients</v>
      </c>
    </row>
    <row r="421" spans="1:2" x14ac:dyDescent="0.25">
      <c r="A421" s="5" t="s">
        <v>862</v>
      </c>
      <c r="B421" s="5" t="str">
        <f t="shared" si="6"/>
        <v>Non-Alcoholic Drinks</v>
      </c>
    </row>
    <row r="422" spans="1:2" x14ac:dyDescent="0.25">
      <c r="A422" s="4" t="s">
        <v>864</v>
      </c>
      <c r="B422" s="4" t="str">
        <f t="shared" si="6"/>
        <v>Bakery</v>
      </c>
    </row>
    <row r="423" spans="1:2" x14ac:dyDescent="0.25">
      <c r="A423" s="5" t="s">
        <v>866</v>
      </c>
      <c r="B423" s="5" t="str">
        <f t="shared" si="6"/>
        <v>Bakery</v>
      </c>
    </row>
    <row r="424" spans="1:2" x14ac:dyDescent="0.25">
      <c r="A424" s="4" t="s">
        <v>567</v>
      </c>
      <c r="B424" s="4" t="str">
        <f t="shared" si="6"/>
        <v>Vegetables</v>
      </c>
    </row>
    <row r="425" spans="1:2" x14ac:dyDescent="0.25">
      <c r="A425" s="5" t="s">
        <v>270</v>
      </c>
      <c r="B425" s="5" t="str">
        <f t="shared" si="6"/>
        <v>Miscellaneous</v>
      </c>
    </row>
    <row r="426" spans="1:2" x14ac:dyDescent="0.25">
      <c r="A426" s="4" t="s">
        <v>870</v>
      </c>
      <c r="B426" s="4" t="str">
        <f t="shared" si="6"/>
        <v>Seafood</v>
      </c>
    </row>
    <row r="427" spans="1:2" x14ac:dyDescent="0.25">
      <c r="A427" s="5" t="s">
        <v>872</v>
      </c>
      <c r="B427" s="5" t="str">
        <f t="shared" si="6"/>
        <v>Miscellaneous</v>
      </c>
    </row>
    <row r="428" spans="1:2" x14ac:dyDescent="0.25">
      <c r="A428" s="4" t="s">
        <v>874</v>
      </c>
      <c r="B428" s="4" t="str">
        <f t="shared" si="6"/>
        <v>Canned &amp; Packaged Goods</v>
      </c>
    </row>
    <row r="429" spans="1:2" x14ac:dyDescent="0.25">
      <c r="A429" s="5" t="s">
        <v>876</v>
      </c>
      <c r="B429" s="5" t="str">
        <f t="shared" si="6"/>
        <v>Fruits</v>
      </c>
    </row>
    <row r="430" spans="1:2" x14ac:dyDescent="0.25">
      <c r="A430" s="4" t="s">
        <v>878</v>
      </c>
      <c r="B430" s="4" t="str">
        <f t="shared" si="6"/>
        <v>Dairy Products</v>
      </c>
    </row>
    <row r="431" spans="1:2" x14ac:dyDescent="0.25">
      <c r="A431" s="5" t="s">
        <v>880</v>
      </c>
      <c r="B431" s="5" t="str">
        <f t="shared" si="6"/>
        <v>Miscellaneous</v>
      </c>
    </row>
    <row r="432" spans="1:2" x14ac:dyDescent="0.25">
      <c r="A432" s="4" t="s">
        <v>882</v>
      </c>
      <c r="B432" s="4" t="str">
        <f t="shared" si="6"/>
        <v>Miscellaneous</v>
      </c>
    </row>
    <row r="433" spans="1:2" x14ac:dyDescent="0.25">
      <c r="A433" s="5" t="s">
        <v>884</v>
      </c>
      <c r="B433" s="5" t="str">
        <f t="shared" si="6"/>
        <v>Dairy Products</v>
      </c>
    </row>
    <row r="434" spans="1:2" x14ac:dyDescent="0.25">
      <c r="A434" s="4" t="s">
        <v>886</v>
      </c>
      <c r="B434" s="4" t="str">
        <f t="shared" si="6"/>
        <v>Meat &amp; Poultry</v>
      </c>
    </row>
    <row r="435" spans="1:2" x14ac:dyDescent="0.25">
      <c r="A435" s="5" t="s">
        <v>888</v>
      </c>
      <c r="B435" s="5" t="str">
        <f t="shared" si="6"/>
        <v>Vegetables</v>
      </c>
    </row>
    <row r="436" spans="1:2" x14ac:dyDescent="0.25">
      <c r="A436" s="4" t="s">
        <v>890</v>
      </c>
      <c r="B436" s="4" t="str">
        <f t="shared" si="6"/>
        <v>Snacks &amp; Desserts</v>
      </c>
    </row>
    <row r="437" spans="1:2" x14ac:dyDescent="0.25">
      <c r="A437" s="5" t="s">
        <v>892</v>
      </c>
      <c r="B437" s="5" t="str">
        <f t="shared" si="6"/>
        <v>Meat &amp; Poultry</v>
      </c>
    </row>
    <row r="438" spans="1:2" x14ac:dyDescent="0.25">
      <c r="A438" s="4" t="s">
        <v>894</v>
      </c>
      <c r="B438" s="4" t="str">
        <f t="shared" si="6"/>
        <v>Miscellaneous</v>
      </c>
    </row>
    <row r="439" spans="1:2" x14ac:dyDescent="0.25">
      <c r="A439" s="5" t="s">
        <v>896</v>
      </c>
      <c r="B439" s="5" t="str">
        <f t="shared" si="6"/>
        <v>Snacks &amp; Desserts</v>
      </c>
    </row>
    <row r="440" spans="1:2" x14ac:dyDescent="0.25">
      <c r="A440" s="4" t="s">
        <v>898</v>
      </c>
      <c r="B440" s="4" t="str">
        <f t="shared" si="6"/>
        <v>Canned &amp; Packaged Goods</v>
      </c>
    </row>
    <row r="441" spans="1:2" x14ac:dyDescent="0.25">
      <c r="A441" s="5" t="s">
        <v>900</v>
      </c>
      <c r="B441" s="5" t="str">
        <f t="shared" si="6"/>
        <v>Bakery</v>
      </c>
    </row>
    <row r="442" spans="1:2" x14ac:dyDescent="0.25">
      <c r="A442" s="4" t="s">
        <v>492</v>
      </c>
      <c r="B442" s="4" t="str">
        <f t="shared" si="6"/>
        <v>Non-Alcoholic Drinks</v>
      </c>
    </row>
    <row r="443" spans="1:2" x14ac:dyDescent="0.25">
      <c r="A443" s="5" t="s">
        <v>903</v>
      </c>
      <c r="B443" s="5" t="str">
        <f t="shared" si="6"/>
        <v>Alcoholic Beverages</v>
      </c>
    </row>
    <row r="444" spans="1:2" x14ac:dyDescent="0.25">
      <c r="A444" s="4" t="s">
        <v>905</v>
      </c>
      <c r="B444" s="4" t="str">
        <f t="shared" si="6"/>
        <v>Bakery</v>
      </c>
    </row>
    <row r="445" spans="1:2" x14ac:dyDescent="0.25">
      <c r="A445" s="5" t="s">
        <v>907</v>
      </c>
      <c r="B445" s="5" t="str">
        <f t="shared" si="6"/>
        <v>Miscellaneous</v>
      </c>
    </row>
    <row r="446" spans="1:2" x14ac:dyDescent="0.25">
      <c r="A446" s="4" t="s">
        <v>660</v>
      </c>
      <c r="B446" s="4" t="str">
        <f t="shared" si="6"/>
        <v>Bakery</v>
      </c>
    </row>
    <row r="447" spans="1:2" x14ac:dyDescent="0.25">
      <c r="A447" s="5" t="s">
        <v>910</v>
      </c>
      <c r="B447" s="5" t="str">
        <f t="shared" si="6"/>
        <v>Dairy Products</v>
      </c>
    </row>
    <row r="448" spans="1:2" x14ac:dyDescent="0.25">
      <c r="A448" s="4" t="s">
        <v>912</v>
      </c>
      <c r="B448" s="4" t="str">
        <f t="shared" si="6"/>
        <v>Miscellaneous</v>
      </c>
    </row>
    <row r="449" spans="1:2" x14ac:dyDescent="0.25">
      <c r="A449" s="5" t="s">
        <v>914</v>
      </c>
      <c r="B449" s="5" t="str">
        <f t="shared" si="6"/>
        <v>Dairy Products</v>
      </c>
    </row>
    <row r="450" spans="1:2" x14ac:dyDescent="0.25">
      <c r="A450" s="4" t="s">
        <v>819</v>
      </c>
      <c r="B450" s="4" t="str">
        <f t="shared" si="6"/>
        <v>Miscellaneous</v>
      </c>
    </row>
    <row r="451" spans="1:2" x14ac:dyDescent="0.25">
      <c r="A451" s="5" t="s">
        <v>446</v>
      </c>
      <c r="B451" s="5" t="str">
        <f t="shared" ref="B451:B514" si="7">IF(OR(ISNUMBER(SEARCH("Milk",A450)), ISNUMBER(SEARCH("Yogurt",A450)), ISNUMBER(SEARCH("Cream",A450)), ISNUMBER(SEARCH("Butter",A450)), ISNUMBER(SEARCH("Cheese",A450))), "Dairy Products",
 IF(OR(ISNUMBER(SEARCH("Beef",A450)), ISNUMBER(SEARCH("Pork",A450)), ISNUMBER(SEARCH("Chicken",A450)), ISNUMBER(SEARCH("Turkey",A450)), ISNUMBER(SEARCH("Veal",A450)), ISNUMBER(SEARCH("Lamb",A450)), ISNUMBER(SEARCH("Duck",A450))), "Meat &amp; Poultry",
 IF(OR(ISNUMBER(SEARCH("Fish",A450)), ISNUMBER(SEARCH("Shrimp",A450)), ISNUMBER(SEARCH("Scallop",A450)), ISNUMBER(SEARCH("Crab",A450)), ISNUMBER(SEARCH("Lobster",A450)), ISNUMBER(SEARCH("Tuna",A450))), "Seafood",
 IF(OR(ISNUMBER(SEARCH("Bread",A450)), ISNUMBER(SEARCH("Bagel",A450)), ISNUMBER(SEARCH("Muffin",A450)), ISNUMBER(SEARCH("Pastry",A450)), ISNUMBER(SEARCH("Bun",A450)), ISNUMBER(SEARCH("Croissant",A450))), "Bakery",
 IF(OR(ISNUMBER(SEARCH("Wine",A450)), ISNUMBER(SEARCH("Beer",A450)), ISNUMBER(SEARCH("Vodka",A450)), ISNUMBER(SEARCH("Whiskey",A450)), ISNUMBER(SEARCH("Liquor",A450))), "Alcoholic Beverages",
 IF(OR(ISNUMBER(SEARCH("Juice",A450)), ISNUMBER(SEARCH("Lemonade",A450)), ISNUMBER(SEARCH("Soda",A450)), ISNUMBER(SEARCH("Gatorade",A450)), ISNUMBER(SEARCH("Tea",A450)), ISNUMBER(SEARCH("Coffee",A450))), "Non-Alcoholic Drinks",
 IF(OR(ISNUMBER(SEARCH("Apple",A450)), ISNUMBER(SEARCH("Banana",A450)), ISNUMBER(SEARCH("Pear",A450)), ISNUMBER(SEARCH("Berries",A450)), ISNUMBER(SEARCH("Grapes",A450)), ISNUMBER(SEARCH("Orange",A450)), ISNUMBER(SEARCH("Melon",A450))), "Fruits",
 IF(OR(ISNUMBER(SEARCH("Lettuce",A450)), ISNUMBER(SEARCH("Carrot",A450)), ISNUMBER(SEARCH("Onion",A450)), ISNUMBER(SEARCH("Tomato",A450)), ISNUMBER(SEARCH("Squash",A450)), ISNUMBER(SEARCH("Cabbage",A450)), ISNUMBER(SEARCH("Spinach",A450))), "Vegetables",
 IF(OR(ISNUMBER(SEARCH("Sauce",A450)), ISNUMBER(SEARCH("Syrup",A450)), ISNUMBER(SEARCH("Ketchup",A450)), ISNUMBER(SEARCH("Mayonnaise",A450)), ISNUMBER(SEARCH("Vinegar",A450))), "Condiments &amp; Sauces",
 IF(OR(ISNUMBER(SEARCH("Flour",A450)), ISNUMBER(SEARCH("Sugar",A450)), ISNUMBER(SEARCH("Salt",A450)), ISNUMBER(SEARCH("Spice",A450)), ISNUMBER(SEARCH("Baking Powder",A450))), "Baking Ingredients",
 IF(OR(ISNUMBER(SEARCH("Cookie",A450)), ISNUMBER(SEARCH("Cake",A450)), ISNUMBER(SEARCH("Chocolate",A450)), ISNUMBER(SEARCH("Brownies",A450))), "Snacks &amp; Desserts",
 IF(OR(ISNUMBER(SEARCH("Oil",A450)), ISNUMBER(SEARCH("Vinegar",A450))), "Cooking Essentials",
 IF(OR(ISNUMBER(SEARCH("Pasta",A450)), ISNUMBER(SEARCH("Rice",A450)), ISNUMBER(SEARCH("Noodles",A450)), ISNUMBER(SEARCH("Couscous",A450)), ISNUMBER(SEARCH("Quinoa",A450))), "Grains &amp; Dry Goods",
 IF(OR(ISNUMBER(SEARCH("Soup",A450)), ISNUMBER(SEARCH("Broth",A450)), ISNUMBER(SEARCH("Base",A450))), "Canned &amp; Packaged Goods",
 IF(OR(ISNUMBER(SEARCH("Chutney",A450)), ISNUMBER(SEARCH("Relish",A450))), "Specialty Sauces",
 "Miscellaneous")))))))))))))))</f>
        <v>Non-Alcoholic Drinks</v>
      </c>
    </row>
    <row r="452" spans="1:2" x14ac:dyDescent="0.25">
      <c r="A452" s="4" t="s">
        <v>918</v>
      </c>
      <c r="B452" s="4" t="str">
        <f t="shared" si="7"/>
        <v>Baking Ingredients</v>
      </c>
    </row>
    <row r="453" spans="1:2" x14ac:dyDescent="0.25">
      <c r="A453" s="5" t="s">
        <v>920</v>
      </c>
      <c r="B453" s="5" t="str">
        <f t="shared" si="7"/>
        <v>Miscellaneous</v>
      </c>
    </row>
    <row r="454" spans="1:2" x14ac:dyDescent="0.25">
      <c r="A454" s="4" t="s">
        <v>922</v>
      </c>
      <c r="B454" s="4" t="str">
        <f t="shared" si="7"/>
        <v>Miscellaneous</v>
      </c>
    </row>
    <row r="455" spans="1:2" x14ac:dyDescent="0.25">
      <c r="A455" s="5" t="s">
        <v>924</v>
      </c>
      <c r="B455" s="5" t="str">
        <f t="shared" si="7"/>
        <v>Vegetables</v>
      </c>
    </row>
    <row r="456" spans="1:2" x14ac:dyDescent="0.25">
      <c r="A456" s="4" t="s">
        <v>926</v>
      </c>
      <c r="B456" s="4" t="str">
        <f t="shared" si="7"/>
        <v>Meat &amp; Poultry</v>
      </c>
    </row>
    <row r="457" spans="1:2" x14ac:dyDescent="0.25">
      <c r="A457" s="5" t="s">
        <v>928</v>
      </c>
      <c r="B457" s="5" t="str">
        <f t="shared" si="7"/>
        <v>Miscellaneous</v>
      </c>
    </row>
    <row r="458" spans="1:2" x14ac:dyDescent="0.25">
      <c r="A458" s="4" t="s">
        <v>930</v>
      </c>
      <c r="B458" s="4" t="str">
        <f t="shared" si="7"/>
        <v>Non-Alcoholic Drinks</v>
      </c>
    </row>
    <row r="459" spans="1:2" x14ac:dyDescent="0.25">
      <c r="A459" s="5" t="s">
        <v>932</v>
      </c>
      <c r="B459" s="5" t="str">
        <f t="shared" si="7"/>
        <v>Miscellaneous</v>
      </c>
    </row>
    <row r="460" spans="1:2" x14ac:dyDescent="0.25">
      <c r="A460" s="4" t="s">
        <v>552</v>
      </c>
      <c r="B460" s="4" t="str">
        <f t="shared" si="7"/>
        <v>Fruits</v>
      </c>
    </row>
    <row r="461" spans="1:2" x14ac:dyDescent="0.25">
      <c r="A461" s="5" t="s">
        <v>935</v>
      </c>
      <c r="B461" s="5" t="str">
        <f t="shared" si="7"/>
        <v>Meat &amp; Poultry</v>
      </c>
    </row>
    <row r="462" spans="1:2" x14ac:dyDescent="0.25">
      <c r="A462" s="4" t="s">
        <v>937</v>
      </c>
      <c r="B462" s="4" t="str">
        <f t="shared" si="7"/>
        <v>Non-Alcoholic Drinks</v>
      </c>
    </row>
    <row r="463" spans="1:2" x14ac:dyDescent="0.25">
      <c r="A463" s="5" t="s">
        <v>939</v>
      </c>
      <c r="B463" s="5" t="str">
        <f t="shared" si="7"/>
        <v>Seafood</v>
      </c>
    </row>
    <row r="464" spans="1:2" x14ac:dyDescent="0.25">
      <c r="A464" s="4" t="s">
        <v>941</v>
      </c>
      <c r="B464" s="4" t="str">
        <f t="shared" si="7"/>
        <v>Fruits</v>
      </c>
    </row>
    <row r="465" spans="1:2" x14ac:dyDescent="0.25">
      <c r="A465" s="5" t="s">
        <v>943</v>
      </c>
      <c r="B465" s="5" t="str">
        <f t="shared" si="7"/>
        <v>Miscellaneous</v>
      </c>
    </row>
    <row r="466" spans="1:2" x14ac:dyDescent="0.25">
      <c r="A466" s="4" t="s">
        <v>945</v>
      </c>
      <c r="B466" s="4" t="str">
        <f t="shared" si="7"/>
        <v>Vegetables</v>
      </c>
    </row>
    <row r="467" spans="1:2" x14ac:dyDescent="0.25">
      <c r="A467" s="5" t="s">
        <v>947</v>
      </c>
      <c r="B467" s="5" t="str">
        <f t="shared" si="7"/>
        <v>Miscellaneous</v>
      </c>
    </row>
    <row r="468" spans="1:2" x14ac:dyDescent="0.25">
      <c r="A468" s="4" t="s">
        <v>949</v>
      </c>
      <c r="B468" s="4" t="str">
        <f t="shared" si="7"/>
        <v>Vegetables</v>
      </c>
    </row>
    <row r="469" spans="1:2" x14ac:dyDescent="0.25">
      <c r="A469" s="5" t="s">
        <v>937</v>
      </c>
      <c r="B469" s="5" t="str">
        <f t="shared" si="7"/>
        <v>Fruits</v>
      </c>
    </row>
    <row r="470" spans="1:2" x14ac:dyDescent="0.25">
      <c r="A470" s="4" t="s">
        <v>694</v>
      </c>
      <c r="B470" s="4" t="str">
        <f t="shared" si="7"/>
        <v>Seafood</v>
      </c>
    </row>
    <row r="471" spans="1:2" x14ac:dyDescent="0.25">
      <c r="A471" s="5" t="s">
        <v>953</v>
      </c>
      <c r="B471" s="5" t="str">
        <f t="shared" si="7"/>
        <v>Bakery</v>
      </c>
    </row>
    <row r="472" spans="1:2" x14ac:dyDescent="0.25">
      <c r="A472" s="4" t="s">
        <v>955</v>
      </c>
      <c r="B472" s="4" t="str">
        <f t="shared" si="7"/>
        <v>Meat &amp; Poultry</v>
      </c>
    </row>
    <row r="473" spans="1:2" x14ac:dyDescent="0.25">
      <c r="A473" s="5" t="s">
        <v>957</v>
      </c>
      <c r="B473" s="5" t="str">
        <f t="shared" si="7"/>
        <v>Condiments &amp; Sauces</v>
      </c>
    </row>
    <row r="474" spans="1:2" x14ac:dyDescent="0.25">
      <c r="A474" s="4" t="s">
        <v>959</v>
      </c>
      <c r="B474" s="4" t="str">
        <f t="shared" si="7"/>
        <v>Meat &amp; Poultry</v>
      </c>
    </row>
    <row r="475" spans="1:2" x14ac:dyDescent="0.25">
      <c r="A475" s="5" t="s">
        <v>961</v>
      </c>
      <c r="B475" s="5" t="str">
        <f t="shared" si="7"/>
        <v>Miscellaneous</v>
      </c>
    </row>
    <row r="476" spans="1:2" x14ac:dyDescent="0.25">
      <c r="A476" s="4" t="s">
        <v>571</v>
      </c>
      <c r="B476" s="4" t="str">
        <f t="shared" si="7"/>
        <v>Alcoholic Beverages</v>
      </c>
    </row>
    <row r="477" spans="1:2" x14ac:dyDescent="0.25">
      <c r="A477" s="5" t="s">
        <v>964</v>
      </c>
      <c r="B477" s="5" t="str">
        <f t="shared" si="7"/>
        <v>Alcoholic Beverages</v>
      </c>
    </row>
    <row r="478" spans="1:2" x14ac:dyDescent="0.25">
      <c r="A478" s="4" t="s">
        <v>966</v>
      </c>
      <c r="B478" s="4" t="str">
        <f t="shared" si="7"/>
        <v>Meat &amp; Poultry</v>
      </c>
    </row>
    <row r="479" spans="1:2" x14ac:dyDescent="0.25">
      <c r="A479" s="5" t="s">
        <v>968</v>
      </c>
      <c r="B479" s="5" t="str">
        <f t="shared" si="7"/>
        <v>Alcoholic Beverages</v>
      </c>
    </row>
    <row r="480" spans="1:2" x14ac:dyDescent="0.25">
      <c r="A480" s="4" t="s">
        <v>970</v>
      </c>
      <c r="B480" s="4" t="str">
        <f t="shared" si="7"/>
        <v>Miscellaneous</v>
      </c>
    </row>
    <row r="481" spans="1:2" x14ac:dyDescent="0.25">
      <c r="A481" s="5" t="s">
        <v>866</v>
      </c>
      <c r="B481" s="5" t="str">
        <f t="shared" si="7"/>
        <v>Non-Alcoholic Drinks</v>
      </c>
    </row>
    <row r="482" spans="1:2" x14ac:dyDescent="0.25">
      <c r="A482" s="4" t="s">
        <v>973</v>
      </c>
      <c r="B482" s="4" t="str">
        <f t="shared" si="7"/>
        <v>Vegetables</v>
      </c>
    </row>
    <row r="483" spans="1:2" x14ac:dyDescent="0.25">
      <c r="A483" s="5" t="s">
        <v>347</v>
      </c>
      <c r="B483" s="5" t="str">
        <f t="shared" si="7"/>
        <v>Alcoholic Beverages</v>
      </c>
    </row>
    <row r="484" spans="1:2" x14ac:dyDescent="0.25">
      <c r="A484" s="4" t="s">
        <v>976</v>
      </c>
      <c r="B484" s="4" t="str">
        <f t="shared" si="7"/>
        <v>Dairy Products</v>
      </c>
    </row>
    <row r="485" spans="1:2" x14ac:dyDescent="0.25">
      <c r="A485" s="5" t="s">
        <v>978</v>
      </c>
      <c r="B485" s="5" t="str">
        <f t="shared" si="7"/>
        <v>Baking Ingredients</v>
      </c>
    </row>
    <row r="486" spans="1:2" x14ac:dyDescent="0.25">
      <c r="A486" s="4" t="s">
        <v>980</v>
      </c>
      <c r="B486" s="4" t="str">
        <f t="shared" si="7"/>
        <v>Miscellaneous</v>
      </c>
    </row>
    <row r="487" spans="1:2" x14ac:dyDescent="0.25">
      <c r="A487" s="5" t="s">
        <v>982</v>
      </c>
      <c r="B487" s="5" t="str">
        <f t="shared" si="7"/>
        <v>Grains &amp; Dry Goods</v>
      </c>
    </row>
    <row r="488" spans="1:2" x14ac:dyDescent="0.25">
      <c r="A488" s="4" t="s">
        <v>984</v>
      </c>
      <c r="B488" s="4" t="str">
        <f t="shared" si="7"/>
        <v>Miscellaneous</v>
      </c>
    </row>
    <row r="489" spans="1:2" x14ac:dyDescent="0.25">
      <c r="A489" s="5" t="s">
        <v>986</v>
      </c>
      <c r="B489" s="5" t="str">
        <f t="shared" si="7"/>
        <v>Meat &amp; Poultry</v>
      </c>
    </row>
    <row r="490" spans="1:2" x14ac:dyDescent="0.25">
      <c r="A490" s="4" t="s">
        <v>988</v>
      </c>
      <c r="B490" s="4" t="str">
        <f t="shared" si="7"/>
        <v>Alcoholic Beverages</v>
      </c>
    </row>
    <row r="491" spans="1:2" x14ac:dyDescent="0.25">
      <c r="A491" s="5" t="s">
        <v>990</v>
      </c>
      <c r="B491" s="5" t="str">
        <f t="shared" si="7"/>
        <v>Miscellaneous</v>
      </c>
    </row>
    <row r="492" spans="1:2" x14ac:dyDescent="0.25">
      <c r="A492" s="4" t="s">
        <v>848</v>
      </c>
      <c r="B492" s="4" t="str">
        <f t="shared" si="7"/>
        <v>Miscellaneous</v>
      </c>
    </row>
    <row r="493" spans="1:2" x14ac:dyDescent="0.25">
      <c r="A493" s="5" t="s">
        <v>804</v>
      </c>
      <c r="B493" s="5" t="str">
        <f t="shared" si="7"/>
        <v>Baking Ingredients</v>
      </c>
    </row>
    <row r="494" spans="1:2" x14ac:dyDescent="0.25">
      <c r="A494" s="4" t="s">
        <v>994</v>
      </c>
      <c r="B494" s="4" t="str">
        <f t="shared" si="7"/>
        <v>Alcoholic Beverages</v>
      </c>
    </row>
    <row r="495" spans="1:2" x14ac:dyDescent="0.25">
      <c r="A495" s="5" t="s">
        <v>996</v>
      </c>
      <c r="B495" s="5" t="str">
        <f t="shared" si="7"/>
        <v>Dairy Products</v>
      </c>
    </row>
    <row r="496" spans="1:2" x14ac:dyDescent="0.25">
      <c r="A496" s="4" t="s">
        <v>998</v>
      </c>
      <c r="B496" s="4" t="str">
        <f t="shared" si="7"/>
        <v>Miscellaneous</v>
      </c>
    </row>
    <row r="497" spans="1:2" x14ac:dyDescent="0.25">
      <c r="A497" s="5" t="s">
        <v>1000</v>
      </c>
      <c r="B497" s="5" t="str">
        <f t="shared" si="7"/>
        <v>Bakery</v>
      </c>
    </row>
    <row r="498" spans="1:2" x14ac:dyDescent="0.25">
      <c r="A498" s="4" t="s">
        <v>894</v>
      </c>
      <c r="B498" s="4" t="str">
        <f t="shared" si="7"/>
        <v>Miscellaneous</v>
      </c>
    </row>
    <row r="499" spans="1:2" x14ac:dyDescent="0.25">
      <c r="A499" s="5" t="s">
        <v>1003</v>
      </c>
      <c r="B499" s="5" t="str">
        <f t="shared" si="7"/>
        <v>Snacks &amp; Desserts</v>
      </c>
    </row>
    <row r="500" spans="1:2" x14ac:dyDescent="0.25">
      <c r="A500" s="4" t="s">
        <v>1005</v>
      </c>
      <c r="B500" s="4" t="str">
        <f t="shared" si="7"/>
        <v>Canned &amp; Packaged Goods</v>
      </c>
    </row>
    <row r="501" spans="1:2" x14ac:dyDescent="0.25">
      <c r="A501" s="5" t="s">
        <v>1007</v>
      </c>
      <c r="B501" s="5" t="str">
        <f t="shared" si="7"/>
        <v>Alcoholic Beverages</v>
      </c>
    </row>
    <row r="502" spans="1:2" x14ac:dyDescent="0.25">
      <c r="A502" s="4" t="s">
        <v>1009</v>
      </c>
      <c r="B502" s="4" t="str">
        <f t="shared" si="7"/>
        <v>Miscellaneous</v>
      </c>
    </row>
    <row r="503" spans="1:2" x14ac:dyDescent="0.25">
      <c r="A503" s="5" t="s">
        <v>1011</v>
      </c>
      <c r="B503" s="5" t="str">
        <f t="shared" si="7"/>
        <v>Dairy Products</v>
      </c>
    </row>
    <row r="504" spans="1:2" x14ac:dyDescent="0.25">
      <c r="A504" s="4" t="s">
        <v>1013</v>
      </c>
      <c r="B504" s="4" t="str">
        <f t="shared" si="7"/>
        <v>Miscellaneous</v>
      </c>
    </row>
    <row r="505" spans="1:2" x14ac:dyDescent="0.25">
      <c r="A505" s="5" t="s">
        <v>624</v>
      </c>
      <c r="B505" s="5" t="str">
        <f t="shared" si="7"/>
        <v>Grains &amp; Dry Goods</v>
      </c>
    </row>
    <row r="506" spans="1:2" x14ac:dyDescent="0.25">
      <c r="A506" s="4" t="s">
        <v>1016</v>
      </c>
      <c r="B506" s="4" t="str">
        <f t="shared" si="7"/>
        <v>Meat &amp; Poultry</v>
      </c>
    </row>
    <row r="507" spans="1:2" x14ac:dyDescent="0.25">
      <c r="A507" s="5" t="s">
        <v>1018</v>
      </c>
      <c r="B507" s="5" t="str">
        <f t="shared" si="7"/>
        <v>Alcoholic Beverages</v>
      </c>
    </row>
    <row r="508" spans="1:2" x14ac:dyDescent="0.25">
      <c r="A508" s="4" t="s">
        <v>1020</v>
      </c>
      <c r="B508" s="4" t="str">
        <f t="shared" si="7"/>
        <v>Miscellaneous</v>
      </c>
    </row>
    <row r="509" spans="1:2" x14ac:dyDescent="0.25">
      <c r="A509" s="5" t="s">
        <v>1022</v>
      </c>
      <c r="B509" s="5" t="str">
        <f t="shared" si="7"/>
        <v>Meat &amp; Poultry</v>
      </c>
    </row>
    <row r="510" spans="1:2" x14ac:dyDescent="0.25">
      <c r="A510" s="4" t="s">
        <v>1024</v>
      </c>
      <c r="B510" s="4" t="str">
        <f t="shared" si="7"/>
        <v>Miscellaneous</v>
      </c>
    </row>
    <row r="511" spans="1:2" x14ac:dyDescent="0.25">
      <c r="A511" s="5" t="s">
        <v>1026</v>
      </c>
      <c r="B511" s="5" t="str">
        <f t="shared" si="7"/>
        <v>Dairy Products</v>
      </c>
    </row>
    <row r="512" spans="1:2" x14ac:dyDescent="0.25">
      <c r="A512" s="4" t="s">
        <v>303</v>
      </c>
      <c r="B512" s="4" t="str">
        <f t="shared" si="7"/>
        <v>Dairy Products</v>
      </c>
    </row>
    <row r="513" spans="1:2" x14ac:dyDescent="0.25">
      <c r="A513" s="5" t="s">
        <v>1029</v>
      </c>
      <c r="B513" s="5" t="str">
        <f t="shared" si="7"/>
        <v>Dairy Products</v>
      </c>
    </row>
    <row r="514" spans="1:2" x14ac:dyDescent="0.25">
      <c r="A514" s="4" t="s">
        <v>1031</v>
      </c>
      <c r="B514" s="4" t="str">
        <f t="shared" si="7"/>
        <v>Bakery</v>
      </c>
    </row>
    <row r="515" spans="1:2" x14ac:dyDescent="0.25">
      <c r="A515" s="5" t="s">
        <v>1033</v>
      </c>
      <c r="B515" s="5" t="str">
        <f t="shared" ref="B515:B578" si="8">IF(OR(ISNUMBER(SEARCH("Milk",A514)), ISNUMBER(SEARCH("Yogurt",A514)), ISNUMBER(SEARCH("Cream",A514)), ISNUMBER(SEARCH("Butter",A514)), ISNUMBER(SEARCH("Cheese",A514))), "Dairy Products",
 IF(OR(ISNUMBER(SEARCH("Beef",A514)), ISNUMBER(SEARCH("Pork",A514)), ISNUMBER(SEARCH("Chicken",A514)), ISNUMBER(SEARCH("Turkey",A514)), ISNUMBER(SEARCH("Veal",A514)), ISNUMBER(SEARCH("Lamb",A514)), ISNUMBER(SEARCH("Duck",A514))), "Meat &amp; Poultry",
 IF(OR(ISNUMBER(SEARCH("Fish",A514)), ISNUMBER(SEARCH("Shrimp",A514)), ISNUMBER(SEARCH("Scallop",A514)), ISNUMBER(SEARCH("Crab",A514)), ISNUMBER(SEARCH("Lobster",A514)), ISNUMBER(SEARCH("Tuna",A514))), "Seafood",
 IF(OR(ISNUMBER(SEARCH("Bread",A514)), ISNUMBER(SEARCH("Bagel",A514)), ISNUMBER(SEARCH("Muffin",A514)), ISNUMBER(SEARCH("Pastry",A514)), ISNUMBER(SEARCH("Bun",A514)), ISNUMBER(SEARCH("Croissant",A514))), "Bakery",
 IF(OR(ISNUMBER(SEARCH("Wine",A514)), ISNUMBER(SEARCH("Beer",A514)), ISNUMBER(SEARCH("Vodka",A514)), ISNUMBER(SEARCH("Whiskey",A514)), ISNUMBER(SEARCH("Liquor",A514))), "Alcoholic Beverages",
 IF(OR(ISNUMBER(SEARCH("Juice",A514)), ISNUMBER(SEARCH("Lemonade",A514)), ISNUMBER(SEARCH("Soda",A514)), ISNUMBER(SEARCH("Gatorade",A514)), ISNUMBER(SEARCH("Tea",A514)), ISNUMBER(SEARCH("Coffee",A514))), "Non-Alcoholic Drinks",
 IF(OR(ISNUMBER(SEARCH("Apple",A514)), ISNUMBER(SEARCH("Banana",A514)), ISNUMBER(SEARCH("Pear",A514)), ISNUMBER(SEARCH("Berries",A514)), ISNUMBER(SEARCH("Grapes",A514)), ISNUMBER(SEARCH("Orange",A514)), ISNUMBER(SEARCH("Melon",A514))), "Fruits",
 IF(OR(ISNUMBER(SEARCH("Lettuce",A514)), ISNUMBER(SEARCH("Carrot",A514)), ISNUMBER(SEARCH("Onion",A514)), ISNUMBER(SEARCH("Tomato",A514)), ISNUMBER(SEARCH("Squash",A514)), ISNUMBER(SEARCH("Cabbage",A514)), ISNUMBER(SEARCH("Spinach",A514))), "Vegetables",
 IF(OR(ISNUMBER(SEARCH("Sauce",A514)), ISNUMBER(SEARCH("Syrup",A514)), ISNUMBER(SEARCH("Ketchup",A514)), ISNUMBER(SEARCH("Mayonnaise",A514)), ISNUMBER(SEARCH("Vinegar",A514))), "Condiments &amp; Sauces",
 IF(OR(ISNUMBER(SEARCH("Flour",A514)), ISNUMBER(SEARCH("Sugar",A514)), ISNUMBER(SEARCH("Salt",A514)), ISNUMBER(SEARCH("Spice",A514)), ISNUMBER(SEARCH("Baking Powder",A514))), "Baking Ingredients",
 IF(OR(ISNUMBER(SEARCH("Cookie",A514)), ISNUMBER(SEARCH("Cake",A514)), ISNUMBER(SEARCH("Chocolate",A514)), ISNUMBER(SEARCH("Brownies",A514))), "Snacks &amp; Desserts",
 IF(OR(ISNUMBER(SEARCH("Oil",A514)), ISNUMBER(SEARCH("Vinegar",A514))), "Cooking Essentials",
 IF(OR(ISNUMBER(SEARCH("Pasta",A514)), ISNUMBER(SEARCH("Rice",A514)), ISNUMBER(SEARCH("Noodles",A514)), ISNUMBER(SEARCH("Couscous",A514)), ISNUMBER(SEARCH("Quinoa",A514))), "Grains &amp; Dry Goods",
 IF(OR(ISNUMBER(SEARCH("Soup",A514)), ISNUMBER(SEARCH("Broth",A514)), ISNUMBER(SEARCH("Base",A514))), "Canned &amp; Packaged Goods",
 IF(OR(ISNUMBER(SEARCH("Chutney",A514)), ISNUMBER(SEARCH("Relish",A514))), "Specialty Sauces",
 "Miscellaneous")))))))))))))))</f>
        <v>Dairy Products</v>
      </c>
    </row>
    <row r="516" spans="1:2" x14ac:dyDescent="0.25">
      <c r="A516" s="4" t="s">
        <v>1035</v>
      </c>
      <c r="B516" s="4" t="str">
        <f t="shared" si="8"/>
        <v>Miscellaneous</v>
      </c>
    </row>
    <row r="517" spans="1:2" x14ac:dyDescent="0.25">
      <c r="A517" s="5" t="s">
        <v>1037</v>
      </c>
      <c r="B517" s="5" t="str">
        <f t="shared" si="8"/>
        <v>Non-Alcoholic Drinks</v>
      </c>
    </row>
    <row r="518" spans="1:2" x14ac:dyDescent="0.25">
      <c r="A518" s="4" t="s">
        <v>1039</v>
      </c>
      <c r="B518" s="4" t="str">
        <f t="shared" si="8"/>
        <v>Miscellaneous</v>
      </c>
    </row>
    <row r="519" spans="1:2" x14ac:dyDescent="0.25">
      <c r="A519" s="5" t="s">
        <v>1041</v>
      </c>
      <c r="B519" s="5" t="str">
        <f t="shared" si="8"/>
        <v>Condiments &amp; Sauces</v>
      </c>
    </row>
    <row r="520" spans="1:2" x14ac:dyDescent="0.25">
      <c r="A520" s="4" t="s">
        <v>1043</v>
      </c>
      <c r="B520" s="4" t="str">
        <f t="shared" si="8"/>
        <v>Alcoholic Beverages</v>
      </c>
    </row>
    <row r="521" spans="1:2" x14ac:dyDescent="0.25">
      <c r="A521" s="5" t="s">
        <v>585</v>
      </c>
      <c r="B521" s="5" t="str">
        <f t="shared" si="8"/>
        <v>Dairy Products</v>
      </c>
    </row>
    <row r="522" spans="1:2" x14ac:dyDescent="0.25">
      <c r="A522" s="4" t="s">
        <v>1046</v>
      </c>
      <c r="B522" s="4" t="str">
        <f t="shared" si="8"/>
        <v>Miscellaneous</v>
      </c>
    </row>
    <row r="523" spans="1:2" x14ac:dyDescent="0.25">
      <c r="A523" s="5" t="s">
        <v>1048</v>
      </c>
      <c r="B523" s="5" t="str">
        <f t="shared" si="8"/>
        <v>Meat &amp; Poultry</v>
      </c>
    </row>
    <row r="524" spans="1:2" x14ac:dyDescent="0.25">
      <c r="A524" s="4" t="s">
        <v>241</v>
      </c>
      <c r="B524" s="4" t="str">
        <f t="shared" si="8"/>
        <v>Miscellaneous</v>
      </c>
    </row>
    <row r="525" spans="1:2" x14ac:dyDescent="0.25">
      <c r="A525" s="5" t="s">
        <v>1051</v>
      </c>
      <c r="B525" s="5" t="str">
        <f t="shared" si="8"/>
        <v>Grains &amp; Dry Goods</v>
      </c>
    </row>
    <row r="526" spans="1:2" x14ac:dyDescent="0.25">
      <c r="A526" s="4" t="s">
        <v>1053</v>
      </c>
      <c r="B526" s="4" t="str">
        <f t="shared" si="8"/>
        <v>Snacks &amp; Desserts</v>
      </c>
    </row>
    <row r="527" spans="1:2" x14ac:dyDescent="0.25">
      <c r="A527" s="5" t="s">
        <v>1055</v>
      </c>
      <c r="B527" s="5" t="str">
        <f t="shared" si="8"/>
        <v>Fruits</v>
      </c>
    </row>
    <row r="528" spans="1:2" x14ac:dyDescent="0.25">
      <c r="A528" s="4" t="s">
        <v>1057</v>
      </c>
      <c r="B528" s="4" t="str">
        <f t="shared" si="8"/>
        <v>Miscellaneous</v>
      </c>
    </row>
    <row r="529" spans="1:2" x14ac:dyDescent="0.25">
      <c r="A529" s="5" t="s">
        <v>1059</v>
      </c>
      <c r="B529" s="5" t="str">
        <f t="shared" si="8"/>
        <v>Miscellaneous</v>
      </c>
    </row>
    <row r="530" spans="1:2" x14ac:dyDescent="0.25">
      <c r="A530" s="4" t="s">
        <v>1061</v>
      </c>
      <c r="B530" s="4" t="str">
        <f t="shared" si="8"/>
        <v>Meat &amp; Poultry</v>
      </c>
    </row>
    <row r="531" spans="1:2" x14ac:dyDescent="0.25">
      <c r="A531" s="5" t="s">
        <v>1063</v>
      </c>
      <c r="B531" s="5" t="str">
        <f t="shared" si="8"/>
        <v>Meat &amp; Poultry</v>
      </c>
    </row>
    <row r="532" spans="1:2" x14ac:dyDescent="0.25">
      <c r="A532" s="4" t="s">
        <v>1065</v>
      </c>
      <c r="B532" s="4" t="str">
        <f t="shared" si="8"/>
        <v>Fruits</v>
      </c>
    </row>
    <row r="533" spans="1:2" x14ac:dyDescent="0.25">
      <c r="A533" s="5" t="s">
        <v>1067</v>
      </c>
      <c r="B533" s="5" t="str">
        <f t="shared" si="8"/>
        <v>Miscellaneous</v>
      </c>
    </row>
    <row r="534" spans="1:2" x14ac:dyDescent="0.25">
      <c r="A534" s="4" t="s">
        <v>287</v>
      </c>
      <c r="B534" s="4" t="str">
        <f t="shared" si="8"/>
        <v>Alcoholic Beverages</v>
      </c>
    </row>
    <row r="535" spans="1:2" x14ac:dyDescent="0.25">
      <c r="A535" s="5" t="s">
        <v>1070</v>
      </c>
      <c r="B535" s="5" t="str">
        <f t="shared" si="8"/>
        <v>Specialty Sauces</v>
      </c>
    </row>
    <row r="536" spans="1:2" x14ac:dyDescent="0.25">
      <c r="A536" s="4" t="s">
        <v>727</v>
      </c>
      <c r="B536" s="4" t="str">
        <f t="shared" si="8"/>
        <v>Miscellaneous</v>
      </c>
    </row>
    <row r="537" spans="1:2" x14ac:dyDescent="0.25">
      <c r="A537" s="5" t="s">
        <v>1073</v>
      </c>
      <c r="B537" s="5" t="str">
        <f t="shared" si="8"/>
        <v>Miscellaneous</v>
      </c>
    </row>
    <row r="538" spans="1:2" x14ac:dyDescent="0.25">
      <c r="A538" s="4" t="s">
        <v>1075</v>
      </c>
      <c r="B538" s="4" t="str">
        <f t="shared" si="8"/>
        <v>Condiments &amp; Sauces</v>
      </c>
    </row>
    <row r="539" spans="1:2" x14ac:dyDescent="0.25">
      <c r="A539" s="5" t="s">
        <v>1077</v>
      </c>
      <c r="B539" s="5" t="str">
        <f t="shared" si="8"/>
        <v>Non-Alcoholic Drinks</v>
      </c>
    </row>
    <row r="540" spans="1:2" x14ac:dyDescent="0.25">
      <c r="A540" s="4" t="s">
        <v>1079</v>
      </c>
      <c r="B540" s="4" t="str">
        <f t="shared" si="8"/>
        <v>Miscellaneous</v>
      </c>
    </row>
    <row r="541" spans="1:2" x14ac:dyDescent="0.25">
      <c r="A541" s="5" t="s">
        <v>1081</v>
      </c>
      <c r="B541" s="5" t="str">
        <f t="shared" si="8"/>
        <v>Baking Ingredients</v>
      </c>
    </row>
    <row r="542" spans="1:2" x14ac:dyDescent="0.25">
      <c r="A542" s="4" t="s">
        <v>1083</v>
      </c>
      <c r="B542" s="4" t="str">
        <f t="shared" si="8"/>
        <v>Meat &amp; Poultry</v>
      </c>
    </row>
    <row r="543" spans="1:2" x14ac:dyDescent="0.25">
      <c r="A543" s="5" t="s">
        <v>1085</v>
      </c>
      <c r="B543" s="5" t="str">
        <f t="shared" si="8"/>
        <v>Seafood</v>
      </c>
    </row>
    <row r="544" spans="1:2" x14ac:dyDescent="0.25">
      <c r="A544" s="4" t="s">
        <v>1087</v>
      </c>
      <c r="B544" s="4" t="str">
        <f t="shared" si="8"/>
        <v>Alcoholic Beverages</v>
      </c>
    </row>
    <row r="545" spans="1:2" x14ac:dyDescent="0.25">
      <c r="A545" s="5" t="s">
        <v>1089</v>
      </c>
      <c r="B545" s="5" t="str">
        <f t="shared" si="8"/>
        <v>Bakery</v>
      </c>
    </row>
    <row r="546" spans="1:2" x14ac:dyDescent="0.25">
      <c r="A546" s="4" t="s">
        <v>1091</v>
      </c>
      <c r="B546" s="4" t="str">
        <f t="shared" si="8"/>
        <v>Miscellaneous</v>
      </c>
    </row>
    <row r="547" spans="1:2" x14ac:dyDescent="0.25">
      <c r="A547" s="5" t="s">
        <v>1093</v>
      </c>
      <c r="B547" s="5" t="str">
        <f t="shared" si="8"/>
        <v>Seafood</v>
      </c>
    </row>
    <row r="548" spans="1:2" x14ac:dyDescent="0.25">
      <c r="A548" s="4" t="s">
        <v>531</v>
      </c>
      <c r="B548" s="4" t="str">
        <f t="shared" si="8"/>
        <v>Condiments &amp; Sauces</v>
      </c>
    </row>
    <row r="549" spans="1:2" x14ac:dyDescent="0.25">
      <c r="A549" s="5" t="s">
        <v>1096</v>
      </c>
      <c r="B549" s="5" t="str">
        <f t="shared" si="8"/>
        <v>Miscellaneous</v>
      </c>
    </row>
    <row r="550" spans="1:2" x14ac:dyDescent="0.25">
      <c r="A550" s="4" t="s">
        <v>1098</v>
      </c>
      <c r="B550" s="4" t="str">
        <f t="shared" si="8"/>
        <v>Miscellaneous</v>
      </c>
    </row>
    <row r="551" spans="1:2" x14ac:dyDescent="0.25">
      <c r="A551" s="5" t="s">
        <v>1100</v>
      </c>
      <c r="B551" s="5" t="str">
        <f t="shared" si="8"/>
        <v>Bakery</v>
      </c>
    </row>
    <row r="552" spans="1:2" x14ac:dyDescent="0.25">
      <c r="A552" s="4" t="s">
        <v>307</v>
      </c>
      <c r="B552" s="4" t="str">
        <f t="shared" si="8"/>
        <v>Non-Alcoholic Drinks</v>
      </c>
    </row>
    <row r="553" spans="1:2" x14ac:dyDescent="0.25">
      <c r="A553" s="5" t="s">
        <v>1103</v>
      </c>
      <c r="B553" s="5" t="str">
        <f t="shared" si="8"/>
        <v>Meat &amp; Poultry</v>
      </c>
    </row>
    <row r="554" spans="1:2" x14ac:dyDescent="0.25">
      <c r="A554" s="4" t="s">
        <v>689</v>
      </c>
      <c r="B554" s="4" t="str">
        <f t="shared" si="8"/>
        <v>Alcoholic Beverages</v>
      </c>
    </row>
    <row r="555" spans="1:2" x14ac:dyDescent="0.25">
      <c r="A555" s="5" t="s">
        <v>1106</v>
      </c>
      <c r="B555" s="5" t="str">
        <f t="shared" si="8"/>
        <v>Miscellaneous</v>
      </c>
    </row>
    <row r="556" spans="1:2" x14ac:dyDescent="0.25">
      <c r="A556" s="4" t="s">
        <v>1108</v>
      </c>
      <c r="B556" s="4" t="str">
        <f t="shared" si="8"/>
        <v>Miscellaneous</v>
      </c>
    </row>
    <row r="557" spans="1:2" x14ac:dyDescent="0.25">
      <c r="A557" s="5" t="s">
        <v>1110</v>
      </c>
      <c r="B557" s="5" t="str">
        <f t="shared" si="8"/>
        <v>Dairy Products</v>
      </c>
    </row>
    <row r="558" spans="1:2" x14ac:dyDescent="0.25">
      <c r="A558" s="4" t="s">
        <v>1112</v>
      </c>
      <c r="B558" s="4" t="str">
        <f t="shared" si="8"/>
        <v>Miscellaneous</v>
      </c>
    </row>
    <row r="559" spans="1:2" x14ac:dyDescent="0.25">
      <c r="A559" s="5" t="s">
        <v>1114</v>
      </c>
      <c r="B559" s="5" t="str">
        <f t="shared" si="8"/>
        <v>Seafood</v>
      </c>
    </row>
    <row r="560" spans="1:2" x14ac:dyDescent="0.25">
      <c r="A560" s="4" t="s">
        <v>1116</v>
      </c>
      <c r="B560" s="4" t="str">
        <f t="shared" si="8"/>
        <v>Canned &amp; Packaged Goods</v>
      </c>
    </row>
    <row r="561" spans="1:2" x14ac:dyDescent="0.25">
      <c r="A561" s="5" t="s">
        <v>362</v>
      </c>
      <c r="B561" s="5" t="str">
        <f t="shared" si="8"/>
        <v>Miscellaneous</v>
      </c>
    </row>
    <row r="562" spans="1:2" x14ac:dyDescent="0.25">
      <c r="A562" s="4" t="s">
        <v>1119</v>
      </c>
      <c r="B562" s="4" t="str">
        <f t="shared" si="8"/>
        <v>Non-Alcoholic Drinks</v>
      </c>
    </row>
    <row r="563" spans="1:2" x14ac:dyDescent="0.25">
      <c r="A563" s="5" t="s">
        <v>1121</v>
      </c>
      <c r="B563" s="5" t="str">
        <f t="shared" si="8"/>
        <v>Dairy Products</v>
      </c>
    </row>
    <row r="564" spans="1:2" x14ac:dyDescent="0.25">
      <c r="A564" s="4" t="s">
        <v>1123</v>
      </c>
      <c r="B564" s="4" t="str">
        <f t="shared" si="8"/>
        <v>Alcoholic Beverages</v>
      </c>
    </row>
    <row r="565" spans="1:2" x14ac:dyDescent="0.25">
      <c r="A565" s="5" t="s">
        <v>1125</v>
      </c>
      <c r="B565" s="5" t="str">
        <f t="shared" si="8"/>
        <v>Miscellaneous</v>
      </c>
    </row>
    <row r="566" spans="1:2" x14ac:dyDescent="0.25">
      <c r="A566" s="4" t="s">
        <v>1127</v>
      </c>
      <c r="B566" s="4" t="str">
        <f t="shared" si="8"/>
        <v>Miscellaneous</v>
      </c>
    </row>
    <row r="567" spans="1:2" x14ac:dyDescent="0.25">
      <c r="A567" s="5" t="s">
        <v>1129</v>
      </c>
      <c r="B567" s="5" t="str">
        <f t="shared" si="8"/>
        <v>Miscellaneous</v>
      </c>
    </row>
    <row r="568" spans="1:2" x14ac:dyDescent="0.25">
      <c r="A568" s="4" t="s">
        <v>1131</v>
      </c>
      <c r="B568" s="4" t="str">
        <f t="shared" si="8"/>
        <v>Alcoholic Beverages</v>
      </c>
    </row>
    <row r="569" spans="1:2" x14ac:dyDescent="0.25">
      <c r="A569" s="5" t="s">
        <v>1133</v>
      </c>
      <c r="B569" s="5" t="str">
        <f t="shared" si="8"/>
        <v>Miscellaneous</v>
      </c>
    </row>
    <row r="570" spans="1:2" x14ac:dyDescent="0.25">
      <c r="A570" s="4" t="s">
        <v>711</v>
      </c>
      <c r="B570" s="4" t="str">
        <f t="shared" si="8"/>
        <v>Non-Alcoholic Drinks</v>
      </c>
    </row>
    <row r="571" spans="1:2" x14ac:dyDescent="0.25">
      <c r="A571" s="5" t="s">
        <v>1136</v>
      </c>
      <c r="B571" s="5" t="str">
        <f t="shared" si="8"/>
        <v>Miscellaneous</v>
      </c>
    </row>
    <row r="572" spans="1:2" x14ac:dyDescent="0.25">
      <c r="A572" s="4" t="s">
        <v>266</v>
      </c>
      <c r="B572" s="4" t="str">
        <f t="shared" si="8"/>
        <v>Miscellaneous</v>
      </c>
    </row>
    <row r="573" spans="1:2" x14ac:dyDescent="0.25">
      <c r="A573" s="5" t="s">
        <v>1139</v>
      </c>
      <c r="B573" s="5" t="str">
        <f t="shared" si="8"/>
        <v>Miscellaneous</v>
      </c>
    </row>
    <row r="574" spans="1:2" x14ac:dyDescent="0.25">
      <c r="A574" s="4" t="s">
        <v>1141</v>
      </c>
      <c r="B574" s="4" t="str">
        <f t="shared" si="8"/>
        <v>Condiments &amp; Sauces</v>
      </c>
    </row>
    <row r="575" spans="1:2" x14ac:dyDescent="0.25">
      <c r="A575" s="5" t="s">
        <v>1143</v>
      </c>
      <c r="B575" s="5" t="str">
        <f t="shared" si="8"/>
        <v>Miscellaneous</v>
      </c>
    </row>
    <row r="576" spans="1:2" x14ac:dyDescent="0.25">
      <c r="A576" s="4" t="s">
        <v>1077</v>
      </c>
      <c r="B576" s="4" t="str">
        <f t="shared" si="8"/>
        <v>Snacks &amp; Desserts</v>
      </c>
    </row>
    <row r="577" spans="1:2" x14ac:dyDescent="0.25">
      <c r="A577" s="5" t="s">
        <v>1146</v>
      </c>
      <c r="B577" s="5" t="str">
        <f t="shared" si="8"/>
        <v>Miscellaneous</v>
      </c>
    </row>
    <row r="578" spans="1:2" x14ac:dyDescent="0.25">
      <c r="A578" s="4" t="s">
        <v>1148</v>
      </c>
      <c r="B578" s="4" t="str">
        <f t="shared" si="8"/>
        <v>Non-Alcoholic Drinks</v>
      </c>
    </row>
    <row r="579" spans="1:2" x14ac:dyDescent="0.25">
      <c r="A579" s="5" t="s">
        <v>1150</v>
      </c>
      <c r="B579" s="5" t="str">
        <f t="shared" ref="B579:B642" si="9">IF(OR(ISNUMBER(SEARCH("Milk",A578)), ISNUMBER(SEARCH("Yogurt",A578)), ISNUMBER(SEARCH("Cream",A578)), ISNUMBER(SEARCH("Butter",A578)), ISNUMBER(SEARCH("Cheese",A578))), "Dairy Products",
 IF(OR(ISNUMBER(SEARCH("Beef",A578)), ISNUMBER(SEARCH("Pork",A578)), ISNUMBER(SEARCH("Chicken",A578)), ISNUMBER(SEARCH("Turkey",A578)), ISNUMBER(SEARCH("Veal",A578)), ISNUMBER(SEARCH("Lamb",A578)), ISNUMBER(SEARCH("Duck",A578))), "Meat &amp; Poultry",
 IF(OR(ISNUMBER(SEARCH("Fish",A578)), ISNUMBER(SEARCH("Shrimp",A578)), ISNUMBER(SEARCH("Scallop",A578)), ISNUMBER(SEARCH("Crab",A578)), ISNUMBER(SEARCH("Lobster",A578)), ISNUMBER(SEARCH("Tuna",A578))), "Seafood",
 IF(OR(ISNUMBER(SEARCH("Bread",A578)), ISNUMBER(SEARCH("Bagel",A578)), ISNUMBER(SEARCH("Muffin",A578)), ISNUMBER(SEARCH("Pastry",A578)), ISNUMBER(SEARCH("Bun",A578)), ISNUMBER(SEARCH("Croissant",A578))), "Bakery",
 IF(OR(ISNUMBER(SEARCH("Wine",A578)), ISNUMBER(SEARCH("Beer",A578)), ISNUMBER(SEARCH("Vodka",A578)), ISNUMBER(SEARCH("Whiskey",A578)), ISNUMBER(SEARCH("Liquor",A578))), "Alcoholic Beverages",
 IF(OR(ISNUMBER(SEARCH("Juice",A578)), ISNUMBER(SEARCH("Lemonade",A578)), ISNUMBER(SEARCH("Soda",A578)), ISNUMBER(SEARCH("Gatorade",A578)), ISNUMBER(SEARCH("Tea",A578)), ISNUMBER(SEARCH("Coffee",A578))), "Non-Alcoholic Drinks",
 IF(OR(ISNUMBER(SEARCH("Apple",A578)), ISNUMBER(SEARCH("Banana",A578)), ISNUMBER(SEARCH("Pear",A578)), ISNUMBER(SEARCH("Berries",A578)), ISNUMBER(SEARCH("Grapes",A578)), ISNUMBER(SEARCH("Orange",A578)), ISNUMBER(SEARCH("Melon",A578))), "Fruits",
 IF(OR(ISNUMBER(SEARCH("Lettuce",A578)), ISNUMBER(SEARCH("Carrot",A578)), ISNUMBER(SEARCH("Onion",A578)), ISNUMBER(SEARCH("Tomato",A578)), ISNUMBER(SEARCH("Squash",A578)), ISNUMBER(SEARCH("Cabbage",A578)), ISNUMBER(SEARCH("Spinach",A578))), "Vegetables",
 IF(OR(ISNUMBER(SEARCH("Sauce",A578)), ISNUMBER(SEARCH("Syrup",A578)), ISNUMBER(SEARCH("Ketchup",A578)), ISNUMBER(SEARCH("Mayonnaise",A578)), ISNUMBER(SEARCH("Vinegar",A578))), "Condiments &amp; Sauces",
 IF(OR(ISNUMBER(SEARCH("Flour",A578)), ISNUMBER(SEARCH("Sugar",A578)), ISNUMBER(SEARCH("Salt",A578)), ISNUMBER(SEARCH("Spice",A578)), ISNUMBER(SEARCH("Baking Powder",A578))), "Baking Ingredients",
 IF(OR(ISNUMBER(SEARCH("Cookie",A578)), ISNUMBER(SEARCH("Cake",A578)), ISNUMBER(SEARCH("Chocolate",A578)), ISNUMBER(SEARCH("Brownies",A578))), "Snacks &amp; Desserts",
 IF(OR(ISNUMBER(SEARCH("Oil",A578)), ISNUMBER(SEARCH("Vinegar",A578))), "Cooking Essentials",
 IF(OR(ISNUMBER(SEARCH("Pasta",A578)), ISNUMBER(SEARCH("Rice",A578)), ISNUMBER(SEARCH("Noodles",A578)), ISNUMBER(SEARCH("Couscous",A578)), ISNUMBER(SEARCH("Quinoa",A578))), "Grains &amp; Dry Goods",
 IF(OR(ISNUMBER(SEARCH("Soup",A578)), ISNUMBER(SEARCH("Broth",A578)), ISNUMBER(SEARCH("Base",A578))), "Canned &amp; Packaged Goods",
 IF(OR(ISNUMBER(SEARCH("Chutney",A578)), ISNUMBER(SEARCH("Relish",A578))), "Specialty Sauces",
 "Miscellaneous")))))))))))))))</f>
        <v>Miscellaneous</v>
      </c>
    </row>
    <row r="580" spans="1:2" x14ac:dyDescent="0.25">
      <c r="A580" s="4" t="s">
        <v>1152</v>
      </c>
      <c r="B580" s="4" t="str">
        <f t="shared" si="9"/>
        <v>Non-Alcoholic Drinks</v>
      </c>
    </row>
    <row r="581" spans="1:2" x14ac:dyDescent="0.25">
      <c r="A581" s="5" t="s">
        <v>1154</v>
      </c>
      <c r="B581" s="5" t="str">
        <f t="shared" si="9"/>
        <v>Meat &amp; Poultry</v>
      </c>
    </row>
    <row r="582" spans="1:2" x14ac:dyDescent="0.25">
      <c r="A582" s="4" t="s">
        <v>1156</v>
      </c>
      <c r="B582" s="4" t="str">
        <f t="shared" si="9"/>
        <v>Non-Alcoholic Drinks</v>
      </c>
    </row>
    <row r="583" spans="1:2" x14ac:dyDescent="0.25">
      <c r="A583" s="5" t="s">
        <v>1158</v>
      </c>
      <c r="B583" s="5" t="str">
        <f t="shared" si="9"/>
        <v>Miscellaneous</v>
      </c>
    </row>
    <row r="584" spans="1:2" x14ac:dyDescent="0.25">
      <c r="A584" s="4" t="s">
        <v>1160</v>
      </c>
      <c r="B584" s="4" t="str">
        <f t="shared" si="9"/>
        <v>Meat &amp; Poultry</v>
      </c>
    </row>
    <row r="585" spans="1:2" x14ac:dyDescent="0.25">
      <c r="A585" s="5" t="s">
        <v>1162</v>
      </c>
      <c r="B585" s="5" t="str">
        <f t="shared" si="9"/>
        <v>Meat &amp; Poultry</v>
      </c>
    </row>
    <row r="586" spans="1:2" x14ac:dyDescent="0.25">
      <c r="A586" s="4" t="s">
        <v>1164</v>
      </c>
      <c r="B586" s="4" t="str">
        <f t="shared" si="9"/>
        <v>Miscellaneous</v>
      </c>
    </row>
    <row r="587" spans="1:2" x14ac:dyDescent="0.25">
      <c r="A587" s="5" t="s">
        <v>1166</v>
      </c>
      <c r="B587" s="5" t="str">
        <f t="shared" si="9"/>
        <v>Miscellaneous</v>
      </c>
    </row>
    <row r="588" spans="1:2" x14ac:dyDescent="0.25">
      <c r="A588" s="4" t="s">
        <v>527</v>
      </c>
      <c r="B588" s="4" t="str">
        <f t="shared" si="9"/>
        <v>Bakery</v>
      </c>
    </row>
    <row r="589" spans="1:2" x14ac:dyDescent="0.25">
      <c r="A589" s="5" t="s">
        <v>1169</v>
      </c>
      <c r="B589" s="5" t="str">
        <f t="shared" si="9"/>
        <v>Alcoholic Beverages</v>
      </c>
    </row>
    <row r="590" spans="1:2" x14ac:dyDescent="0.25">
      <c r="A590" s="4" t="s">
        <v>1171</v>
      </c>
      <c r="B590" s="4" t="str">
        <f t="shared" si="9"/>
        <v>Miscellaneous</v>
      </c>
    </row>
    <row r="591" spans="1:2" x14ac:dyDescent="0.25">
      <c r="A591" s="5" t="s">
        <v>1173</v>
      </c>
      <c r="B591" s="5" t="str">
        <f t="shared" si="9"/>
        <v>Miscellaneous</v>
      </c>
    </row>
    <row r="592" spans="1:2" x14ac:dyDescent="0.25">
      <c r="A592" s="4" t="s">
        <v>1175</v>
      </c>
      <c r="B592" s="4" t="str">
        <f t="shared" si="9"/>
        <v>Snacks &amp; Desserts</v>
      </c>
    </row>
    <row r="593" spans="1:2" x14ac:dyDescent="0.25">
      <c r="A593" s="5" t="s">
        <v>1177</v>
      </c>
      <c r="B593" s="5" t="str">
        <f t="shared" si="9"/>
        <v>Miscellaneous</v>
      </c>
    </row>
    <row r="594" spans="1:2" x14ac:dyDescent="0.25">
      <c r="A594" s="4" t="s">
        <v>1179</v>
      </c>
      <c r="B594" s="4" t="str">
        <f t="shared" si="9"/>
        <v>Miscellaneous</v>
      </c>
    </row>
    <row r="595" spans="1:2" x14ac:dyDescent="0.25">
      <c r="A595" s="5" t="s">
        <v>1181</v>
      </c>
      <c r="B595" s="5" t="str">
        <f t="shared" si="9"/>
        <v>Baking Ingredients</v>
      </c>
    </row>
    <row r="596" spans="1:2" x14ac:dyDescent="0.25">
      <c r="A596" s="4" t="s">
        <v>1183</v>
      </c>
      <c r="B596" s="4" t="str">
        <f t="shared" si="9"/>
        <v>Alcoholic Beverages</v>
      </c>
    </row>
    <row r="597" spans="1:2" x14ac:dyDescent="0.25">
      <c r="A597" s="5" t="s">
        <v>1185</v>
      </c>
      <c r="B597" s="5" t="str">
        <f t="shared" si="9"/>
        <v>Non-Alcoholic Drinks</v>
      </c>
    </row>
    <row r="598" spans="1:2" x14ac:dyDescent="0.25">
      <c r="A598" s="4" t="s">
        <v>852</v>
      </c>
      <c r="B598" s="4" t="str">
        <f t="shared" si="9"/>
        <v>Seafood</v>
      </c>
    </row>
    <row r="599" spans="1:2" x14ac:dyDescent="0.25">
      <c r="A599" s="5" t="s">
        <v>1188</v>
      </c>
      <c r="B599" s="5" t="str">
        <f t="shared" si="9"/>
        <v>Miscellaneous</v>
      </c>
    </row>
    <row r="600" spans="1:2" x14ac:dyDescent="0.25">
      <c r="A600" s="4" t="s">
        <v>1190</v>
      </c>
      <c r="B600" s="4" t="str">
        <f t="shared" si="9"/>
        <v>Canned &amp; Packaged Goods</v>
      </c>
    </row>
    <row r="601" spans="1:2" x14ac:dyDescent="0.25">
      <c r="A601" s="5" t="s">
        <v>1192</v>
      </c>
      <c r="B601" s="5" t="str">
        <f t="shared" si="9"/>
        <v>Alcoholic Beverages</v>
      </c>
    </row>
    <row r="602" spans="1:2" x14ac:dyDescent="0.25">
      <c r="A602" s="4" t="s">
        <v>1194</v>
      </c>
      <c r="B602" s="4" t="str">
        <f t="shared" si="9"/>
        <v>Alcoholic Beverages</v>
      </c>
    </row>
    <row r="603" spans="1:2" x14ac:dyDescent="0.25">
      <c r="A603" s="5" t="s">
        <v>1196</v>
      </c>
      <c r="B603" s="5" t="str">
        <f t="shared" si="9"/>
        <v>Alcoholic Beverages</v>
      </c>
    </row>
    <row r="604" spans="1:2" x14ac:dyDescent="0.25">
      <c r="A604" s="4" t="s">
        <v>1198</v>
      </c>
      <c r="B604" s="4" t="str">
        <f t="shared" si="9"/>
        <v>Condiments &amp; Sauces</v>
      </c>
    </row>
    <row r="605" spans="1:2" x14ac:dyDescent="0.25">
      <c r="A605" s="5" t="s">
        <v>819</v>
      </c>
      <c r="B605" s="5" t="str">
        <f t="shared" si="9"/>
        <v>Vegetables</v>
      </c>
    </row>
    <row r="606" spans="1:2" x14ac:dyDescent="0.25">
      <c r="A606" s="4" t="s">
        <v>1201</v>
      </c>
      <c r="B606" s="4" t="str">
        <f t="shared" si="9"/>
        <v>Non-Alcoholic Drinks</v>
      </c>
    </row>
    <row r="607" spans="1:2" x14ac:dyDescent="0.25">
      <c r="A607" s="5" t="s">
        <v>1203</v>
      </c>
      <c r="B607" s="5" t="str">
        <f t="shared" si="9"/>
        <v>Miscellaneous</v>
      </c>
    </row>
    <row r="608" spans="1:2" x14ac:dyDescent="0.25">
      <c r="A608" s="4" t="s">
        <v>1205</v>
      </c>
      <c r="B608" s="4" t="str">
        <f t="shared" si="9"/>
        <v>Vegetables</v>
      </c>
    </row>
    <row r="609" spans="1:2" x14ac:dyDescent="0.25">
      <c r="A609" s="5" t="s">
        <v>1207</v>
      </c>
      <c r="B609" s="5" t="str">
        <f t="shared" si="9"/>
        <v>Miscellaneous</v>
      </c>
    </row>
    <row r="610" spans="1:2" x14ac:dyDescent="0.25">
      <c r="A610" s="4" t="s">
        <v>1209</v>
      </c>
      <c r="B610" s="4" t="str">
        <f t="shared" si="9"/>
        <v>Miscellaneous</v>
      </c>
    </row>
    <row r="611" spans="1:2" x14ac:dyDescent="0.25">
      <c r="A611" s="5" t="s">
        <v>1211</v>
      </c>
      <c r="B611" s="5" t="str">
        <f t="shared" si="9"/>
        <v>Miscellaneous</v>
      </c>
    </row>
    <row r="612" spans="1:2" x14ac:dyDescent="0.25">
      <c r="A612" s="4" t="s">
        <v>1213</v>
      </c>
      <c r="B612" s="4" t="str">
        <f t="shared" si="9"/>
        <v>Grains &amp; Dry Goods</v>
      </c>
    </row>
    <row r="613" spans="1:2" x14ac:dyDescent="0.25">
      <c r="A613" s="5" t="s">
        <v>716</v>
      </c>
      <c r="B613" s="5" t="str">
        <f t="shared" si="9"/>
        <v>Miscellaneous</v>
      </c>
    </row>
    <row r="614" spans="1:2" x14ac:dyDescent="0.25">
      <c r="A614" s="4" t="s">
        <v>1216</v>
      </c>
      <c r="B614" s="4" t="str">
        <f t="shared" si="9"/>
        <v>Miscellaneous</v>
      </c>
    </row>
    <row r="615" spans="1:2" x14ac:dyDescent="0.25">
      <c r="A615" s="5" t="s">
        <v>1218</v>
      </c>
      <c r="B615" s="5" t="str">
        <f t="shared" si="9"/>
        <v>Miscellaneous</v>
      </c>
    </row>
    <row r="616" spans="1:2" x14ac:dyDescent="0.25">
      <c r="A616" s="4" t="s">
        <v>1220</v>
      </c>
      <c r="B616" s="4" t="str">
        <f t="shared" si="9"/>
        <v>Meat &amp; Poultry</v>
      </c>
    </row>
    <row r="617" spans="1:2" x14ac:dyDescent="0.25">
      <c r="A617" s="5" t="s">
        <v>1222</v>
      </c>
      <c r="B617" s="5" t="str">
        <f t="shared" si="9"/>
        <v>Fruits</v>
      </c>
    </row>
    <row r="618" spans="1:2" x14ac:dyDescent="0.25">
      <c r="A618" s="4" t="s">
        <v>1224</v>
      </c>
      <c r="B618" s="4" t="str">
        <f t="shared" si="9"/>
        <v>Meat &amp; Poultry</v>
      </c>
    </row>
    <row r="619" spans="1:2" x14ac:dyDescent="0.25">
      <c r="A619" s="5" t="s">
        <v>1226</v>
      </c>
      <c r="B619" s="5" t="str">
        <f t="shared" si="9"/>
        <v>Dairy Products</v>
      </c>
    </row>
    <row r="620" spans="1:2" x14ac:dyDescent="0.25">
      <c r="A620" s="4" t="s">
        <v>1205</v>
      </c>
      <c r="B620" s="4" t="str">
        <f t="shared" si="9"/>
        <v>Meat &amp; Poultry</v>
      </c>
    </row>
    <row r="621" spans="1:2" x14ac:dyDescent="0.25">
      <c r="A621" s="5" t="s">
        <v>1229</v>
      </c>
      <c r="B621" s="5" t="str">
        <f t="shared" si="9"/>
        <v>Miscellaneous</v>
      </c>
    </row>
    <row r="622" spans="1:2" x14ac:dyDescent="0.25">
      <c r="A622" s="4" t="s">
        <v>1231</v>
      </c>
      <c r="B622" s="4" t="str">
        <f t="shared" si="9"/>
        <v>Miscellaneous</v>
      </c>
    </row>
    <row r="623" spans="1:2" x14ac:dyDescent="0.25">
      <c r="A623" s="5" t="s">
        <v>1233</v>
      </c>
      <c r="B623" s="5" t="str">
        <f t="shared" si="9"/>
        <v>Vegetables</v>
      </c>
    </row>
    <row r="624" spans="1:2" x14ac:dyDescent="0.25">
      <c r="A624" s="4" t="s">
        <v>1235</v>
      </c>
      <c r="B624" s="4" t="str">
        <f t="shared" si="9"/>
        <v>Miscellaneous</v>
      </c>
    </row>
    <row r="625" spans="1:2" x14ac:dyDescent="0.25">
      <c r="A625" s="5" t="s">
        <v>1237</v>
      </c>
      <c r="B625" s="5" t="str">
        <f t="shared" si="9"/>
        <v>Seafood</v>
      </c>
    </row>
    <row r="626" spans="1:2" x14ac:dyDescent="0.25">
      <c r="A626" s="4" t="s">
        <v>1239</v>
      </c>
      <c r="B626" s="4" t="str">
        <f t="shared" si="9"/>
        <v>Miscellaneous</v>
      </c>
    </row>
    <row r="627" spans="1:2" x14ac:dyDescent="0.25">
      <c r="A627" s="5" t="s">
        <v>1241</v>
      </c>
      <c r="B627" s="5" t="str">
        <f t="shared" si="9"/>
        <v>Miscellaneous</v>
      </c>
    </row>
    <row r="628" spans="1:2" x14ac:dyDescent="0.25">
      <c r="A628" s="4" t="s">
        <v>777</v>
      </c>
      <c r="B628" s="4" t="str">
        <f t="shared" si="9"/>
        <v>Condiments &amp; Sauces</v>
      </c>
    </row>
    <row r="629" spans="1:2" x14ac:dyDescent="0.25">
      <c r="A629" s="5" t="s">
        <v>1244</v>
      </c>
      <c r="B629" s="5" t="str">
        <f t="shared" si="9"/>
        <v>Miscellaneous</v>
      </c>
    </row>
    <row r="630" spans="1:2" x14ac:dyDescent="0.25">
      <c r="A630" s="4" t="s">
        <v>126</v>
      </c>
      <c r="B630" s="4" t="str">
        <f t="shared" si="9"/>
        <v>Dairy Products</v>
      </c>
    </row>
    <row r="631" spans="1:2" x14ac:dyDescent="0.25">
      <c r="A631" s="5" t="s">
        <v>1247</v>
      </c>
      <c r="B631" s="5" t="str">
        <f t="shared" si="9"/>
        <v>Alcoholic Beverages</v>
      </c>
    </row>
    <row r="632" spans="1:2" x14ac:dyDescent="0.25">
      <c r="A632" s="4" t="s">
        <v>1249</v>
      </c>
      <c r="B632" s="4" t="str">
        <f t="shared" si="9"/>
        <v>Fruits</v>
      </c>
    </row>
    <row r="633" spans="1:2" x14ac:dyDescent="0.25">
      <c r="A633" s="5" t="s">
        <v>973</v>
      </c>
      <c r="B633" s="5" t="str">
        <f t="shared" si="9"/>
        <v>Bakery</v>
      </c>
    </row>
    <row r="634" spans="1:2" x14ac:dyDescent="0.25">
      <c r="A634" s="4" t="s">
        <v>943</v>
      </c>
      <c r="B634" s="4" t="str">
        <f t="shared" si="9"/>
        <v>Alcoholic Beverages</v>
      </c>
    </row>
    <row r="635" spans="1:2" x14ac:dyDescent="0.25">
      <c r="A635" s="5" t="s">
        <v>1253</v>
      </c>
      <c r="B635" s="5" t="str">
        <f t="shared" si="9"/>
        <v>Vegetables</v>
      </c>
    </row>
    <row r="636" spans="1:2" x14ac:dyDescent="0.25">
      <c r="A636" s="4" t="s">
        <v>1255</v>
      </c>
      <c r="B636" s="4" t="str">
        <f t="shared" si="9"/>
        <v>Dairy Products</v>
      </c>
    </row>
    <row r="637" spans="1:2" x14ac:dyDescent="0.25">
      <c r="A637" s="5" t="s">
        <v>153</v>
      </c>
      <c r="B637" s="5" t="str">
        <f t="shared" si="9"/>
        <v>Dairy Products</v>
      </c>
    </row>
    <row r="638" spans="1:2" x14ac:dyDescent="0.25">
      <c r="A638" s="4" t="s">
        <v>407</v>
      </c>
      <c r="B638" s="4" t="str">
        <f t="shared" si="9"/>
        <v>Vegetables</v>
      </c>
    </row>
    <row r="639" spans="1:2" x14ac:dyDescent="0.25">
      <c r="A639" s="5" t="s">
        <v>1259</v>
      </c>
      <c r="B639" s="5" t="str">
        <f t="shared" si="9"/>
        <v>Seafood</v>
      </c>
    </row>
    <row r="640" spans="1:2" x14ac:dyDescent="0.25">
      <c r="A640" s="4" t="s">
        <v>1261</v>
      </c>
      <c r="B640" s="4" t="str">
        <f t="shared" si="9"/>
        <v>Miscellaneous</v>
      </c>
    </row>
    <row r="641" spans="1:2" x14ac:dyDescent="0.25">
      <c r="A641" s="5" t="s">
        <v>1263</v>
      </c>
      <c r="B641" s="5" t="str">
        <f t="shared" si="9"/>
        <v>Alcoholic Beverages</v>
      </c>
    </row>
    <row r="642" spans="1:2" x14ac:dyDescent="0.25">
      <c r="A642" s="4" t="s">
        <v>508</v>
      </c>
      <c r="B642" s="4" t="str">
        <f t="shared" si="9"/>
        <v>Bakery</v>
      </c>
    </row>
    <row r="643" spans="1:2" x14ac:dyDescent="0.25">
      <c r="A643" s="5" t="s">
        <v>1266</v>
      </c>
      <c r="B643" s="5" t="str">
        <f t="shared" ref="B643:B706" si="10">IF(OR(ISNUMBER(SEARCH("Milk",A642)), ISNUMBER(SEARCH("Yogurt",A642)), ISNUMBER(SEARCH("Cream",A642)), ISNUMBER(SEARCH("Butter",A642)), ISNUMBER(SEARCH("Cheese",A642))), "Dairy Products",
 IF(OR(ISNUMBER(SEARCH("Beef",A642)), ISNUMBER(SEARCH("Pork",A642)), ISNUMBER(SEARCH("Chicken",A642)), ISNUMBER(SEARCH("Turkey",A642)), ISNUMBER(SEARCH("Veal",A642)), ISNUMBER(SEARCH("Lamb",A642)), ISNUMBER(SEARCH("Duck",A642))), "Meat &amp; Poultry",
 IF(OR(ISNUMBER(SEARCH("Fish",A642)), ISNUMBER(SEARCH("Shrimp",A642)), ISNUMBER(SEARCH("Scallop",A642)), ISNUMBER(SEARCH("Crab",A642)), ISNUMBER(SEARCH("Lobster",A642)), ISNUMBER(SEARCH("Tuna",A642))), "Seafood",
 IF(OR(ISNUMBER(SEARCH("Bread",A642)), ISNUMBER(SEARCH("Bagel",A642)), ISNUMBER(SEARCH("Muffin",A642)), ISNUMBER(SEARCH("Pastry",A642)), ISNUMBER(SEARCH("Bun",A642)), ISNUMBER(SEARCH("Croissant",A642))), "Bakery",
 IF(OR(ISNUMBER(SEARCH("Wine",A642)), ISNUMBER(SEARCH("Beer",A642)), ISNUMBER(SEARCH("Vodka",A642)), ISNUMBER(SEARCH("Whiskey",A642)), ISNUMBER(SEARCH("Liquor",A642))), "Alcoholic Beverages",
 IF(OR(ISNUMBER(SEARCH("Juice",A642)), ISNUMBER(SEARCH("Lemonade",A642)), ISNUMBER(SEARCH("Soda",A642)), ISNUMBER(SEARCH("Gatorade",A642)), ISNUMBER(SEARCH("Tea",A642)), ISNUMBER(SEARCH("Coffee",A642))), "Non-Alcoholic Drinks",
 IF(OR(ISNUMBER(SEARCH("Apple",A642)), ISNUMBER(SEARCH("Banana",A642)), ISNUMBER(SEARCH("Pear",A642)), ISNUMBER(SEARCH("Berries",A642)), ISNUMBER(SEARCH("Grapes",A642)), ISNUMBER(SEARCH("Orange",A642)), ISNUMBER(SEARCH("Melon",A642))), "Fruits",
 IF(OR(ISNUMBER(SEARCH("Lettuce",A642)), ISNUMBER(SEARCH("Carrot",A642)), ISNUMBER(SEARCH("Onion",A642)), ISNUMBER(SEARCH("Tomato",A642)), ISNUMBER(SEARCH("Squash",A642)), ISNUMBER(SEARCH("Cabbage",A642)), ISNUMBER(SEARCH("Spinach",A642))), "Vegetables",
 IF(OR(ISNUMBER(SEARCH("Sauce",A642)), ISNUMBER(SEARCH("Syrup",A642)), ISNUMBER(SEARCH("Ketchup",A642)), ISNUMBER(SEARCH("Mayonnaise",A642)), ISNUMBER(SEARCH("Vinegar",A642))), "Condiments &amp; Sauces",
 IF(OR(ISNUMBER(SEARCH("Flour",A642)), ISNUMBER(SEARCH("Sugar",A642)), ISNUMBER(SEARCH("Salt",A642)), ISNUMBER(SEARCH("Spice",A642)), ISNUMBER(SEARCH("Baking Powder",A642))), "Baking Ingredients",
 IF(OR(ISNUMBER(SEARCH("Cookie",A642)), ISNUMBER(SEARCH("Cake",A642)), ISNUMBER(SEARCH("Chocolate",A642)), ISNUMBER(SEARCH("Brownies",A642))), "Snacks &amp; Desserts",
 IF(OR(ISNUMBER(SEARCH("Oil",A642)), ISNUMBER(SEARCH("Vinegar",A642))), "Cooking Essentials",
 IF(OR(ISNUMBER(SEARCH("Pasta",A642)), ISNUMBER(SEARCH("Rice",A642)), ISNUMBER(SEARCH("Noodles",A642)), ISNUMBER(SEARCH("Couscous",A642)), ISNUMBER(SEARCH("Quinoa",A642))), "Grains &amp; Dry Goods",
 IF(OR(ISNUMBER(SEARCH("Soup",A642)), ISNUMBER(SEARCH("Broth",A642)), ISNUMBER(SEARCH("Base",A642))), "Canned &amp; Packaged Goods",
 IF(OR(ISNUMBER(SEARCH("Chutney",A642)), ISNUMBER(SEARCH("Relish",A642))), "Specialty Sauces",
 "Miscellaneous")))))))))))))))</f>
        <v>Miscellaneous</v>
      </c>
    </row>
    <row r="644" spans="1:2" x14ac:dyDescent="0.25">
      <c r="A644" s="4" t="s">
        <v>1268</v>
      </c>
      <c r="B644" s="4" t="str">
        <f t="shared" si="10"/>
        <v>Miscellaneous</v>
      </c>
    </row>
    <row r="645" spans="1:2" x14ac:dyDescent="0.25">
      <c r="A645" s="5" t="s">
        <v>876</v>
      </c>
      <c r="B645" s="5" t="str">
        <f t="shared" si="10"/>
        <v>Miscellaneous</v>
      </c>
    </row>
    <row r="646" spans="1:2" x14ac:dyDescent="0.25">
      <c r="A646" s="4" t="s">
        <v>1271</v>
      </c>
      <c r="B646" s="4" t="str">
        <f t="shared" si="10"/>
        <v>Dairy Products</v>
      </c>
    </row>
    <row r="647" spans="1:2" x14ac:dyDescent="0.25">
      <c r="A647" s="5" t="s">
        <v>888</v>
      </c>
      <c r="B647" s="5" t="str">
        <f t="shared" si="10"/>
        <v>Miscellaneous</v>
      </c>
    </row>
    <row r="648" spans="1:2" x14ac:dyDescent="0.25">
      <c r="A648" s="4" t="s">
        <v>1274</v>
      </c>
      <c r="B648" s="4" t="str">
        <f t="shared" si="10"/>
        <v>Snacks &amp; Desserts</v>
      </c>
    </row>
    <row r="649" spans="1:2" x14ac:dyDescent="0.25">
      <c r="A649" s="5" t="s">
        <v>1276</v>
      </c>
      <c r="B649" s="5" t="str">
        <f t="shared" si="10"/>
        <v>Dairy Products</v>
      </c>
    </row>
    <row r="650" spans="1:2" x14ac:dyDescent="0.25">
      <c r="A650" s="4" t="s">
        <v>1278</v>
      </c>
      <c r="B650" s="4" t="str">
        <f t="shared" si="10"/>
        <v>Non-Alcoholic Drinks</v>
      </c>
    </row>
    <row r="651" spans="1:2" x14ac:dyDescent="0.25">
      <c r="A651" s="5" t="s">
        <v>1280</v>
      </c>
      <c r="B651" s="5" t="str">
        <f t="shared" si="10"/>
        <v>Alcoholic Beverages</v>
      </c>
    </row>
    <row r="652" spans="1:2" x14ac:dyDescent="0.25">
      <c r="A652" s="4" t="s">
        <v>1282</v>
      </c>
      <c r="B652" s="4" t="str">
        <f t="shared" si="10"/>
        <v>Cooking Essentials</v>
      </c>
    </row>
    <row r="653" spans="1:2" x14ac:dyDescent="0.25">
      <c r="A653" s="5" t="s">
        <v>1284</v>
      </c>
      <c r="B653" s="5" t="str">
        <f t="shared" si="10"/>
        <v>Miscellaneous</v>
      </c>
    </row>
    <row r="654" spans="1:2" x14ac:dyDescent="0.25">
      <c r="A654" s="4" t="s">
        <v>1286</v>
      </c>
      <c r="B654" s="4" t="str">
        <f t="shared" si="10"/>
        <v>Bakery</v>
      </c>
    </row>
    <row r="655" spans="1:2" x14ac:dyDescent="0.25">
      <c r="A655" s="5" t="s">
        <v>1288</v>
      </c>
      <c r="B655" s="5" t="str">
        <f t="shared" si="10"/>
        <v>Miscellaneous</v>
      </c>
    </row>
    <row r="656" spans="1:2" x14ac:dyDescent="0.25">
      <c r="A656" s="4" t="s">
        <v>1290</v>
      </c>
      <c r="B656" s="4" t="str">
        <f t="shared" si="10"/>
        <v>Meat &amp; Poultry</v>
      </c>
    </row>
    <row r="657" spans="1:2" x14ac:dyDescent="0.25">
      <c r="A657" s="5" t="s">
        <v>1292</v>
      </c>
      <c r="B657" s="5" t="str">
        <f t="shared" si="10"/>
        <v>Meat &amp; Poultry</v>
      </c>
    </row>
    <row r="658" spans="1:2" x14ac:dyDescent="0.25">
      <c r="A658" s="4" t="s">
        <v>660</v>
      </c>
      <c r="B658" s="4" t="str">
        <f t="shared" si="10"/>
        <v>Alcoholic Beverages</v>
      </c>
    </row>
    <row r="659" spans="1:2" x14ac:dyDescent="0.25">
      <c r="A659" s="5" t="s">
        <v>1295</v>
      </c>
      <c r="B659" s="5" t="str">
        <f t="shared" si="10"/>
        <v>Dairy Products</v>
      </c>
    </row>
    <row r="660" spans="1:2" x14ac:dyDescent="0.25">
      <c r="A660" s="4" t="s">
        <v>1297</v>
      </c>
      <c r="B660" s="4" t="str">
        <f t="shared" si="10"/>
        <v>Miscellaneous</v>
      </c>
    </row>
    <row r="661" spans="1:2" x14ac:dyDescent="0.25">
      <c r="A661" s="5" t="s">
        <v>1299</v>
      </c>
      <c r="B661" s="5" t="str">
        <f t="shared" si="10"/>
        <v>Dairy Products</v>
      </c>
    </row>
    <row r="662" spans="1:2" x14ac:dyDescent="0.25">
      <c r="A662" s="4" t="s">
        <v>1301</v>
      </c>
      <c r="B662" s="4" t="str">
        <f t="shared" si="10"/>
        <v>Meat &amp; Poultry</v>
      </c>
    </row>
    <row r="663" spans="1:2" x14ac:dyDescent="0.25">
      <c r="A663" s="5" t="s">
        <v>888</v>
      </c>
      <c r="B663" s="5" t="str">
        <f t="shared" si="10"/>
        <v>Miscellaneous</v>
      </c>
    </row>
    <row r="664" spans="1:2" x14ac:dyDescent="0.25">
      <c r="A664" s="4" t="s">
        <v>1304</v>
      </c>
      <c r="B664" s="4" t="str">
        <f t="shared" si="10"/>
        <v>Snacks &amp; Desserts</v>
      </c>
    </row>
    <row r="665" spans="1:2" x14ac:dyDescent="0.25">
      <c r="A665" s="5" t="s">
        <v>1306</v>
      </c>
      <c r="B665" s="5" t="str">
        <f t="shared" si="10"/>
        <v>Bakery</v>
      </c>
    </row>
    <row r="666" spans="1:2" x14ac:dyDescent="0.25">
      <c r="A666" s="4" t="s">
        <v>1308</v>
      </c>
      <c r="B666" s="4" t="str">
        <f t="shared" si="10"/>
        <v>Miscellaneous</v>
      </c>
    </row>
    <row r="667" spans="1:2" x14ac:dyDescent="0.25">
      <c r="A667" s="5" t="s">
        <v>1310</v>
      </c>
      <c r="B667" s="5" t="str">
        <f t="shared" si="10"/>
        <v>Bakery</v>
      </c>
    </row>
    <row r="668" spans="1:2" x14ac:dyDescent="0.25">
      <c r="A668" s="4" t="s">
        <v>1018</v>
      </c>
      <c r="B668" s="4" t="str">
        <f t="shared" si="10"/>
        <v>Condiments &amp; Sauces</v>
      </c>
    </row>
    <row r="669" spans="1:2" x14ac:dyDescent="0.25">
      <c r="A669" s="5" t="s">
        <v>376</v>
      </c>
      <c r="B669" s="5" t="str">
        <f t="shared" si="10"/>
        <v>Miscellaneous</v>
      </c>
    </row>
    <row r="670" spans="1:2" x14ac:dyDescent="0.25">
      <c r="A670" s="4" t="s">
        <v>1314</v>
      </c>
      <c r="B670" s="4" t="str">
        <f t="shared" si="10"/>
        <v>Fruits</v>
      </c>
    </row>
    <row r="671" spans="1:2" x14ac:dyDescent="0.25">
      <c r="A671" s="5" t="s">
        <v>1316</v>
      </c>
      <c r="B671" s="5" t="str">
        <f t="shared" si="10"/>
        <v>Fruits</v>
      </c>
    </row>
    <row r="672" spans="1:2" x14ac:dyDescent="0.25">
      <c r="A672" s="4" t="s">
        <v>1318</v>
      </c>
      <c r="B672" s="4" t="str">
        <f t="shared" si="10"/>
        <v>Miscellaneous</v>
      </c>
    </row>
    <row r="673" spans="1:2" x14ac:dyDescent="0.25">
      <c r="A673" s="5" t="s">
        <v>1320</v>
      </c>
      <c r="B673" s="5" t="str">
        <f t="shared" si="10"/>
        <v>Miscellaneous</v>
      </c>
    </row>
    <row r="674" spans="1:2" x14ac:dyDescent="0.25">
      <c r="A674" s="4" t="s">
        <v>1322</v>
      </c>
      <c r="B674" s="4" t="str">
        <f t="shared" si="10"/>
        <v>Alcoholic Beverages</v>
      </c>
    </row>
    <row r="675" spans="1:2" x14ac:dyDescent="0.25">
      <c r="A675" s="5" t="s">
        <v>1324</v>
      </c>
      <c r="B675" s="5" t="str">
        <f t="shared" si="10"/>
        <v>Grains &amp; Dry Goods</v>
      </c>
    </row>
    <row r="676" spans="1:2" x14ac:dyDescent="0.25">
      <c r="A676" s="4" t="s">
        <v>1326</v>
      </c>
      <c r="B676" s="4" t="str">
        <f t="shared" si="10"/>
        <v>Seafood</v>
      </c>
    </row>
    <row r="677" spans="1:2" x14ac:dyDescent="0.25">
      <c r="A677" s="5" t="s">
        <v>1328</v>
      </c>
      <c r="B677" s="5" t="str">
        <f t="shared" si="10"/>
        <v>Non-Alcoholic Drinks</v>
      </c>
    </row>
    <row r="678" spans="1:2" x14ac:dyDescent="0.25">
      <c r="A678" s="4" t="s">
        <v>1330</v>
      </c>
      <c r="B678" s="4" t="str">
        <f t="shared" si="10"/>
        <v>Grains &amp; Dry Goods</v>
      </c>
    </row>
    <row r="679" spans="1:2" x14ac:dyDescent="0.25">
      <c r="A679" s="5" t="s">
        <v>1332</v>
      </c>
      <c r="B679" s="5" t="str">
        <f t="shared" si="10"/>
        <v>Miscellaneous</v>
      </c>
    </row>
    <row r="680" spans="1:2" x14ac:dyDescent="0.25">
      <c r="A680" s="4" t="s">
        <v>1334</v>
      </c>
      <c r="B680" s="4" t="str">
        <f t="shared" si="10"/>
        <v>Miscellaneous</v>
      </c>
    </row>
    <row r="681" spans="1:2" x14ac:dyDescent="0.25">
      <c r="A681" s="5" t="s">
        <v>291</v>
      </c>
      <c r="B681" s="5" t="str">
        <f t="shared" si="10"/>
        <v>Alcoholic Beverages</v>
      </c>
    </row>
    <row r="682" spans="1:2" x14ac:dyDescent="0.25">
      <c r="A682" s="4" t="s">
        <v>1337</v>
      </c>
      <c r="B682" s="4" t="str">
        <f t="shared" si="10"/>
        <v>Alcoholic Beverages</v>
      </c>
    </row>
    <row r="683" spans="1:2" x14ac:dyDescent="0.25">
      <c r="A683" s="5" t="s">
        <v>1339</v>
      </c>
      <c r="B683" s="5" t="str">
        <f t="shared" si="10"/>
        <v>Miscellaneous</v>
      </c>
    </row>
    <row r="684" spans="1:2" x14ac:dyDescent="0.25">
      <c r="A684" s="4" t="s">
        <v>1341</v>
      </c>
      <c r="B684" s="4" t="str">
        <f t="shared" si="10"/>
        <v>Alcoholic Beverages</v>
      </c>
    </row>
    <row r="685" spans="1:2" x14ac:dyDescent="0.25">
      <c r="A685" s="5" t="s">
        <v>1343</v>
      </c>
      <c r="B685" s="5" t="str">
        <f t="shared" si="10"/>
        <v>Miscellaneous</v>
      </c>
    </row>
    <row r="686" spans="1:2" x14ac:dyDescent="0.25">
      <c r="A686" s="4" t="s">
        <v>1345</v>
      </c>
      <c r="B686" s="4" t="str">
        <f t="shared" si="10"/>
        <v>Snacks &amp; Desserts</v>
      </c>
    </row>
    <row r="687" spans="1:2" x14ac:dyDescent="0.25">
      <c r="A687" s="5" t="s">
        <v>739</v>
      </c>
      <c r="B687" s="5" t="str">
        <f t="shared" si="10"/>
        <v>Alcoholic Beverages</v>
      </c>
    </row>
    <row r="688" spans="1:2" x14ac:dyDescent="0.25">
      <c r="A688" s="4" t="s">
        <v>1348</v>
      </c>
      <c r="B688" s="4" t="str">
        <f t="shared" si="10"/>
        <v>Miscellaneous</v>
      </c>
    </row>
    <row r="689" spans="1:2" x14ac:dyDescent="0.25">
      <c r="A689" s="5" t="s">
        <v>912</v>
      </c>
      <c r="B689" s="5" t="str">
        <f t="shared" si="10"/>
        <v>Miscellaneous</v>
      </c>
    </row>
    <row r="690" spans="1:2" x14ac:dyDescent="0.25">
      <c r="A690" s="4" t="s">
        <v>1351</v>
      </c>
      <c r="B690" s="4" t="str">
        <f t="shared" si="10"/>
        <v>Dairy Products</v>
      </c>
    </row>
    <row r="691" spans="1:2" x14ac:dyDescent="0.25">
      <c r="A691" s="5" t="s">
        <v>1353</v>
      </c>
      <c r="B691" s="5" t="str">
        <f t="shared" si="10"/>
        <v>Miscellaneous</v>
      </c>
    </row>
    <row r="692" spans="1:2" x14ac:dyDescent="0.25">
      <c r="A692" s="4" t="s">
        <v>1355</v>
      </c>
      <c r="B692" s="4" t="str">
        <f t="shared" si="10"/>
        <v>Baking Ingredients</v>
      </c>
    </row>
    <row r="693" spans="1:2" x14ac:dyDescent="0.25">
      <c r="A693" s="5" t="s">
        <v>1357</v>
      </c>
      <c r="B693" s="5" t="str">
        <f t="shared" si="10"/>
        <v>Dairy Products</v>
      </c>
    </row>
    <row r="694" spans="1:2" x14ac:dyDescent="0.25">
      <c r="A694" s="4" t="s">
        <v>190</v>
      </c>
      <c r="B694" s="4" t="str">
        <f t="shared" si="10"/>
        <v>Miscellaneous</v>
      </c>
    </row>
    <row r="695" spans="1:2" x14ac:dyDescent="0.25">
      <c r="A695" s="5" t="s">
        <v>753</v>
      </c>
      <c r="B695" s="5" t="str">
        <f t="shared" si="10"/>
        <v>Miscellaneous</v>
      </c>
    </row>
    <row r="696" spans="1:2" x14ac:dyDescent="0.25">
      <c r="A696" s="4" t="s">
        <v>1123</v>
      </c>
      <c r="B696" s="4" t="str">
        <f t="shared" si="10"/>
        <v>Vegetables</v>
      </c>
    </row>
    <row r="697" spans="1:2" x14ac:dyDescent="0.25">
      <c r="A697" s="5" t="s">
        <v>1205</v>
      </c>
      <c r="B697" s="5" t="str">
        <f t="shared" si="10"/>
        <v>Miscellaneous</v>
      </c>
    </row>
    <row r="698" spans="1:2" x14ac:dyDescent="0.25">
      <c r="A698" s="4" t="s">
        <v>1363</v>
      </c>
      <c r="B698" s="4" t="str">
        <f t="shared" si="10"/>
        <v>Miscellaneous</v>
      </c>
    </row>
    <row r="699" spans="1:2" x14ac:dyDescent="0.25">
      <c r="A699" s="5" t="s">
        <v>1365</v>
      </c>
      <c r="B699" s="5" t="str">
        <f t="shared" si="10"/>
        <v>Grains &amp; Dry Goods</v>
      </c>
    </row>
    <row r="700" spans="1:2" x14ac:dyDescent="0.25">
      <c r="A700" s="4" t="s">
        <v>314</v>
      </c>
      <c r="B700" s="4" t="str">
        <f t="shared" si="10"/>
        <v>Miscellaneous</v>
      </c>
    </row>
    <row r="701" spans="1:2" x14ac:dyDescent="0.25">
      <c r="A701" s="5" t="s">
        <v>1368</v>
      </c>
      <c r="B701" s="5" t="str">
        <f t="shared" si="10"/>
        <v>Meat &amp; Poultry</v>
      </c>
    </row>
    <row r="702" spans="1:2" x14ac:dyDescent="0.25">
      <c r="A702" s="4" t="s">
        <v>1370</v>
      </c>
      <c r="B702" s="4" t="str">
        <f t="shared" si="10"/>
        <v>Dairy Products</v>
      </c>
    </row>
    <row r="703" spans="1:2" x14ac:dyDescent="0.25">
      <c r="A703" s="5" t="s">
        <v>1372</v>
      </c>
      <c r="B703" s="5" t="str">
        <f t="shared" si="10"/>
        <v>Miscellaneous</v>
      </c>
    </row>
    <row r="704" spans="1:2" x14ac:dyDescent="0.25">
      <c r="A704" s="4" t="s">
        <v>1374</v>
      </c>
      <c r="B704" s="4" t="str">
        <f t="shared" si="10"/>
        <v>Meat &amp; Poultry</v>
      </c>
    </row>
    <row r="705" spans="1:2" x14ac:dyDescent="0.25">
      <c r="A705" s="5" t="s">
        <v>1376</v>
      </c>
      <c r="B705" s="5" t="str">
        <f t="shared" si="10"/>
        <v>Fruits</v>
      </c>
    </row>
    <row r="706" spans="1:2" x14ac:dyDescent="0.25">
      <c r="A706" s="4" t="s">
        <v>1378</v>
      </c>
      <c r="B706" s="4" t="str">
        <f t="shared" si="10"/>
        <v>Miscellaneous</v>
      </c>
    </row>
    <row r="707" spans="1:2" x14ac:dyDescent="0.25">
      <c r="A707" s="5" t="s">
        <v>1365</v>
      </c>
      <c r="B707" s="5" t="str">
        <f t="shared" ref="B707:B770" si="11">IF(OR(ISNUMBER(SEARCH("Milk",A706)), ISNUMBER(SEARCH("Yogurt",A706)), ISNUMBER(SEARCH("Cream",A706)), ISNUMBER(SEARCH("Butter",A706)), ISNUMBER(SEARCH("Cheese",A706))), "Dairy Products",
 IF(OR(ISNUMBER(SEARCH("Beef",A706)), ISNUMBER(SEARCH("Pork",A706)), ISNUMBER(SEARCH("Chicken",A706)), ISNUMBER(SEARCH("Turkey",A706)), ISNUMBER(SEARCH("Veal",A706)), ISNUMBER(SEARCH("Lamb",A706)), ISNUMBER(SEARCH("Duck",A706))), "Meat &amp; Poultry",
 IF(OR(ISNUMBER(SEARCH("Fish",A706)), ISNUMBER(SEARCH("Shrimp",A706)), ISNUMBER(SEARCH("Scallop",A706)), ISNUMBER(SEARCH("Crab",A706)), ISNUMBER(SEARCH("Lobster",A706)), ISNUMBER(SEARCH("Tuna",A706))), "Seafood",
 IF(OR(ISNUMBER(SEARCH("Bread",A706)), ISNUMBER(SEARCH("Bagel",A706)), ISNUMBER(SEARCH("Muffin",A706)), ISNUMBER(SEARCH("Pastry",A706)), ISNUMBER(SEARCH("Bun",A706)), ISNUMBER(SEARCH("Croissant",A706))), "Bakery",
 IF(OR(ISNUMBER(SEARCH("Wine",A706)), ISNUMBER(SEARCH("Beer",A706)), ISNUMBER(SEARCH("Vodka",A706)), ISNUMBER(SEARCH("Whiskey",A706)), ISNUMBER(SEARCH("Liquor",A706))), "Alcoholic Beverages",
 IF(OR(ISNUMBER(SEARCH("Juice",A706)), ISNUMBER(SEARCH("Lemonade",A706)), ISNUMBER(SEARCH("Soda",A706)), ISNUMBER(SEARCH("Gatorade",A706)), ISNUMBER(SEARCH("Tea",A706)), ISNUMBER(SEARCH("Coffee",A706))), "Non-Alcoholic Drinks",
 IF(OR(ISNUMBER(SEARCH("Apple",A706)), ISNUMBER(SEARCH("Banana",A706)), ISNUMBER(SEARCH("Pear",A706)), ISNUMBER(SEARCH("Berries",A706)), ISNUMBER(SEARCH("Grapes",A706)), ISNUMBER(SEARCH("Orange",A706)), ISNUMBER(SEARCH("Melon",A706))), "Fruits",
 IF(OR(ISNUMBER(SEARCH("Lettuce",A706)), ISNUMBER(SEARCH("Carrot",A706)), ISNUMBER(SEARCH("Onion",A706)), ISNUMBER(SEARCH("Tomato",A706)), ISNUMBER(SEARCH("Squash",A706)), ISNUMBER(SEARCH("Cabbage",A706)), ISNUMBER(SEARCH("Spinach",A706))), "Vegetables",
 IF(OR(ISNUMBER(SEARCH("Sauce",A706)), ISNUMBER(SEARCH("Syrup",A706)), ISNUMBER(SEARCH("Ketchup",A706)), ISNUMBER(SEARCH("Mayonnaise",A706)), ISNUMBER(SEARCH("Vinegar",A706))), "Condiments &amp; Sauces",
 IF(OR(ISNUMBER(SEARCH("Flour",A706)), ISNUMBER(SEARCH("Sugar",A706)), ISNUMBER(SEARCH("Salt",A706)), ISNUMBER(SEARCH("Spice",A706)), ISNUMBER(SEARCH("Baking Powder",A706))), "Baking Ingredients",
 IF(OR(ISNUMBER(SEARCH("Cookie",A706)), ISNUMBER(SEARCH("Cake",A706)), ISNUMBER(SEARCH("Chocolate",A706)), ISNUMBER(SEARCH("Brownies",A706))), "Snacks &amp; Desserts",
 IF(OR(ISNUMBER(SEARCH("Oil",A706)), ISNUMBER(SEARCH("Vinegar",A706))), "Cooking Essentials",
 IF(OR(ISNUMBER(SEARCH("Pasta",A706)), ISNUMBER(SEARCH("Rice",A706)), ISNUMBER(SEARCH("Noodles",A706)), ISNUMBER(SEARCH("Couscous",A706)), ISNUMBER(SEARCH("Quinoa",A706))), "Grains &amp; Dry Goods",
 IF(OR(ISNUMBER(SEARCH("Soup",A706)), ISNUMBER(SEARCH("Broth",A706)), ISNUMBER(SEARCH("Base",A706))), "Canned &amp; Packaged Goods",
 IF(OR(ISNUMBER(SEARCH("Chutney",A706)), ISNUMBER(SEARCH("Relish",A706))), "Specialty Sauces",
 "Miscellaneous")))))))))))))))</f>
        <v>Vegetables</v>
      </c>
    </row>
    <row r="708" spans="1:2" x14ac:dyDescent="0.25">
      <c r="A708" s="4" t="s">
        <v>796</v>
      </c>
      <c r="B708" s="4" t="str">
        <f t="shared" si="11"/>
        <v>Miscellaneous</v>
      </c>
    </row>
    <row r="709" spans="1:2" x14ac:dyDescent="0.25">
      <c r="A709" s="5" t="s">
        <v>1382</v>
      </c>
      <c r="B709" s="5" t="str">
        <f t="shared" si="11"/>
        <v>Fruits</v>
      </c>
    </row>
    <row r="710" spans="1:2" x14ac:dyDescent="0.25">
      <c r="A710" s="4" t="s">
        <v>1156</v>
      </c>
      <c r="B710" s="4" t="str">
        <f t="shared" si="11"/>
        <v>Vegetables</v>
      </c>
    </row>
    <row r="711" spans="1:2" x14ac:dyDescent="0.25">
      <c r="A711" s="5" t="s">
        <v>1385</v>
      </c>
      <c r="B711" s="5" t="str">
        <f t="shared" si="11"/>
        <v>Miscellaneous</v>
      </c>
    </row>
    <row r="712" spans="1:2" x14ac:dyDescent="0.25">
      <c r="A712" s="4" t="s">
        <v>1387</v>
      </c>
      <c r="B712" s="4" t="str">
        <f t="shared" si="11"/>
        <v>Miscellaneous</v>
      </c>
    </row>
    <row r="713" spans="1:2" x14ac:dyDescent="0.25">
      <c r="A713" s="5" t="s">
        <v>1389</v>
      </c>
      <c r="B713" s="5" t="str">
        <f t="shared" si="11"/>
        <v>Meat &amp; Poultry</v>
      </c>
    </row>
    <row r="714" spans="1:2" x14ac:dyDescent="0.25">
      <c r="A714" s="4" t="s">
        <v>980</v>
      </c>
      <c r="B714" s="4" t="str">
        <f t="shared" si="11"/>
        <v>Miscellaneous</v>
      </c>
    </row>
    <row r="715" spans="1:2" x14ac:dyDescent="0.25">
      <c r="A715" s="5" t="s">
        <v>1392</v>
      </c>
      <c r="B715" s="5" t="str">
        <f t="shared" si="11"/>
        <v>Grains &amp; Dry Goods</v>
      </c>
    </row>
    <row r="716" spans="1:2" x14ac:dyDescent="0.25">
      <c r="A716" s="4" t="s">
        <v>1394</v>
      </c>
      <c r="B716" s="4" t="str">
        <f t="shared" si="11"/>
        <v>Alcoholic Beverages</v>
      </c>
    </row>
    <row r="717" spans="1:2" x14ac:dyDescent="0.25">
      <c r="A717" s="5" t="s">
        <v>1396</v>
      </c>
      <c r="B717" s="5" t="str">
        <f t="shared" si="11"/>
        <v>Miscellaneous</v>
      </c>
    </row>
    <row r="718" spans="1:2" x14ac:dyDescent="0.25">
      <c r="A718" s="4" t="s">
        <v>1398</v>
      </c>
      <c r="B718" s="4" t="str">
        <f t="shared" si="11"/>
        <v>Condiments &amp; Sauces</v>
      </c>
    </row>
    <row r="719" spans="1:2" x14ac:dyDescent="0.25">
      <c r="A719" s="5" t="s">
        <v>1400</v>
      </c>
      <c r="B719" s="5" t="str">
        <f t="shared" si="11"/>
        <v>Miscellaneous</v>
      </c>
    </row>
    <row r="720" spans="1:2" x14ac:dyDescent="0.25">
      <c r="A720" s="4" t="s">
        <v>1402</v>
      </c>
      <c r="B720" s="4" t="str">
        <f t="shared" si="11"/>
        <v>Grains &amp; Dry Goods</v>
      </c>
    </row>
    <row r="721" spans="1:2" x14ac:dyDescent="0.25">
      <c r="A721" s="5" t="s">
        <v>1404</v>
      </c>
      <c r="B721" s="5" t="str">
        <f t="shared" si="11"/>
        <v>Alcoholic Beverages</v>
      </c>
    </row>
    <row r="722" spans="1:2" x14ac:dyDescent="0.25">
      <c r="A722" s="4" t="s">
        <v>1406</v>
      </c>
      <c r="B722" s="4" t="str">
        <f t="shared" si="11"/>
        <v>Alcoholic Beverages</v>
      </c>
    </row>
    <row r="723" spans="1:2" x14ac:dyDescent="0.25">
      <c r="A723" s="5" t="s">
        <v>1408</v>
      </c>
      <c r="B723" s="5" t="str">
        <f t="shared" si="11"/>
        <v>Alcoholic Beverages</v>
      </c>
    </row>
    <row r="724" spans="1:2" x14ac:dyDescent="0.25">
      <c r="A724" s="4" t="s">
        <v>1410</v>
      </c>
      <c r="B724" s="4" t="str">
        <f t="shared" si="11"/>
        <v>Miscellaneous</v>
      </c>
    </row>
    <row r="725" spans="1:2" x14ac:dyDescent="0.25">
      <c r="A725" s="5" t="s">
        <v>77</v>
      </c>
      <c r="B725" s="5" t="str">
        <f t="shared" si="11"/>
        <v>Alcoholic Beverages</v>
      </c>
    </row>
    <row r="726" spans="1:2" x14ac:dyDescent="0.25">
      <c r="A726" s="4" t="s">
        <v>1413</v>
      </c>
      <c r="B726" s="4" t="str">
        <f t="shared" si="11"/>
        <v>Meat &amp; Poultry</v>
      </c>
    </row>
    <row r="727" spans="1:2" x14ac:dyDescent="0.25">
      <c r="A727" s="5" t="s">
        <v>1415</v>
      </c>
      <c r="B727" s="5" t="str">
        <f t="shared" si="11"/>
        <v>Miscellaneous</v>
      </c>
    </row>
    <row r="728" spans="1:2" x14ac:dyDescent="0.25">
      <c r="A728" s="4" t="s">
        <v>1417</v>
      </c>
      <c r="B728" s="4" t="str">
        <f t="shared" si="11"/>
        <v>Non-Alcoholic Drinks</v>
      </c>
    </row>
    <row r="729" spans="1:2" x14ac:dyDescent="0.25">
      <c r="A729" s="5" t="s">
        <v>340</v>
      </c>
      <c r="B729" s="5" t="str">
        <f t="shared" si="11"/>
        <v>Miscellaneous</v>
      </c>
    </row>
    <row r="730" spans="1:2" x14ac:dyDescent="0.25">
      <c r="A730" s="4" t="s">
        <v>368</v>
      </c>
      <c r="B730" s="4" t="str">
        <f t="shared" si="11"/>
        <v>Alcoholic Beverages</v>
      </c>
    </row>
    <row r="731" spans="1:2" x14ac:dyDescent="0.25">
      <c r="A731" s="5" t="s">
        <v>1421</v>
      </c>
      <c r="B731" s="5" t="str">
        <f t="shared" si="11"/>
        <v>Alcoholic Beverages</v>
      </c>
    </row>
    <row r="732" spans="1:2" x14ac:dyDescent="0.25">
      <c r="A732" s="4" t="s">
        <v>1423</v>
      </c>
      <c r="B732" s="4" t="str">
        <f t="shared" si="11"/>
        <v>Miscellaneous</v>
      </c>
    </row>
    <row r="733" spans="1:2" x14ac:dyDescent="0.25">
      <c r="A733" s="5" t="s">
        <v>1425</v>
      </c>
      <c r="B733" s="5" t="str">
        <f t="shared" si="11"/>
        <v>Cooking Essentials</v>
      </c>
    </row>
    <row r="734" spans="1:2" x14ac:dyDescent="0.25">
      <c r="A734" s="4" t="s">
        <v>1427</v>
      </c>
      <c r="B734" s="4" t="str">
        <f t="shared" si="11"/>
        <v>Miscellaneous</v>
      </c>
    </row>
    <row r="735" spans="1:2" x14ac:dyDescent="0.25">
      <c r="A735" s="5" t="s">
        <v>471</v>
      </c>
      <c r="B735" s="5" t="str">
        <f t="shared" si="11"/>
        <v>Miscellaneous</v>
      </c>
    </row>
    <row r="736" spans="1:2" x14ac:dyDescent="0.25">
      <c r="A736" s="4" t="s">
        <v>1430</v>
      </c>
      <c r="B736" s="4" t="str">
        <f t="shared" si="11"/>
        <v>Miscellaneous</v>
      </c>
    </row>
    <row r="737" spans="1:2" x14ac:dyDescent="0.25">
      <c r="A737" s="5" t="s">
        <v>1432</v>
      </c>
      <c r="B737" s="5" t="str">
        <f t="shared" si="11"/>
        <v>Non-Alcoholic Drinks</v>
      </c>
    </row>
    <row r="738" spans="1:2" x14ac:dyDescent="0.25">
      <c r="A738" s="4" t="s">
        <v>1434</v>
      </c>
      <c r="B738" s="4" t="str">
        <f t="shared" si="11"/>
        <v>Cooking Essentials</v>
      </c>
    </row>
    <row r="739" spans="1:2" x14ac:dyDescent="0.25">
      <c r="A739" s="5" t="s">
        <v>1436</v>
      </c>
      <c r="B739" s="5" t="str">
        <f t="shared" si="11"/>
        <v>Miscellaneous</v>
      </c>
    </row>
    <row r="740" spans="1:2" x14ac:dyDescent="0.25">
      <c r="A740" s="4" t="s">
        <v>92</v>
      </c>
      <c r="B740" s="4" t="str">
        <f t="shared" si="11"/>
        <v>Miscellaneous</v>
      </c>
    </row>
    <row r="741" spans="1:2" x14ac:dyDescent="0.25">
      <c r="A741" s="5" t="s">
        <v>1439</v>
      </c>
      <c r="B741" s="5" t="str">
        <f t="shared" si="11"/>
        <v>Condiments &amp; Sauces</v>
      </c>
    </row>
    <row r="742" spans="1:2" x14ac:dyDescent="0.25">
      <c r="A742" s="4" t="s">
        <v>1441</v>
      </c>
      <c r="B742" s="4" t="str">
        <f t="shared" si="11"/>
        <v>Miscellaneous</v>
      </c>
    </row>
    <row r="743" spans="1:2" x14ac:dyDescent="0.25">
      <c r="A743" s="5" t="s">
        <v>579</v>
      </c>
      <c r="B743" s="5" t="str">
        <f t="shared" si="11"/>
        <v>Miscellaneous</v>
      </c>
    </row>
    <row r="744" spans="1:2" x14ac:dyDescent="0.25">
      <c r="A744" s="4" t="s">
        <v>749</v>
      </c>
      <c r="B744" s="4" t="str">
        <f t="shared" si="11"/>
        <v>Miscellaneous</v>
      </c>
    </row>
    <row r="745" spans="1:2" x14ac:dyDescent="0.25">
      <c r="A745" s="5" t="s">
        <v>1445</v>
      </c>
      <c r="B745" s="5" t="str">
        <f t="shared" si="11"/>
        <v>Bakery</v>
      </c>
    </row>
    <row r="746" spans="1:2" x14ac:dyDescent="0.25">
      <c r="A746" s="4" t="s">
        <v>1374</v>
      </c>
      <c r="B746" s="4" t="str">
        <f t="shared" si="11"/>
        <v>Miscellaneous</v>
      </c>
    </row>
    <row r="747" spans="1:2" x14ac:dyDescent="0.25">
      <c r="A747" s="5" t="s">
        <v>1448</v>
      </c>
      <c r="B747" s="5" t="str">
        <f t="shared" si="11"/>
        <v>Fruits</v>
      </c>
    </row>
    <row r="748" spans="1:2" x14ac:dyDescent="0.25">
      <c r="A748" s="4" t="s">
        <v>150</v>
      </c>
      <c r="B748" s="4" t="str">
        <f t="shared" si="11"/>
        <v>Miscellaneous</v>
      </c>
    </row>
    <row r="749" spans="1:2" x14ac:dyDescent="0.25">
      <c r="A749" s="5" t="s">
        <v>1451</v>
      </c>
      <c r="B749" s="5" t="str">
        <f t="shared" si="11"/>
        <v>Miscellaneous</v>
      </c>
    </row>
    <row r="750" spans="1:2" x14ac:dyDescent="0.25">
      <c r="A750" s="4" t="s">
        <v>1453</v>
      </c>
      <c r="B750" s="4" t="str">
        <f t="shared" si="11"/>
        <v>Miscellaneous</v>
      </c>
    </row>
    <row r="751" spans="1:2" x14ac:dyDescent="0.25">
      <c r="A751" s="5" t="s">
        <v>1343</v>
      </c>
      <c r="B751" s="5" t="str">
        <f t="shared" si="11"/>
        <v>Miscellaneous</v>
      </c>
    </row>
    <row r="752" spans="1:2" x14ac:dyDescent="0.25">
      <c r="A752" s="4" t="s">
        <v>148</v>
      </c>
      <c r="B752" s="4" t="str">
        <f t="shared" si="11"/>
        <v>Snacks &amp; Desserts</v>
      </c>
    </row>
    <row r="753" spans="1:2" x14ac:dyDescent="0.25">
      <c r="A753" s="5" t="s">
        <v>1457</v>
      </c>
      <c r="B753" s="5" t="str">
        <f t="shared" si="11"/>
        <v>Vegetables</v>
      </c>
    </row>
    <row r="754" spans="1:2" x14ac:dyDescent="0.25">
      <c r="A754" s="4" t="s">
        <v>1459</v>
      </c>
      <c r="B754" s="4" t="str">
        <f t="shared" si="11"/>
        <v>Meat &amp; Poultry</v>
      </c>
    </row>
    <row r="755" spans="1:2" x14ac:dyDescent="0.25">
      <c r="A755" s="5" t="s">
        <v>1461</v>
      </c>
      <c r="B755" s="5" t="str">
        <f t="shared" si="11"/>
        <v>Non-Alcoholic Drinks</v>
      </c>
    </row>
    <row r="756" spans="1:2" x14ac:dyDescent="0.25">
      <c r="A756" s="4" t="s">
        <v>1463</v>
      </c>
      <c r="B756" s="4" t="str">
        <f t="shared" si="11"/>
        <v>Miscellaneous</v>
      </c>
    </row>
    <row r="757" spans="1:2" x14ac:dyDescent="0.25">
      <c r="A757" s="5" t="s">
        <v>643</v>
      </c>
      <c r="B757" s="5" t="str">
        <f t="shared" si="11"/>
        <v>Non-Alcoholic Drinks</v>
      </c>
    </row>
    <row r="758" spans="1:2" x14ac:dyDescent="0.25">
      <c r="A758" s="4" t="s">
        <v>1466</v>
      </c>
      <c r="B758" s="4" t="str">
        <f t="shared" si="11"/>
        <v>Seafood</v>
      </c>
    </row>
    <row r="759" spans="1:2" x14ac:dyDescent="0.25">
      <c r="A759" s="5" t="s">
        <v>1468</v>
      </c>
      <c r="B759" s="5" t="str">
        <f t="shared" si="11"/>
        <v>Fruits</v>
      </c>
    </row>
    <row r="760" spans="1:2" x14ac:dyDescent="0.25">
      <c r="A760" s="4" t="s">
        <v>322</v>
      </c>
      <c r="B760" s="4" t="str">
        <f t="shared" si="11"/>
        <v>Miscellaneous</v>
      </c>
    </row>
    <row r="761" spans="1:2" x14ac:dyDescent="0.25">
      <c r="A761" s="5" t="s">
        <v>1471</v>
      </c>
      <c r="B761" s="5" t="str">
        <f t="shared" si="11"/>
        <v>Fruits</v>
      </c>
    </row>
    <row r="762" spans="1:2" x14ac:dyDescent="0.25">
      <c r="A762" s="4" t="s">
        <v>1185</v>
      </c>
      <c r="B762" s="4" t="str">
        <f t="shared" si="11"/>
        <v>Miscellaneous</v>
      </c>
    </row>
    <row r="763" spans="1:2" x14ac:dyDescent="0.25">
      <c r="A763" s="5" t="s">
        <v>1474</v>
      </c>
      <c r="B763" s="5" t="str">
        <f t="shared" si="11"/>
        <v>Seafood</v>
      </c>
    </row>
    <row r="764" spans="1:2" x14ac:dyDescent="0.25">
      <c r="A764" s="4" t="s">
        <v>1476</v>
      </c>
      <c r="B764" s="4" t="str">
        <f t="shared" si="11"/>
        <v>Dairy Products</v>
      </c>
    </row>
    <row r="765" spans="1:2" x14ac:dyDescent="0.25">
      <c r="A765" s="5" t="s">
        <v>500</v>
      </c>
      <c r="B765" s="5" t="str">
        <f t="shared" si="11"/>
        <v>Non-Alcoholic Drinks</v>
      </c>
    </row>
    <row r="766" spans="1:2" x14ac:dyDescent="0.25">
      <c r="A766" s="4" t="s">
        <v>1479</v>
      </c>
      <c r="B766" s="4" t="str">
        <f t="shared" si="11"/>
        <v>Seafood</v>
      </c>
    </row>
    <row r="767" spans="1:2" x14ac:dyDescent="0.25">
      <c r="A767" s="5" t="s">
        <v>1481</v>
      </c>
      <c r="B767" s="5" t="str">
        <f t="shared" si="11"/>
        <v>Alcoholic Beverages</v>
      </c>
    </row>
    <row r="768" spans="1:2" x14ac:dyDescent="0.25">
      <c r="A768" s="4" t="s">
        <v>1483</v>
      </c>
      <c r="B768" s="4" t="str">
        <f t="shared" si="11"/>
        <v>Meat &amp; Poultry</v>
      </c>
    </row>
    <row r="769" spans="1:2" x14ac:dyDescent="0.25">
      <c r="A769" s="5" t="s">
        <v>1485</v>
      </c>
      <c r="B769" s="5" t="str">
        <f t="shared" si="11"/>
        <v>Snacks &amp; Desserts</v>
      </c>
    </row>
    <row r="770" spans="1:2" x14ac:dyDescent="0.25">
      <c r="A770" s="4" t="s">
        <v>1487</v>
      </c>
      <c r="B770" s="4" t="str">
        <f t="shared" si="11"/>
        <v>Miscellaneous</v>
      </c>
    </row>
    <row r="771" spans="1:2" x14ac:dyDescent="0.25">
      <c r="A771" s="5" t="s">
        <v>150</v>
      </c>
      <c r="B771" s="5" t="str">
        <f t="shared" ref="B771:B834" si="12">IF(OR(ISNUMBER(SEARCH("Milk",A770)), ISNUMBER(SEARCH("Yogurt",A770)), ISNUMBER(SEARCH("Cream",A770)), ISNUMBER(SEARCH("Butter",A770)), ISNUMBER(SEARCH("Cheese",A770))), "Dairy Products",
 IF(OR(ISNUMBER(SEARCH("Beef",A770)), ISNUMBER(SEARCH("Pork",A770)), ISNUMBER(SEARCH("Chicken",A770)), ISNUMBER(SEARCH("Turkey",A770)), ISNUMBER(SEARCH("Veal",A770)), ISNUMBER(SEARCH("Lamb",A770)), ISNUMBER(SEARCH("Duck",A770))), "Meat &amp; Poultry",
 IF(OR(ISNUMBER(SEARCH("Fish",A770)), ISNUMBER(SEARCH("Shrimp",A770)), ISNUMBER(SEARCH("Scallop",A770)), ISNUMBER(SEARCH("Crab",A770)), ISNUMBER(SEARCH("Lobster",A770)), ISNUMBER(SEARCH("Tuna",A770))), "Seafood",
 IF(OR(ISNUMBER(SEARCH("Bread",A770)), ISNUMBER(SEARCH("Bagel",A770)), ISNUMBER(SEARCH("Muffin",A770)), ISNUMBER(SEARCH("Pastry",A770)), ISNUMBER(SEARCH("Bun",A770)), ISNUMBER(SEARCH("Croissant",A770))), "Bakery",
 IF(OR(ISNUMBER(SEARCH("Wine",A770)), ISNUMBER(SEARCH("Beer",A770)), ISNUMBER(SEARCH("Vodka",A770)), ISNUMBER(SEARCH("Whiskey",A770)), ISNUMBER(SEARCH("Liquor",A770))), "Alcoholic Beverages",
 IF(OR(ISNUMBER(SEARCH("Juice",A770)), ISNUMBER(SEARCH("Lemonade",A770)), ISNUMBER(SEARCH("Soda",A770)), ISNUMBER(SEARCH("Gatorade",A770)), ISNUMBER(SEARCH("Tea",A770)), ISNUMBER(SEARCH("Coffee",A770))), "Non-Alcoholic Drinks",
 IF(OR(ISNUMBER(SEARCH("Apple",A770)), ISNUMBER(SEARCH("Banana",A770)), ISNUMBER(SEARCH("Pear",A770)), ISNUMBER(SEARCH("Berries",A770)), ISNUMBER(SEARCH("Grapes",A770)), ISNUMBER(SEARCH("Orange",A770)), ISNUMBER(SEARCH("Melon",A770))), "Fruits",
 IF(OR(ISNUMBER(SEARCH("Lettuce",A770)), ISNUMBER(SEARCH("Carrot",A770)), ISNUMBER(SEARCH("Onion",A770)), ISNUMBER(SEARCH("Tomato",A770)), ISNUMBER(SEARCH("Squash",A770)), ISNUMBER(SEARCH("Cabbage",A770)), ISNUMBER(SEARCH("Spinach",A770))), "Vegetables",
 IF(OR(ISNUMBER(SEARCH("Sauce",A770)), ISNUMBER(SEARCH("Syrup",A770)), ISNUMBER(SEARCH("Ketchup",A770)), ISNUMBER(SEARCH("Mayonnaise",A770)), ISNUMBER(SEARCH("Vinegar",A770))), "Condiments &amp; Sauces",
 IF(OR(ISNUMBER(SEARCH("Flour",A770)), ISNUMBER(SEARCH("Sugar",A770)), ISNUMBER(SEARCH("Salt",A770)), ISNUMBER(SEARCH("Spice",A770)), ISNUMBER(SEARCH("Baking Powder",A770))), "Baking Ingredients",
 IF(OR(ISNUMBER(SEARCH("Cookie",A770)), ISNUMBER(SEARCH("Cake",A770)), ISNUMBER(SEARCH("Chocolate",A770)), ISNUMBER(SEARCH("Brownies",A770))), "Snacks &amp; Desserts",
 IF(OR(ISNUMBER(SEARCH("Oil",A770)), ISNUMBER(SEARCH("Vinegar",A770))), "Cooking Essentials",
 IF(OR(ISNUMBER(SEARCH("Pasta",A770)), ISNUMBER(SEARCH("Rice",A770)), ISNUMBER(SEARCH("Noodles",A770)), ISNUMBER(SEARCH("Couscous",A770)), ISNUMBER(SEARCH("Quinoa",A770))), "Grains &amp; Dry Goods",
 IF(OR(ISNUMBER(SEARCH("Soup",A770)), ISNUMBER(SEARCH("Broth",A770)), ISNUMBER(SEARCH("Base",A770))), "Canned &amp; Packaged Goods",
 IF(OR(ISNUMBER(SEARCH("Chutney",A770)), ISNUMBER(SEARCH("Relish",A770))), "Specialty Sauces",
 "Miscellaneous")))))))))))))))</f>
        <v>Miscellaneous</v>
      </c>
    </row>
    <row r="772" spans="1:2" x14ac:dyDescent="0.25">
      <c r="A772" s="4" t="s">
        <v>1490</v>
      </c>
      <c r="B772" s="4" t="str">
        <f t="shared" si="12"/>
        <v>Miscellaneous</v>
      </c>
    </row>
    <row r="773" spans="1:2" x14ac:dyDescent="0.25">
      <c r="A773" s="5" t="s">
        <v>1492</v>
      </c>
      <c r="B773" s="5" t="str">
        <f t="shared" si="12"/>
        <v>Meat &amp; Poultry</v>
      </c>
    </row>
    <row r="774" spans="1:2" x14ac:dyDescent="0.25">
      <c r="A774" s="4" t="s">
        <v>1494</v>
      </c>
      <c r="B774" s="4" t="str">
        <f t="shared" si="12"/>
        <v>Miscellaneous</v>
      </c>
    </row>
    <row r="775" spans="1:2" x14ac:dyDescent="0.25">
      <c r="A775" s="5" t="s">
        <v>1496</v>
      </c>
      <c r="B775" s="5" t="str">
        <f t="shared" si="12"/>
        <v>Seafood</v>
      </c>
    </row>
    <row r="776" spans="1:2" x14ac:dyDescent="0.25">
      <c r="A776" s="4" t="s">
        <v>1498</v>
      </c>
      <c r="B776" s="4" t="str">
        <f t="shared" si="12"/>
        <v>Miscellaneous</v>
      </c>
    </row>
    <row r="777" spans="1:2" x14ac:dyDescent="0.25">
      <c r="A777" s="5" t="s">
        <v>1500</v>
      </c>
      <c r="B777" s="5" t="str">
        <f t="shared" si="12"/>
        <v>Dairy Products</v>
      </c>
    </row>
    <row r="778" spans="1:2" x14ac:dyDescent="0.25">
      <c r="A778" s="4" t="s">
        <v>415</v>
      </c>
      <c r="B778" s="4" t="str">
        <f t="shared" si="12"/>
        <v>Miscellaneous</v>
      </c>
    </row>
    <row r="779" spans="1:2" x14ac:dyDescent="0.25">
      <c r="A779" s="5" t="s">
        <v>1503</v>
      </c>
      <c r="B779" s="5" t="str">
        <f t="shared" si="12"/>
        <v>Alcoholic Beverages</v>
      </c>
    </row>
    <row r="780" spans="1:2" x14ac:dyDescent="0.25">
      <c r="A780" s="4" t="s">
        <v>1505</v>
      </c>
      <c r="B780" s="4" t="str">
        <f t="shared" si="12"/>
        <v>Dairy Products</v>
      </c>
    </row>
    <row r="781" spans="1:2" x14ac:dyDescent="0.25">
      <c r="A781" s="5" t="s">
        <v>1507</v>
      </c>
      <c r="B781" s="5" t="str">
        <f t="shared" si="12"/>
        <v>Miscellaneous</v>
      </c>
    </row>
    <row r="782" spans="1:2" x14ac:dyDescent="0.25">
      <c r="A782" s="4" t="s">
        <v>1509</v>
      </c>
      <c r="B782" s="4" t="str">
        <f t="shared" si="12"/>
        <v>Miscellaneous</v>
      </c>
    </row>
    <row r="783" spans="1:2" x14ac:dyDescent="0.25">
      <c r="A783" s="5" t="s">
        <v>777</v>
      </c>
      <c r="B783" s="5" t="str">
        <f t="shared" si="12"/>
        <v>Alcoholic Beverages</v>
      </c>
    </row>
    <row r="784" spans="1:2" x14ac:dyDescent="0.25">
      <c r="A784" s="4" t="s">
        <v>1512</v>
      </c>
      <c r="B784" s="4" t="str">
        <f t="shared" si="12"/>
        <v>Miscellaneous</v>
      </c>
    </row>
    <row r="785" spans="1:2" x14ac:dyDescent="0.25">
      <c r="A785" s="5" t="s">
        <v>1514</v>
      </c>
      <c r="B785" s="5" t="str">
        <f t="shared" si="12"/>
        <v>Fruits</v>
      </c>
    </row>
    <row r="786" spans="1:2" x14ac:dyDescent="0.25">
      <c r="A786" s="4" t="s">
        <v>1516</v>
      </c>
      <c r="B786" s="4" t="str">
        <f t="shared" si="12"/>
        <v>Non-Alcoholic Drinks</v>
      </c>
    </row>
    <row r="787" spans="1:2" x14ac:dyDescent="0.25">
      <c r="A787" s="5" t="s">
        <v>552</v>
      </c>
      <c r="B787" s="5" t="str">
        <f t="shared" si="12"/>
        <v>Non-Alcoholic Drinks</v>
      </c>
    </row>
    <row r="788" spans="1:2" x14ac:dyDescent="0.25">
      <c r="A788" s="4" t="s">
        <v>1519</v>
      </c>
      <c r="B788" s="4" t="str">
        <f t="shared" si="12"/>
        <v>Meat &amp; Poultry</v>
      </c>
    </row>
    <row r="789" spans="1:2" x14ac:dyDescent="0.25">
      <c r="A789" s="5" t="s">
        <v>1521</v>
      </c>
      <c r="B789" s="5" t="str">
        <f t="shared" si="12"/>
        <v>Fruits</v>
      </c>
    </row>
    <row r="790" spans="1:2" x14ac:dyDescent="0.25">
      <c r="A790" s="4" t="s">
        <v>1387</v>
      </c>
      <c r="B790" s="4" t="str">
        <f t="shared" si="12"/>
        <v>Baking Ingredients</v>
      </c>
    </row>
    <row r="791" spans="1:2" x14ac:dyDescent="0.25">
      <c r="A791" s="5" t="s">
        <v>241</v>
      </c>
      <c r="B791" s="5" t="str">
        <f t="shared" si="12"/>
        <v>Meat &amp; Poultry</v>
      </c>
    </row>
    <row r="792" spans="1:2" x14ac:dyDescent="0.25">
      <c r="A792" s="4" t="s">
        <v>1525</v>
      </c>
      <c r="B792" s="4" t="str">
        <f t="shared" si="12"/>
        <v>Grains &amp; Dry Goods</v>
      </c>
    </row>
    <row r="793" spans="1:2" x14ac:dyDescent="0.25">
      <c r="A793" s="5" t="s">
        <v>1527</v>
      </c>
      <c r="B793" s="5" t="str">
        <f t="shared" si="12"/>
        <v>Cooking Essentials</v>
      </c>
    </row>
    <row r="794" spans="1:2" x14ac:dyDescent="0.25">
      <c r="A794" s="4" t="s">
        <v>1043</v>
      </c>
      <c r="B794" s="4" t="str">
        <f t="shared" si="12"/>
        <v>Miscellaneous</v>
      </c>
    </row>
    <row r="795" spans="1:2" x14ac:dyDescent="0.25">
      <c r="A795" s="5" t="s">
        <v>1530</v>
      </c>
      <c r="B795" s="5" t="str">
        <f t="shared" si="12"/>
        <v>Dairy Products</v>
      </c>
    </row>
    <row r="796" spans="1:2" x14ac:dyDescent="0.25">
      <c r="A796" s="4" t="s">
        <v>1532</v>
      </c>
      <c r="B796" s="4" t="str">
        <f t="shared" si="12"/>
        <v>Miscellaneous</v>
      </c>
    </row>
    <row r="797" spans="1:2" x14ac:dyDescent="0.25">
      <c r="A797" s="5" t="s">
        <v>1534</v>
      </c>
      <c r="B797" s="5" t="str">
        <f t="shared" si="12"/>
        <v>Meat &amp; Poultry</v>
      </c>
    </row>
    <row r="798" spans="1:2" x14ac:dyDescent="0.25">
      <c r="A798" s="4" t="s">
        <v>1536</v>
      </c>
      <c r="B798" s="4" t="str">
        <f t="shared" si="12"/>
        <v>Vegetables</v>
      </c>
    </row>
    <row r="799" spans="1:2" x14ac:dyDescent="0.25">
      <c r="A799" s="5" t="s">
        <v>1538</v>
      </c>
      <c r="B799" s="5" t="str">
        <f t="shared" si="12"/>
        <v>Dairy Products</v>
      </c>
    </row>
    <row r="800" spans="1:2" x14ac:dyDescent="0.25">
      <c r="A800" s="4" t="s">
        <v>1540</v>
      </c>
      <c r="B800" s="4" t="str">
        <f t="shared" si="12"/>
        <v>Canned &amp; Packaged Goods</v>
      </c>
    </row>
    <row r="801" spans="1:2" x14ac:dyDescent="0.25">
      <c r="A801" s="5" t="s">
        <v>1542</v>
      </c>
      <c r="B801" s="5" t="str">
        <f t="shared" si="12"/>
        <v>Fruits</v>
      </c>
    </row>
    <row r="802" spans="1:2" x14ac:dyDescent="0.25">
      <c r="A802" s="4" t="s">
        <v>1544</v>
      </c>
      <c r="B802" s="4" t="str">
        <f t="shared" si="12"/>
        <v>Dairy Products</v>
      </c>
    </row>
    <row r="803" spans="1:2" x14ac:dyDescent="0.25">
      <c r="A803" s="5" t="s">
        <v>1546</v>
      </c>
      <c r="B803" s="5" t="str">
        <f t="shared" si="12"/>
        <v>Snacks &amp; Desserts</v>
      </c>
    </row>
    <row r="804" spans="1:2" x14ac:dyDescent="0.25">
      <c r="A804" s="4" t="s">
        <v>1548</v>
      </c>
      <c r="B804" s="4" t="str">
        <f t="shared" si="12"/>
        <v>Miscellaneous</v>
      </c>
    </row>
    <row r="805" spans="1:2" x14ac:dyDescent="0.25">
      <c r="A805" s="5" t="s">
        <v>1550</v>
      </c>
      <c r="B805" s="5" t="str">
        <f t="shared" si="12"/>
        <v>Baking Ingredients</v>
      </c>
    </row>
    <row r="806" spans="1:2" x14ac:dyDescent="0.25">
      <c r="A806" s="4" t="s">
        <v>1552</v>
      </c>
      <c r="B806" s="4" t="str">
        <f t="shared" si="12"/>
        <v>Miscellaneous</v>
      </c>
    </row>
    <row r="807" spans="1:2" x14ac:dyDescent="0.25">
      <c r="A807" s="5" t="s">
        <v>1554</v>
      </c>
      <c r="B807" s="5" t="str">
        <f t="shared" si="12"/>
        <v>Meat &amp; Poultry</v>
      </c>
    </row>
    <row r="808" spans="1:2" x14ac:dyDescent="0.25">
      <c r="A808" s="4" t="s">
        <v>128</v>
      </c>
      <c r="B808" s="4" t="str">
        <f t="shared" si="12"/>
        <v>Miscellaneous</v>
      </c>
    </row>
    <row r="809" spans="1:2" x14ac:dyDescent="0.25">
      <c r="A809" s="5" t="s">
        <v>1557</v>
      </c>
      <c r="B809" s="5" t="str">
        <f t="shared" si="12"/>
        <v>Miscellaneous</v>
      </c>
    </row>
    <row r="810" spans="1:2" x14ac:dyDescent="0.25">
      <c r="A810" s="4" t="s">
        <v>1559</v>
      </c>
      <c r="B810" s="4" t="str">
        <f t="shared" si="12"/>
        <v>Meat &amp; Poultry</v>
      </c>
    </row>
    <row r="811" spans="1:2" x14ac:dyDescent="0.25">
      <c r="A811" s="5" t="s">
        <v>1562</v>
      </c>
      <c r="B811" s="5" t="str">
        <f t="shared" si="12"/>
        <v>Alcoholic Beverages</v>
      </c>
    </row>
    <row r="812" spans="1:2" x14ac:dyDescent="0.25">
      <c r="A812" s="4" t="s">
        <v>1564</v>
      </c>
      <c r="B812" s="4" t="str">
        <f t="shared" si="12"/>
        <v>Miscellaneous</v>
      </c>
    </row>
    <row r="813" spans="1:2" x14ac:dyDescent="0.25">
      <c r="A813" s="5" t="s">
        <v>1566</v>
      </c>
      <c r="B813" s="5" t="str">
        <f t="shared" si="12"/>
        <v>Alcoholic Beverages</v>
      </c>
    </row>
    <row r="814" spans="1:2" x14ac:dyDescent="0.25">
      <c r="A814" s="4" t="s">
        <v>1276</v>
      </c>
      <c r="B814" s="4" t="str">
        <f t="shared" si="12"/>
        <v>Miscellaneous</v>
      </c>
    </row>
    <row r="815" spans="1:2" x14ac:dyDescent="0.25">
      <c r="A815" s="5" t="s">
        <v>1569</v>
      </c>
      <c r="B815" s="5" t="str">
        <f t="shared" si="12"/>
        <v>Non-Alcoholic Drinks</v>
      </c>
    </row>
    <row r="816" spans="1:2" x14ac:dyDescent="0.25">
      <c r="A816" s="4" t="s">
        <v>884</v>
      </c>
      <c r="B816" s="4" t="str">
        <f t="shared" si="12"/>
        <v>Alcoholic Beverages</v>
      </c>
    </row>
    <row r="817" spans="1:2" x14ac:dyDescent="0.25">
      <c r="A817" s="5" t="s">
        <v>1572</v>
      </c>
      <c r="B817" s="5" t="str">
        <f t="shared" si="12"/>
        <v>Meat &amp; Poultry</v>
      </c>
    </row>
    <row r="818" spans="1:2" x14ac:dyDescent="0.25">
      <c r="A818" s="4" t="s">
        <v>1574</v>
      </c>
      <c r="B818" s="4" t="str">
        <f t="shared" si="12"/>
        <v>Miscellaneous</v>
      </c>
    </row>
    <row r="819" spans="1:2" x14ac:dyDescent="0.25">
      <c r="A819" s="5" t="s">
        <v>1576</v>
      </c>
      <c r="B819" s="5" t="str">
        <f t="shared" si="12"/>
        <v>Miscellaneous</v>
      </c>
    </row>
    <row r="820" spans="1:2" x14ac:dyDescent="0.25">
      <c r="A820" s="4" t="s">
        <v>1578</v>
      </c>
      <c r="B820" s="4" t="str">
        <f t="shared" si="12"/>
        <v>Miscellaneous</v>
      </c>
    </row>
    <row r="821" spans="1:2" x14ac:dyDescent="0.25">
      <c r="A821" s="5" t="s">
        <v>1580</v>
      </c>
      <c r="B821" s="5" t="str">
        <f t="shared" si="12"/>
        <v>Fruits</v>
      </c>
    </row>
    <row r="822" spans="1:2" x14ac:dyDescent="0.25">
      <c r="A822" s="4" t="s">
        <v>1582</v>
      </c>
      <c r="B822" s="4" t="str">
        <f t="shared" si="12"/>
        <v>Miscellaneous</v>
      </c>
    </row>
    <row r="823" spans="1:2" x14ac:dyDescent="0.25">
      <c r="A823" s="5" t="s">
        <v>1584</v>
      </c>
      <c r="B823" s="5" t="str">
        <f t="shared" si="12"/>
        <v>Miscellaneous</v>
      </c>
    </row>
    <row r="824" spans="1:2" x14ac:dyDescent="0.25">
      <c r="A824" s="4" t="s">
        <v>922</v>
      </c>
      <c r="B824" s="4" t="str">
        <f t="shared" si="12"/>
        <v>Miscellaneous</v>
      </c>
    </row>
    <row r="825" spans="1:2" x14ac:dyDescent="0.25">
      <c r="A825" s="5" t="s">
        <v>737</v>
      </c>
      <c r="B825" s="5" t="str">
        <f t="shared" si="12"/>
        <v>Vegetables</v>
      </c>
    </row>
    <row r="826" spans="1:2" x14ac:dyDescent="0.25">
      <c r="A826" s="4" t="s">
        <v>1263</v>
      </c>
      <c r="B826" s="4" t="str">
        <f t="shared" si="12"/>
        <v>Miscellaneous</v>
      </c>
    </row>
    <row r="827" spans="1:2" x14ac:dyDescent="0.25">
      <c r="A827" s="5" t="s">
        <v>1589</v>
      </c>
      <c r="B827" s="5" t="str">
        <f t="shared" si="12"/>
        <v>Bakery</v>
      </c>
    </row>
    <row r="828" spans="1:2" x14ac:dyDescent="0.25">
      <c r="A828" s="4" t="s">
        <v>1591</v>
      </c>
      <c r="B828" s="4" t="str">
        <f t="shared" si="12"/>
        <v>Miscellaneous</v>
      </c>
    </row>
    <row r="829" spans="1:2" x14ac:dyDescent="0.25">
      <c r="A829" s="5" t="s">
        <v>1593</v>
      </c>
      <c r="B829" s="5" t="str">
        <f t="shared" si="12"/>
        <v>Miscellaneous</v>
      </c>
    </row>
    <row r="830" spans="1:2" x14ac:dyDescent="0.25">
      <c r="A830" s="4" t="s">
        <v>1595</v>
      </c>
      <c r="B830" s="4" t="str">
        <f t="shared" si="12"/>
        <v>Dairy Products</v>
      </c>
    </row>
    <row r="831" spans="1:2" x14ac:dyDescent="0.25">
      <c r="A831" s="5" t="s">
        <v>480</v>
      </c>
      <c r="B831" s="5" t="str">
        <f t="shared" si="12"/>
        <v>Fruits</v>
      </c>
    </row>
    <row r="832" spans="1:2" x14ac:dyDescent="0.25">
      <c r="A832" s="4" t="s">
        <v>1598</v>
      </c>
      <c r="B832" s="4" t="str">
        <f t="shared" si="12"/>
        <v>Dairy Products</v>
      </c>
    </row>
    <row r="833" spans="1:2" x14ac:dyDescent="0.25">
      <c r="A833" s="5" t="s">
        <v>1600</v>
      </c>
      <c r="B833" s="5" t="str">
        <f t="shared" si="12"/>
        <v>Meat &amp; Poultry</v>
      </c>
    </row>
    <row r="834" spans="1:2" x14ac:dyDescent="0.25">
      <c r="A834" s="4" t="s">
        <v>1602</v>
      </c>
      <c r="B834" s="4" t="str">
        <f t="shared" si="12"/>
        <v>Alcoholic Beverages</v>
      </c>
    </row>
    <row r="835" spans="1:2" x14ac:dyDescent="0.25">
      <c r="A835" s="5" t="s">
        <v>1604</v>
      </c>
      <c r="B835" s="5" t="str">
        <f t="shared" ref="B835:B898" si="13">IF(OR(ISNUMBER(SEARCH("Milk",A834)), ISNUMBER(SEARCH("Yogurt",A834)), ISNUMBER(SEARCH("Cream",A834)), ISNUMBER(SEARCH("Butter",A834)), ISNUMBER(SEARCH("Cheese",A834))), "Dairy Products",
 IF(OR(ISNUMBER(SEARCH("Beef",A834)), ISNUMBER(SEARCH("Pork",A834)), ISNUMBER(SEARCH("Chicken",A834)), ISNUMBER(SEARCH("Turkey",A834)), ISNUMBER(SEARCH("Veal",A834)), ISNUMBER(SEARCH("Lamb",A834)), ISNUMBER(SEARCH("Duck",A834))), "Meat &amp; Poultry",
 IF(OR(ISNUMBER(SEARCH("Fish",A834)), ISNUMBER(SEARCH("Shrimp",A834)), ISNUMBER(SEARCH("Scallop",A834)), ISNUMBER(SEARCH("Crab",A834)), ISNUMBER(SEARCH("Lobster",A834)), ISNUMBER(SEARCH("Tuna",A834))), "Seafood",
 IF(OR(ISNUMBER(SEARCH("Bread",A834)), ISNUMBER(SEARCH("Bagel",A834)), ISNUMBER(SEARCH("Muffin",A834)), ISNUMBER(SEARCH("Pastry",A834)), ISNUMBER(SEARCH("Bun",A834)), ISNUMBER(SEARCH("Croissant",A834))), "Bakery",
 IF(OR(ISNUMBER(SEARCH("Wine",A834)), ISNUMBER(SEARCH("Beer",A834)), ISNUMBER(SEARCH("Vodka",A834)), ISNUMBER(SEARCH("Whiskey",A834)), ISNUMBER(SEARCH("Liquor",A834))), "Alcoholic Beverages",
 IF(OR(ISNUMBER(SEARCH("Juice",A834)), ISNUMBER(SEARCH("Lemonade",A834)), ISNUMBER(SEARCH("Soda",A834)), ISNUMBER(SEARCH("Gatorade",A834)), ISNUMBER(SEARCH("Tea",A834)), ISNUMBER(SEARCH("Coffee",A834))), "Non-Alcoholic Drinks",
 IF(OR(ISNUMBER(SEARCH("Apple",A834)), ISNUMBER(SEARCH("Banana",A834)), ISNUMBER(SEARCH("Pear",A834)), ISNUMBER(SEARCH("Berries",A834)), ISNUMBER(SEARCH("Grapes",A834)), ISNUMBER(SEARCH("Orange",A834)), ISNUMBER(SEARCH("Melon",A834))), "Fruits",
 IF(OR(ISNUMBER(SEARCH("Lettuce",A834)), ISNUMBER(SEARCH("Carrot",A834)), ISNUMBER(SEARCH("Onion",A834)), ISNUMBER(SEARCH("Tomato",A834)), ISNUMBER(SEARCH("Squash",A834)), ISNUMBER(SEARCH("Cabbage",A834)), ISNUMBER(SEARCH("Spinach",A834))), "Vegetables",
 IF(OR(ISNUMBER(SEARCH("Sauce",A834)), ISNUMBER(SEARCH("Syrup",A834)), ISNUMBER(SEARCH("Ketchup",A834)), ISNUMBER(SEARCH("Mayonnaise",A834)), ISNUMBER(SEARCH("Vinegar",A834))), "Condiments &amp; Sauces",
 IF(OR(ISNUMBER(SEARCH("Flour",A834)), ISNUMBER(SEARCH("Sugar",A834)), ISNUMBER(SEARCH("Salt",A834)), ISNUMBER(SEARCH("Spice",A834)), ISNUMBER(SEARCH("Baking Powder",A834))), "Baking Ingredients",
 IF(OR(ISNUMBER(SEARCH("Cookie",A834)), ISNUMBER(SEARCH("Cake",A834)), ISNUMBER(SEARCH("Chocolate",A834)), ISNUMBER(SEARCH("Brownies",A834))), "Snacks &amp; Desserts",
 IF(OR(ISNUMBER(SEARCH("Oil",A834)), ISNUMBER(SEARCH("Vinegar",A834))), "Cooking Essentials",
 IF(OR(ISNUMBER(SEARCH("Pasta",A834)), ISNUMBER(SEARCH("Rice",A834)), ISNUMBER(SEARCH("Noodles",A834)), ISNUMBER(SEARCH("Couscous",A834)), ISNUMBER(SEARCH("Quinoa",A834))), "Grains &amp; Dry Goods",
 IF(OR(ISNUMBER(SEARCH("Soup",A834)), ISNUMBER(SEARCH("Broth",A834)), ISNUMBER(SEARCH("Base",A834))), "Canned &amp; Packaged Goods",
 IF(OR(ISNUMBER(SEARCH("Chutney",A834)), ISNUMBER(SEARCH("Relish",A834))), "Specialty Sauces",
 "Miscellaneous")))))))))))))))</f>
        <v>Miscellaneous</v>
      </c>
    </row>
    <row r="836" spans="1:2" x14ac:dyDescent="0.25">
      <c r="A836" s="4" t="s">
        <v>1514</v>
      </c>
      <c r="B836" s="4" t="str">
        <f t="shared" si="13"/>
        <v>Meat &amp; Poultry</v>
      </c>
    </row>
    <row r="837" spans="1:2" x14ac:dyDescent="0.25">
      <c r="A837" s="5" t="s">
        <v>1607</v>
      </c>
      <c r="B837" s="5" t="str">
        <f t="shared" si="13"/>
        <v>Non-Alcoholic Drinks</v>
      </c>
    </row>
    <row r="838" spans="1:2" x14ac:dyDescent="0.25">
      <c r="A838" s="4" t="s">
        <v>1609</v>
      </c>
      <c r="B838" s="4" t="str">
        <f t="shared" si="13"/>
        <v>Meat &amp; Poultry</v>
      </c>
    </row>
    <row r="839" spans="1:2" x14ac:dyDescent="0.25">
      <c r="A839" s="5" t="s">
        <v>436</v>
      </c>
      <c r="B839" s="5" t="str">
        <f t="shared" si="13"/>
        <v>Miscellaneous</v>
      </c>
    </row>
    <row r="840" spans="1:2" x14ac:dyDescent="0.25">
      <c r="A840" s="4" t="s">
        <v>268</v>
      </c>
      <c r="B840" s="4" t="str">
        <f t="shared" si="13"/>
        <v>Vegetables</v>
      </c>
    </row>
    <row r="841" spans="1:2" x14ac:dyDescent="0.25">
      <c r="A841" s="5" t="s">
        <v>436</v>
      </c>
      <c r="B841" s="5" t="str">
        <f t="shared" si="13"/>
        <v>Bakery</v>
      </c>
    </row>
    <row r="842" spans="1:2" x14ac:dyDescent="0.25">
      <c r="A842" s="4" t="s">
        <v>1614</v>
      </c>
      <c r="B842" s="4" t="str">
        <f t="shared" si="13"/>
        <v>Vegetables</v>
      </c>
    </row>
    <row r="843" spans="1:2" x14ac:dyDescent="0.25">
      <c r="A843" s="5" t="s">
        <v>9</v>
      </c>
      <c r="B843" s="5" t="str">
        <f t="shared" si="13"/>
        <v>Baking Ingredients</v>
      </c>
    </row>
    <row r="844" spans="1:2" x14ac:dyDescent="0.25">
      <c r="A844" s="4" t="s">
        <v>1617</v>
      </c>
      <c r="B844" s="4" t="str">
        <f t="shared" si="13"/>
        <v>Dairy Products</v>
      </c>
    </row>
    <row r="845" spans="1:2" x14ac:dyDescent="0.25">
      <c r="A845" s="5" t="s">
        <v>307</v>
      </c>
      <c r="B845" s="5" t="str">
        <f t="shared" si="13"/>
        <v>Miscellaneous</v>
      </c>
    </row>
    <row r="846" spans="1:2" x14ac:dyDescent="0.25">
      <c r="A846" s="4" t="s">
        <v>1620</v>
      </c>
      <c r="B846" s="4" t="str">
        <f t="shared" si="13"/>
        <v>Meat &amp; Poultry</v>
      </c>
    </row>
    <row r="847" spans="1:2" x14ac:dyDescent="0.25">
      <c r="A847" s="5" t="s">
        <v>1622</v>
      </c>
      <c r="B847" s="5" t="str">
        <f t="shared" si="13"/>
        <v>Meat &amp; Poultry</v>
      </c>
    </row>
    <row r="848" spans="1:2" x14ac:dyDescent="0.25">
      <c r="A848" s="4" t="s">
        <v>1624</v>
      </c>
      <c r="B848" s="4" t="str">
        <f t="shared" si="13"/>
        <v>Alcoholic Beverages</v>
      </c>
    </row>
    <row r="849" spans="1:2" x14ac:dyDescent="0.25">
      <c r="A849" s="5" t="s">
        <v>1626</v>
      </c>
      <c r="B849" s="5" t="str">
        <f t="shared" si="13"/>
        <v>Meat &amp; Poultry</v>
      </c>
    </row>
    <row r="850" spans="1:2" x14ac:dyDescent="0.25">
      <c r="A850" s="4" t="s">
        <v>1628</v>
      </c>
      <c r="B850" s="4" t="str">
        <f t="shared" si="13"/>
        <v>Miscellaneous</v>
      </c>
    </row>
    <row r="851" spans="1:2" x14ac:dyDescent="0.25">
      <c r="A851" s="5" t="s">
        <v>1630</v>
      </c>
      <c r="B851" s="5" t="str">
        <f t="shared" si="13"/>
        <v>Vegetables</v>
      </c>
    </row>
    <row r="852" spans="1:2" x14ac:dyDescent="0.25">
      <c r="A852" s="4" t="s">
        <v>1632</v>
      </c>
      <c r="B852" s="4" t="str">
        <f t="shared" si="13"/>
        <v>Miscellaneous</v>
      </c>
    </row>
    <row r="853" spans="1:2" x14ac:dyDescent="0.25">
      <c r="A853" s="5" t="s">
        <v>1634</v>
      </c>
      <c r="B853" s="5" t="str">
        <f t="shared" si="13"/>
        <v>Miscellaneous</v>
      </c>
    </row>
    <row r="854" spans="1:2" x14ac:dyDescent="0.25">
      <c r="A854" s="4" t="s">
        <v>1207</v>
      </c>
      <c r="B854" s="4" t="str">
        <f t="shared" si="13"/>
        <v>Meat &amp; Poultry</v>
      </c>
    </row>
    <row r="855" spans="1:2" x14ac:dyDescent="0.25">
      <c r="A855" s="5" t="s">
        <v>1637</v>
      </c>
      <c r="B855" s="5" t="str">
        <f t="shared" si="13"/>
        <v>Miscellaneous</v>
      </c>
    </row>
    <row r="856" spans="1:2" x14ac:dyDescent="0.25">
      <c r="A856" s="4" t="s">
        <v>1639</v>
      </c>
      <c r="B856" s="4" t="str">
        <f t="shared" si="13"/>
        <v>Baking Ingredients</v>
      </c>
    </row>
    <row r="857" spans="1:2" x14ac:dyDescent="0.25">
      <c r="A857" s="5" t="s">
        <v>1641</v>
      </c>
      <c r="B857" s="5" t="str">
        <f t="shared" si="13"/>
        <v>Bakery</v>
      </c>
    </row>
    <row r="858" spans="1:2" x14ac:dyDescent="0.25">
      <c r="A858" s="4" t="s">
        <v>1643</v>
      </c>
      <c r="B858" s="4" t="str">
        <f t="shared" si="13"/>
        <v>Dairy Products</v>
      </c>
    </row>
    <row r="859" spans="1:2" x14ac:dyDescent="0.25">
      <c r="A859" s="5" t="s">
        <v>1645</v>
      </c>
      <c r="B859" s="5" t="str">
        <f t="shared" si="13"/>
        <v>Meat &amp; Poultry</v>
      </c>
    </row>
    <row r="860" spans="1:2" x14ac:dyDescent="0.25">
      <c r="A860" s="4" t="s">
        <v>1564</v>
      </c>
      <c r="B860" s="4" t="str">
        <f t="shared" si="13"/>
        <v>Vegetables</v>
      </c>
    </row>
    <row r="861" spans="1:2" x14ac:dyDescent="0.25">
      <c r="A861" s="5" t="s">
        <v>1648</v>
      </c>
      <c r="B861" s="5" t="str">
        <f t="shared" si="13"/>
        <v>Alcoholic Beverages</v>
      </c>
    </row>
    <row r="862" spans="1:2" x14ac:dyDescent="0.25">
      <c r="A862" s="4" t="s">
        <v>1650</v>
      </c>
      <c r="B862" s="4" t="str">
        <f t="shared" si="13"/>
        <v>Fruits</v>
      </c>
    </row>
    <row r="863" spans="1:2" x14ac:dyDescent="0.25">
      <c r="A863" s="5" t="s">
        <v>1652</v>
      </c>
      <c r="B863" s="5" t="str">
        <f t="shared" si="13"/>
        <v>Miscellaneous</v>
      </c>
    </row>
    <row r="864" spans="1:2" x14ac:dyDescent="0.25">
      <c r="A864" s="4" t="s">
        <v>1654</v>
      </c>
      <c r="B864" s="4" t="str">
        <f t="shared" si="13"/>
        <v>Miscellaneous</v>
      </c>
    </row>
    <row r="865" spans="1:2" x14ac:dyDescent="0.25">
      <c r="A865" s="5" t="s">
        <v>1656</v>
      </c>
      <c r="B865" s="5" t="str">
        <f t="shared" si="13"/>
        <v>Alcoholic Beverages</v>
      </c>
    </row>
    <row r="866" spans="1:2" x14ac:dyDescent="0.25">
      <c r="A866" s="4" t="s">
        <v>1658</v>
      </c>
      <c r="B866" s="4" t="str">
        <f t="shared" si="13"/>
        <v>Miscellaneous</v>
      </c>
    </row>
    <row r="867" spans="1:2" x14ac:dyDescent="0.25">
      <c r="A867" s="5" t="s">
        <v>385</v>
      </c>
      <c r="B867" s="5" t="str">
        <f t="shared" si="13"/>
        <v>Miscellaneous</v>
      </c>
    </row>
    <row r="868" spans="1:2" x14ac:dyDescent="0.25">
      <c r="A868" s="4" t="s">
        <v>1661</v>
      </c>
      <c r="B868" s="4" t="str">
        <f t="shared" si="13"/>
        <v>Bakery</v>
      </c>
    </row>
    <row r="869" spans="1:2" x14ac:dyDescent="0.25">
      <c r="A869" s="5" t="s">
        <v>1663</v>
      </c>
      <c r="B869" s="5" t="str">
        <f t="shared" si="13"/>
        <v>Baking Ingredients</v>
      </c>
    </row>
    <row r="870" spans="1:2" x14ac:dyDescent="0.25">
      <c r="A870" s="4" t="s">
        <v>1247</v>
      </c>
      <c r="B870" s="4" t="str">
        <f t="shared" si="13"/>
        <v>Miscellaneous</v>
      </c>
    </row>
    <row r="871" spans="1:2" x14ac:dyDescent="0.25">
      <c r="A871" s="5" t="s">
        <v>1666</v>
      </c>
      <c r="B871" s="5" t="str">
        <f t="shared" si="13"/>
        <v>Fruits</v>
      </c>
    </row>
    <row r="872" spans="1:2" x14ac:dyDescent="0.25">
      <c r="A872" s="4" t="s">
        <v>305</v>
      </c>
      <c r="B872" s="4" t="str">
        <f t="shared" si="13"/>
        <v>Miscellaneous</v>
      </c>
    </row>
    <row r="873" spans="1:2" x14ac:dyDescent="0.25">
      <c r="A873" s="5" t="s">
        <v>1669</v>
      </c>
      <c r="B873" s="5" t="str">
        <f t="shared" si="13"/>
        <v>Snacks &amp; Desserts</v>
      </c>
    </row>
    <row r="874" spans="1:2" x14ac:dyDescent="0.25">
      <c r="A874" s="4" t="s">
        <v>1671</v>
      </c>
      <c r="B874" s="4" t="str">
        <f t="shared" si="13"/>
        <v>Baking Ingredients</v>
      </c>
    </row>
    <row r="875" spans="1:2" x14ac:dyDescent="0.25">
      <c r="A875" s="5" t="s">
        <v>1673</v>
      </c>
      <c r="B875" s="5" t="str">
        <f t="shared" si="13"/>
        <v>Non-Alcoholic Drinks</v>
      </c>
    </row>
    <row r="876" spans="1:2" x14ac:dyDescent="0.25">
      <c r="A876" s="4" t="s">
        <v>1675</v>
      </c>
      <c r="B876" s="4" t="str">
        <f t="shared" si="13"/>
        <v>Non-Alcoholic Drinks</v>
      </c>
    </row>
    <row r="877" spans="1:2" x14ac:dyDescent="0.25">
      <c r="A877" s="5" t="s">
        <v>1677</v>
      </c>
      <c r="B877" s="5" t="str">
        <f t="shared" si="13"/>
        <v>Alcoholic Beverages</v>
      </c>
    </row>
    <row r="878" spans="1:2" x14ac:dyDescent="0.25">
      <c r="A878" s="4" t="s">
        <v>1679</v>
      </c>
      <c r="B878" s="4" t="str">
        <f t="shared" si="13"/>
        <v>Non-Alcoholic Drinks</v>
      </c>
    </row>
    <row r="879" spans="1:2" x14ac:dyDescent="0.25">
      <c r="A879" s="5" t="s">
        <v>1681</v>
      </c>
      <c r="B879" s="5" t="str">
        <f t="shared" si="13"/>
        <v>Dairy Products</v>
      </c>
    </row>
    <row r="880" spans="1:2" x14ac:dyDescent="0.25">
      <c r="A880" s="4" t="s">
        <v>1413</v>
      </c>
      <c r="B880" s="4" t="str">
        <f t="shared" si="13"/>
        <v>Meat &amp; Poultry</v>
      </c>
    </row>
    <row r="881" spans="1:2" x14ac:dyDescent="0.25">
      <c r="A881" s="5" t="s">
        <v>1684</v>
      </c>
      <c r="B881" s="5" t="str">
        <f t="shared" si="13"/>
        <v>Miscellaneous</v>
      </c>
    </row>
    <row r="882" spans="1:2" x14ac:dyDescent="0.25">
      <c r="A882" s="4" t="s">
        <v>1686</v>
      </c>
      <c r="B882" s="4" t="str">
        <f t="shared" si="13"/>
        <v>Bakery</v>
      </c>
    </row>
    <row r="883" spans="1:2" x14ac:dyDescent="0.25">
      <c r="A883" s="5" t="s">
        <v>603</v>
      </c>
      <c r="B883" s="5" t="str">
        <f t="shared" si="13"/>
        <v>Miscellaneous</v>
      </c>
    </row>
    <row r="884" spans="1:2" x14ac:dyDescent="0.25">
      <c r="A884" s="4" t="s">
        <v>407</v>
      </c>
      <c r="B884" s="4" t="str">
        <f t="shared" si="13"/>
        <v>Condiments &amp; Sauces</v>
      </c>
    </row>
    <row r="885" spans="1:2" x14ac:dyDescent="0.25">
      <c r="A885" s="5" t="s">
        <v>1690</v>
      </c>
      <c r="B885" s="5" t="str">
        <f t="shared" si="13"/>
        <v>Seafood</v>
      </c>
    </row>
    <row r="886" spans="1:2" x14ac:dyDescent="0.25">
      <c r="A886" s="4" t="s">
        <v>783</v>
      </c>
      <c r="B886" s="4" t="str">
        <f t="shared" si="13"/>
        <v>Miscellaneous</v>
      </c>
    </row>
    <row r="887" spans="1:2" x14ac:dyDescent="0.25">
      <c r="A887" s="5" t="s">
        <v>207</v>
      </c>
      <c r="B887" s="5" t="str">
        <f t="shared" si="13"/>
        <v>Miscellaneous</v>
      </c>
    </row>
    <row r="888" spans="1:2" x14ac:dyDescent="0.25">
      <c r="A888" s="4" t="s">
        <v>1694</v>
      </c>
      <c r="B888" s="4" t="str">
        <f t="shared" si="13"/>
        <v>Alcoholic Beverages</v>
      </c>
    </row>
    <row r="889" spans="1:2" x14ac:dyDescent="0.25">
      <c r="A889" s="5" t="s">
        <v>1696</v>
      </c>
      <c r="B889" s="5" t="str">
        <f t="shared" si="13"/>
        <v>Miscellaneous</v>
      </c>
    </row>
    <row r="890" spans="1:2" x14ac:dyDescent="0.25">
      <c r="A890" s="4" t="s">
        <v>1698</v>
      </c>
      <c r="B890" s="4" t="str">
        <f t="shared" si="13"/>
        <v>Dairy Products</v>
      </c>
    </row>
    <row r="891" spans="1:2" x14ac:dyDescent="0.25">
      <c r="A891" s="5" t="s">
        <v>1700</v>
      </c>
      <c r="B891" s="5" t="str">
        <f t="shared" si="13"/>
        <v>Miscellaneous</v>
      </c>
    </row>
    <row r="892" spans="1:2" x14ac:dyDescent="0.25">
      <c r="A892" s="4" t="s">
        <v>1702</v>
      </c>
      <c r="B892" s="4" t="str">
        <f t="shared" si="13"/>
        <v>Condiments &amp; Sauces</v>
      </c>
    </row>
    <row r="893" spans="1:2" x14ac:dyDescent="0.25">
      <c r="A893" s="5" t="s">
        <v>1704</v>
      </c>
      <c r="B893" s="5" t="str">
        <f t="shared" si="13"/>
        <v>Miscellaneous</v>
      </c>
    </row>
    <row r="894" spans="1:2" x14ac:dyDescent="0.25">
      <c r="A894" s="4" t="s">
        <v>1706</v>
      </c>
      <c r="B894" s="4" t="str">
        <f t="shared" si="13"/>
        <v>Meat &amp; Poultry</v>
      </c>
    </row>
    <row r="895" spans="1:2" x14ac:dyDescent="0.25">
      <c r="A895" s="5" t="s">
        <v>1708</v>
      </c>
      <c r="B895" s="5" t="str">
        <f t="shared" si="13"/>
        <v>Miscellaneous</v>
      </c>
    </row>
    <row r="896" spans="1:2" x14ac:dyDescent="0.25">
      <c r="A896" s="4" t="s">
        <v>312</v>
      </c>
      <c r="B896" s="4" t="str">
        <f t="shared" si="13"/>
        <v>Miscellaneous</v>
      </c>
    </row>
    <row r="897" spans="1:2" x14ac:dyDescent="0.25">
      <c r="A897" s="5" t="s">
        <v>1711</v>
      </c>
      <c r="B897" s="5" t="str">
        <f t="shared" si="13"/>
        <v>Miscellaneous</v>
      </c>
    </row>
    <row r="898" spans="1:2" x14ac:dyDescent="0.25">
      <c r="A898" s="4" t="s">
        <v>1713</v>
      </c>
      <c r="B898" s="4" t="str">
        <f t="shared" si="13"/>
        <v>Seafood</v>
      </c>
    </row>
    <row r="899" spans="1:2" x14ac:dyDescent="0.25">
      <c r="A899" s="5" t="s">
        <v>1715</v>
      </c>
      <c r="B899" s="5" t="str">
        <f t="shared" ref="B899:B962" si="14">IF(OR(ISNUMBER(SEARCH("Milk",A898)), ISNUMBER(SEARCH("Yogurt",A898)), ISNUMBER(SEARCH("Cream",A898)), ISNUMBER(SEARCH("Butter",A898)), ISNUMBER(SEARCH("Cheese",A898))), "Dairy Products",
 IF(OR(ISNUMBER(SEARCH("Beef",A898)), ISNUMBER(SEARCH("Pork",A898)), ISNUMBER(SEARCH("Chicken",A898)), ISNUMBER(SEARCH("Turkey",A898)), ISNUMBER(SEARCH("Veal",A898)), ISNUMBER(SEARCH("Lamb",A898)), ISNUMBER(SEARCH("Duck",A898))), "Meat &amp; Poultry",
 IF(OR(ISNUMBER(SEARCH("Fish",A898)), ISNUMBER(SEARCH("Shrimp",A898)), ISNUMBER(SEARCH("Scallop",A898)), ISNUMBER(SEARCH("Crab",A898)), ISNUMBER(SEARCH("Lobster",A898)), ISNUMBER(SEARCH("Tuna",A898))), "Seafood",
 IF(OR(ISNUMBER(SEARCH("Bread",A898)), ISNUMBER(SEARCH("Bagel",A898)), ISNUMBER(SEARCH("Muffin",A898)), ISNUMBER(SEARCH("Pastry",A898)), ISNUMBER(SEARCH("Bun",A898)), ISNUMBER(SEARCH("Croissant",A898))), "Bakery",
 IF(OR(ISNUMBER(SEARCH("Wine",A898)), ISNUMBER(SEARCH("Beer",A898)), ISNUMBER(SEARCH("Vodka",A898)), ISNUMBER(SEARCH("Whiskey",A898)), ISNUMBER(SEARCH("Liquor",A898))), "Alcoholic Beverages",
 IF(OR(ISNUMBER(SEARCH("Juice",A898)), ISNUMBER(SEARCH("Lemonade",A898)), ISNUMBER(SEARCH("Soda",A898)), ISNUMBER(SEARCH("Gatorade",A898)), ISNUMBER(SEARCH("Tea",A898)), ISNUMBER(SEARCH("Coffee",A898))), "Non-Alcoholic Drinks",
 IF(OR(ISNUMBER(SEARCH("Apple",A898)), ISNUMBER(SEARCH("Banana",A898)), ISNUMBER(SEARCH("Pear",A898)), ISNUMBER(SEARCH("Berries",A898)), ISNUMBER(SEARCH("Grapes",A898)), ISNUMBER(SEARCH("Orange",A898)), ISNUMBER(SEARCH("Melon",A898))), "Fruits",
 IF(OR(ISNUMBER(SEARCH("Lettuce",A898)), ISNUMBER(SEARCH("Carrot",A898)), ISNUMBER(SEARCH("Onion",A898)), ISNUMBER(SEARCH("Tomato",A898)), ISNUMBER(SEARCH("Squash",A898)), ISNUMBER(SEARCH("Cabbage",A898)), ISNUMBER(SEARCH("Spinach",A898))), "Vegetables",
 IF(OR(ISNUMBER(SEARCH("Sauce",A898)), ISNUMBER(SEARCH("Syrup",A898)), ISNUMBER(SEARCH("Ketchup",A898)), ISNUMBER(SEARCH("Mayonnaise",A898)), ISNUMBER(SEARCH("Vinegar",A898))), "Condiments &amp; Sauces",
 IF(OR(ISNUMBER(SEARCH("Flour",A898)), ISNUMBER(SEARCH("Sugar",A898)), ISNUMBER(SEARCH("Salt",A898)), ISNUMBER(SEARCH("Spice",A898)), ISNUMBER(SEARCH("Baking Powder",A898))), "Baking Ingredients",
 IF(OR(ISNUMBER(SEARCH("Cookie",A898)), ISNUMBER(SEARCH("Cake",A898)), ISNUMBER(SEARCH("Chocolate",A898)), ISNUMBER(SEARCH("Brownies",A898))), "Snacks &amp; Desserts",
 IF(OR(ISNUMBER(SEARCH("Oil",A898)), ISNUMBER(SEARCH("Vinegar",A898))), "Cooking Essentials",
 IF(OR(ISNUMBER(SEARCH("Pasta",A898)), ISNUMBER(SEARCH("Rice",A898)), ISNUMBER(SEARCH("Noodles",A898)), ISNUMBER(SEARCH("Couscous",A898)), ISNUMBER(SEARCH("Quinoa",A898))), "Grains &amp; Dry Goods",
 IF(OR(ISNUMBER(SEARCH("Soup",A898)), ISNUMBER(SEARCH("Broth",A898)), ISNUMBER(SEARCH("Base",A898))), "Canned &amp; Packaged Goods",
 IF(OR(ISNUMBER(SEARCH("Chutney",A898)), ISNUMBER(SEARCH("Relish",A898))), "Specialty Sauces",
 "Miscellaneous")))))))))))))))</f>
        <v>Bakery</v>
      </c>
    </row>
    <row r="900" spans="1:2" x14ac:dyDescent="0.25">
      <c r="A900" s="4" t="s">
        <v>173</v>
      </c>
      <c r="B900" s="4" t="str">
        <f t="shared" si="14"/>
        <v>Miscellaneous</v>
      </c>
    </row>
    <row r="901" spans="1:2" x14ac:dyDescent="0.25">
      <c r="A901" s="5" t="s">
        <v>978</v>
      </c>
      <c r="B901" s="5" t="str">
        <f t="shared" si="14"/>
        <v>Meat &amp; Poultry</v>
      </c>
    </row>
    <row r="902" spans="1:2" x14ac:dyDescent="0.25">
      <c r="A902" s="4" t="s">
        <v>976</v>
      </c>
      <c r="B902" s="4" t="str">
        <f t="shared" si="14"/>
        <v>Miscellaneous</v>
      </c>
    </row>
    <row r="903" spans="1:2" x14ac:dyDescent="0.25">
      <c r="A903" s="5" t="s">
        <v>1720</v>
      </c>
      <c r="B903" s="5" t="str">
        <f t="shared" si="14"/>
        <v>Baking Ingredients</v>
      </c>
    </row>
    <row r="904" spans="1:2" x14ac:dyDescent="0.25">
      <c r="A904" s="4" t="s">
        <v>1722</v>
      </c>
      <c r="B904" s="4" t="str">
        <f t="shared" si="14"/>
        <v>Alcoholic Beverages</v>
      </c>
    </row>
    <row r="905" spans="1:2" x14ac:dyDescent="0.25">
      <c r="A905" s="5" t="s">
        <v>692</v>
      </c>
      <c r="B905" s="5" t="str">
        <f t="shared" si="14"/>
        <v>Miscellaneous</v>
      </c>
    </row>
    <row r="906" spans="1:2" x14ac:dyDescent="0.25">
      <c r="A906" s="4" t="s">
        <v>819</v>
      </c>
      <c r="B906" s="4" t="str">
        <f t="shared" si="14"/>
        <v>Meat &amp; Poultry</v>
      </c>
    </row>
    <row r="907" spans="1:2" x14ac:dyDescent="0.25">
      <c r="A907" s="5" t="s">
        <v>1726</v>
      </c>
      <c r="B907" s="5" t="str">
        <f t="shared" si="14"/>
        <v>Non-Alcoholic Drinks</v>
      </c>
    </row>
    <row r="908" spans="1:2" x14ac:dyDescent="0.25">
      <c r="A908" s="4" t="s">
        <v>973</v>
      </c>
      <c r="B908" s="4" t="str">
        <f t="shared" si="14"/>
        <v>Seafood</v>
      </c>
    </row>
    <row r="909" spans="1:2" x14ac:dyDescent="0.25">
      <c r="A909" s="5" t="s">
        <v>668</v>
      </c>
      <c r="B909" s="5" t="str">
        <f t="shared" si="14"/>
        <v>Alcoholic Beverages</v>
      </c>
    </row>
    <row r="910" spans="1:2" x14ac:dyDescent="0.25">
      <c r="A910" s="4" t="s">
        <v>1730</v>
      </c>
      <c r="B910" s="4" t="str">
        <f t="shared" si="14"/>
        <v>Vegetables</v>
      </c>
    </row>
    <row r="911" spans="1:2" x14ac:dyDescent="0.25">
      <c r="A911" s="5" t="s">
        <v>1363</v>
      </c>
      <c r="B911" s="5" t="str">
        <f t="shared" si="14"/>
        <v>Meat &amp; Poultry</v>
      </c>
    </row>
    <row r="912" spans="1:2" x14ac:dyDescent="0.25">
      <c r="A912" s="4" t="s">
        <v>1733</v>
      </c>
      <c r="B912" s="4" t="str">
        <f t="shared" si="14"/>
        <v>Grains &amp; Dry Goods</v>
      </c>
    </row>
    <row r="913" spans="1:2" x14ac:dyDescent="0.25">
      <c r="A913" s="5" t="s">
        <v>1735</v>
      </c>
      <c r="B913" s="5" t="str">
        <f t="shared" si="14"/>
        <v>Non-Alcoholic Drinks</v>
      </c>
    </row>
    <row r="914" spans="1:2" x14ac:dyDescent="0.25">
      <c r="A914" s="4" t="s">
        <v>1737</v>
      </c>
      <c r="B914" s="4" t="str">
        <f t="shared" si="14"/>
        <v>Miscellaneous</v>
      </c>
    </row>
    <row r="915" spans="1:2" x14ac:dyDescent="0.25">
      <c r="A915" s="5" t="s">
        <v>1739</v>
      </c>
      <c r="B915" s="5" t="str">
        <f t="shared" si="14"/>
        <v>Snacks &amp; Desserts</v>
      </c>
    </row>
    <row r="916" spans="1:2" x14ac:dyDescent="0.25">
      <c r="A916" s="4" t="s">
        <v>1741</v>
      </c>
      <c r="B916" s="4" t="str">
        <f t="shared" si="14"/>
        <v>Dairy Products</v>
      </c>
    </row>
    <row r="917" spans="1:2" x14ac:dyDescent="0.25">
      <c r="A917" s="5" t="s">
        <v>1743</v>
      </c>
      <c r="B917" s="5" t="str">
        <f t="shared" si="14"/>
        <v>Miscellaneous</v>
      </c>
    </row>
    <row r="918" spans="1:2" x14ac:dyDescent="0.25">
      <c r="A918" s="4" t="s">
        <v>160</v>
      </c>
      <c r="B918" s="4" t="str">
        <f t="shared" si="14"/>
        <v>Alcoholic Beverages</v>
      </c>
    </row>
    <row r="919" spans="1:2" x14ac:dyDescent="0.25">
      <c r="A919" s="5" t="s">
        <v>1746</v>
      </c>
      <c r="B919" s="5" t="str">
        <f t="shared" si="14"/>
        <v>Seafood</v>
      </c>
    </row>
    <row r="920" spans="1:2" x14ac:dyDescent="0.25">
      <c r="A920" s="4" t="s">
        <v>1538</v>
      </c>
      <c r="B920" s="4" t="str">
        <f t="shared" si="14"/>
        <v>Miscellaneous</v>
      </c>
    </row>
    <row r="921" spans="1:2" x14ac:dyDescent="0.25">
      <c r="A921" s="5" t="s">
        <v>1749</v>
      </c>
      <c r="B921" s="5" t="str">
        <f t="shared" si="14"/>
        <v>Canned &amp; Packaged Goods</v>
      </c>
    </row>
    <row r="922" spans="1:2" x14ac:dyDescent="0.25">
      <c r="A922" s="4" t="s">
        <v>1073</v>
      </c>
      <c r="B922" s="4" t="str">
        <f t="shared" si="14"/>
        <v>Miscellaneous</v>
      </c>
    </row>
    <row r="923" spans="1:2" x14ac:dyDescent="0.25">
      <c r="A923" s="5" t="s">
        <v>1752</v>
      </c>
      <c r="B923" s="5" t="str">
        <f t="shared" si="14"/>
        <v>Condiments &amp; Sauces</v>
      </c>
    </row>
    <row r="924" spans="1:2" x14ac:dyDescent="0.25">
      <c r="A924" s="4" t="s">
        <v>1754</v>
      </c>
      <c r="B924" s="4" t="str">
        <f t="shared" si="14"/>
        <v>Alcoholic Beverages</v>
      </c>
    </row>
    <row r="925" spans="1:2" x14ac:dyDescent="0.25">
      <c r="A925" s="5" t="s">
        <v>1756</v>
      </c>
      <c r="B925" s="5" t="str">
        <f t="shared" si="14"/>
        <v>Alcoholic Beverages</v>
      </c>
    </row>
    <row r="926" spans="1:2" x14ac:dyDescent="0.25">
      <c r="A926" s="4" t="s">
        <v>1758</v>
      </c>
      <c r="B926" s="4" t="str">
        <f t="shared" si="14"/>
        <v>Alcoholic Beverages</v>
      </c>
    </row>
    <row r="927" spans="1:2" x14ac:dyDescent="0.25">
      <c r="A927" s="5" t="s">
        <v>1188</v>
      </c>
      <c r="B927" s="5" t="str">
        <f t="shared" si="14"/>
        <v>Miscellaneous</v>
      </c>
    </row>
    <row r="928" spans="1:2" x14ac:dyDescent="0.25">
      <c r="A928" s="4" t="s">
        <v>1761</v>
      </c>
      <c r="B928" s="4" t="str">
        <f t="shared" si="14"/>
        <v>Canned &amp; Packaged Goods</v>
      </c>
    </row>
    <row r="929" spans="1:2" x14ac:dyDescent="0.25">
      <c r="A929" s="5" t="s">
        <v>1698</v>
      </c>
      <c r="B929" s="5" t="str">
        <f t="shared" si="14"/>
        <v>Meat &amp; Poultry</v>
      </c>
    </row>
    <row r="930" spans="1:2" x14ac:dyDescent="0.25">
      <c r="A930" s="4" t="s">
        <v>1764</v>
      </c>
      <c r="B930" s="4" t="str">
        <f t="shared" si="14"/>
        <v>Miscellaneous</v>
      </c>
    </row>
    <row r="931" spans="1:2" x14ac:dyDescent="0.25">
      <c r="A931" s="5" t="s">
        <v>1766</v>
      </c>
      <c r="B931" s="5" t="str">
        <f t="shared" si="14"/>
        <v>Dairy Products</v>
      </c>
    </row>
    <row r="932" spans="1:2" x14ac:dyDescent="0.25">
      <c r="A932" s="4" t="s">
        <v>1768</v>
      </c>
      <c r="B932" s="4" t="str">
        <f t="shared" si="14"/>
        <v>Bakery</v>
      </c>
    </row>
    <row r="933" spans="1:2" x14ac:dyDescent="0.25">
      <c r="A933" s="5" t="s">
        <v>510</v>
      </c>
      <c r="B933" s="5" t="str">
        <f t="shared" si="14"/>
        <v>Miscellaneous</v>
      </c>
    </row>
    <row r="934" spans="1:2" x14ac:dyDescent="0.25">
      <c r="A934" s="4" t="s">
        <v>1771</v>
      </c>
      <c r="B934" s="4" t="str">
        <f t="shared" si="14"/>
        <v>Alcoholic Beverages</v>
      </c>
    </row>
    <row r="935" spans="1:2" x14ac:dyDescent="0.25">
      <c r="A935" s="5" t="s">
        <v>1773</v>
      </c>
      <c r="B935" s="5" t="str">
        <f t="shared" si="14"/>
        <v>Seafood</v>
      </c>
    </row>
    <row r="936" spans="1:2" x14ac:dyDescent="0.25">
      <c r="A936" s="4" t="s">
        <v>1463</v>
      </c>
      <c r="B936" s="4" t="str">
        <f t="shared" si="14"/>
        <v>Fruits</v>
      </c>
    </row>
    <row r="937" spans="1:2" x14ac:dyDescent="0.25">
      <c r="A937" s="5" t="s">
        <v>1776</v>
      </c>
      <c r="B937" s="5" t="str">
        <f t="shared" si="14"/>
        <v>Non-Alcoholic Drinks</v>
      </c>
    </row>
    <row r="938" spans="1:2" x14ac:dyDescent="0.25">
      <c r="A938" s="4" t="s">
        <v>1778</v>
      </c>
      <c r="B938" s="4" t="str">
        <f t="shared" si="14"/>
        <v>Meat &amp; Poultry</v>
      </c>
    </row>
    <row r="939" spans="1:2" x14ac:dyDescent="0.25">
      <c r="A939" s="5" t="s">
        <v>1780</v>
      </c>
      <c r="B939" s="5" t="str">
        <f t="shared" si="14"/>
        <v>Alcoholic Beverages</v>
      </c>
    </row>
    <row r="940" spans="1:2" x14ac:dyDescent="0.25">
      <c r="A940" s="4" t="s">
        <v>1782</v>
      </c>
      <c r="B940" s="4" t="str">
        <f t="shared" si="14"/>
        <v>Miscellaneous</v>
      </c>
    </row>
    <row r="941" spans="1:2" x14ac:dyDescent="0.25">
      <c r="A941" s="5" t="s">
        <v>1330</v>
      </c>
      <c r="B941" s="5" t="str">
        <f t="shared" si="14"/>
        <v>Miscellaneous</v>
      </c>
    </row>
    <row r="942" spans="1:2" x14ac:dyDescent="0.25">
      <c r="A942" s="4" t="s">
        <v>1785</v>
      </c>
      <c r="B942" s="4" t="str">
        <f t="shared" si="14"/>
        <v>Miscellaneous</v>
      </c>
    </row>
    <row r="943" spans="1:2" x14ac:dyDescent="0.25">
      <c r="A943" s="5" t="s">
        <v>1578</v>
      </c>
      <c r="B943" s="5" t="str">
        <f t="shared" si="14"/>
        <v>Miscellaneous</v>
      </c>
    </row>
    <row r="944" spans="1:2" x14ac:dyDescent="0.25">
      <c r="A944" s="4" t="s">
        <v>1788</v>
      </c>
      <c r="B944" s="4" t="str">
        <f t="shared" si="14"/>
        <v>Fruits</v>
      </c>
    </row>
    <row r="945" spans="1:2" x14ac:dyDescent="0.25">
      <c r="A945" s="5" t="s">
        <v>1790</v>
      </c>
      <c r="B945" s="5" t="str">
        <f t="shared" si="14"/>
        <v>Seafood</v>
      </c>
    </row>
    <row r="946" spans="1:2" x14ac:dyDescent="0.25">
      <c r="A946" s="4" t="s">
        <v>1792</v>
      </c>
      <c r="B946" s="4" t="str">
        <f t="shared" si="14"/>
        <v>Miscellaneous</v>
      </c>
    </row>
    <row r="947" spans="1:2" x14ac:dyDescent="0.25">
      <c r="A947" s="5" t="s">
        <v>107</v>
      </c>
      <c r="B947" s="5" t="str">
        <f t="shared" si="14"/>
        <v>Non-Alcoholic Drinks</v>
      </c>
    </row>
    <row r="948" spans="1:2" x14ac:dyDescent="0.25">
      <c r="A948" s="4" t="s">
        <v>1795</v>
      </c>
      <c r="B948" s="4" t="str">
        <f t="shared" si="14"/>
        <v>Miscellaneous</v>
      </c>
    </row>
    <row r="949" spans="1:2" x14ac:dyDescent="0.25">
      <c r="A949" s="5" t="s">
        <v>1290</v>
      </c>
      <c r="B949" s="5" t="str">
        <f t="shared" si="14"/>
        <v>Non-Alcoholic Drinks</v>
      </c>
    </row>
    <row r="950" spans="1:2" x14ac:dyDescent="0.25">
      <c r="A950" s="4" t="s">
        <v>1798</v>
      </c>
      <c r="B950" s="4" t="str">
        <f t="shared" si="14"/>
        <v>Meat &amp; Poultry</v>
      </c>
    </row>
    <row r="951" spans="1:2" x14ac:dyDescent="0.25">
      <c r="A951" s="5" t="s">
        <v>1800</v>
      </c>
      <c r="B951" s="5" t="str">
        <f t="shared" si="14"/>
        <v>Miscellaneous</v>
      </c>
    </row>
    <row r="952" spans="1:2" x14ac:dyDescent="0.25">
      <c r="A952" s="4" t="s">
        <v>1802</v>
      </c>
      <c r="B952" s="4" t="str">
        <f t="shared" si="14"/>
        <v>Miscellaneous</v>
      </c>
    </row>
    <row r="953" spans="1:2" x14ac:dyDescent="0.25">
      <c r="A953" s="5" t="s">
        <v>82</v>
      </c>
      <c r="B953" s="5" t="str">
        <f t="shared" si="14"/>
        <v>Miscellaneous</v>
      </c>
    </row>
    <row r="954" spans="1:2" x14ac:dyDescent="0.25">
      <c r="A954" s="4" t="s">
        <v>1805</v>
      </c>
      <c r="B954" s="4" t="str">
        <f t="shared" si="14"/>
        <v>Miscellaneous</v>
      </c>
    </row>
    <row r="955" spans="1:2" x14ac:dyDescent="0.25">
      <c r="A955" s="5" t="s">
        <v>1807</v>
      </c>
      <c r="B955" s="5" t="str">
        <f t="shared" si="14"/>
        <v>Miscellaneous</v>
      </c>
    </row>
    <row r="956" spans="1:2" x14ac:dyDescent="0.25">
      <c r="A956" s="4" t="s">
        <v>270</v>
      </c>
      <c r="B956" s="4" t="str">
        <f t="shared" si="14"/>
        <v>Miscellaneous</v>
      </c>
    </row>
    <row r="957" spans="1:2" x14ac:dyDescent="0.25">
      <c r="A957" s="5" t="s">
        <v>1810</v>
      </c>
      <c r="B957" s="5" t="str">
        <f t="shared" si="14"/>
        <v>Seafood</v>
      </c>
    </row>
    <row r="958" spans="1:2" x14ac:dyDescent="0.25">
      <c r="A958" s="4" t="s">
        <v>1812</v>
      </c>
      <c r="B958" s="4" t="str">
        <f t="shared" si="14"/>
        <v>Miscellaneous</v>
      </c>
    </row>
    <row r="959" spans="1:2" x14ac:dyDescent="0.25">
      <c r="A959" s="5" t="s">
        <v>1814</v>
      </c>
      <c r="B959" s="5" t="str">
        <f t="shared" si="14"/>
        <v>Miscellaneous</v>
      </c>
    </row>
    <row r="960" spans="1:2" x14ac:dyDescent="0.25">
      <c r="A960" s="4" t="s">
        <v>1417</v>
      </c>
      <c r="B960" s="4" t="str">
        <f t="shared" si="14"/>
        <v>Miscellaneous</v>
      </c>
    </row>
    <row r="961" spans="1:2" x14ac:dyDescent="0.25">
      <c r="A961" s="5" t="s">
        <v>773</v>
      </c>
      <c r="B961" s="5" t="str">
        <f t="shared" si="14"/>
        <v>Miscellaneous</v>
      </c>
    </row>
    <row r="962" spans="1:2" x14ac:dyDescent="0.25">
      <c r="A962" s="4" t="s">
        <v>1593</v>
      </c>
      <c r="B962" s="4" t="str">
        <f t="shared" si="14"/>
        <v>Alcoholic Beverages</v>
      </c>
    </row>
    <row r="963" spans="1:2" x14ac:dyDescent="0.25">
      <c r="A963" s="5" t="s">
        <v>1819</v>
      </c>
      <c r="B963" s="5" t="str">
        <f t="shared" ref="B963:B1001" si="15">IF(OR(ISNUMBER(SEARCH("Milk",A962)), ISNUMBER(SEARCH("Yogurt",A962)), ISNUMBER(SEARCH("Cream",A962)), ISNUMBER(SEARCH("Butter",A962)), ISNUMBER(SEARCH("Cheese",A962))), "Dairy Products",
 IF(OR(ISNUMBER(SEARCH("Beef",A962)), ISNUMBER(SEARCH("Pork",A962)), ISNUMBER(SEARCH("Chicken",A962)), ISNUMBER(SEARCH("Turkey",A962)), ISNUMBER(SEARCH("Veal",A962)), ISNUMBER(SEARCH("Lamb",A962)), ISNUMBER(SEARCH("Duck",A962))), "Meat &amp; Poultry",
 IF(OR(ISNUMBER(SEARCH("Fish",A962)), ISNUMBER(SEARCH("Shrimp",A962)), ISNUMBER(SEARCH("Scallop",A962)), ISNUMBER(SEARCH("Crab",A962)), ISNUMBER(SEARCH("Lobster",A962)), ISNUMBER(SEARCH("Tuna",A962))), "Seafood",
 IF(OR(ISNUMBER(SEARCH("Bread",A962)), ISNUMBER(SEARCH("Bagel",A962)), ISNUMBER(SEARCH("Muffin",A962)), ISNUMBER(SEARCH("Pastry",A962)), ISNUMBER(SEARCH("Bun",A962)), ISNUMBER(SEARCH("Croissant",A962))), "Bakery",
 IF(OR(ISNUMBER(SEARCH("Wine",A962)), ISNUMBER(SEARCH("Beer",A962)), ISNUMBER(SEARCH("Vodka",A962)), ISNUMBER(SEARCH("Whiskey",A962)), ISNUMBER(SEARCH("Liquor",A962))), "Alcoholic Beverages",
 IF(OR(ISNUMBER(SEARCH("Juice",A962)), ISNUMBER(SEARCH("Lemonade",A962)), ISNUMBER(SEARCH("Soda",A962)), ISNUMBER(SEARCH("Gatorade",A962)), ISNUMBER(SEARCH("Tea",A962)), ISNUMBER(SEARCH("Coffee",A962))), "Non-Alcoholic Drinks",
 IF(OR(ISNUMBER(SEARCH("Apple",A962)), ISNUMBER(SEARCH("Banana",A962)), ISNUMBER(SEARCH("Pear",A962)), ISNUMBER(SEARCH("Berries",A962)), ISNUMBER(SEARCH("Grapes",A962)), ISNUMBER(SEARCH("Orange",A962)), ISNUMBER(SEARCH("Melon",A962))), "Fruits",
 IF(OR(ISNUMBER(SEARCH("Lettuce",A962)), ISNUMBER(SEARCH("Carrot",A962)), ISNUMBER(SEARCH("Onion",A962)), ISNUMBER(SEARCH("Tomato",A962)), ISNUMBER(SEARCH("Squash",A962)), ISNUMBER(SEARCH("Cabbage",A962)), ISNUMBER(SEARCH("Spinach",A962))), "Vegetables",
 IF(OR(ISNUMBER(SEARCH("Sauce",A962)), ISNUMBER(SEARCH("Syrup",A962)), ISNUMBER(SEARCH("Ketchup",A962)), ISNUMBER(SEARCH("Mayonnaise",A962)), ISNUMBER(SEARCH("Vinegar",A962))), "Condiments &amp; Sauces",
 IF(OR(ISNUMBER(SEARCH("Flour",A962)), ISNUMBER(SEARCH("Sugar",A962)), ISNUMBER(SEARCH("Salt",A962)), ISNUMBER(SEARCH("Spice",A962)), ISNUMBER(SEARCH("Baking Powder",A962))), "Baking Ingredients",
 IF(OR(ISNUMBER(SEARCH("Cookie",A962)), ISNUMBER(SEARCH("Cake",A962)), ISNUMBER(SEARCH("Chocolate",A962)), ISNUMBER(SEARCH("Brownies",A962))), "Snacks &amp; Desserts",
 IF(OR(ISNUMBER(SEARCH("Oil",A962)), ISNUMBER(SEARCH("Vinegar",A962))), "Cooking Essentials",
 IF(OR(ISNUMBER(SEARCH("Pasta",A962)), ISNUMBER(SEARCH("Rice",A962)), ISNUMBER(SEARCH("Noodles",A962)), ISNUMBER(SEARCH("Couscous",A962)), ISNUMBER(SEARCH("Quinoa",A962))), "Grains &amp; Dry Goods",
 IF(OR(ISNUMBER(SEARCH("Soup",A962)), ISNUMBER(SEARCH("Broth",A962)), ISNUMBER(SEARCH("Base",A962))), "Canned &amp; Packaged Goods",
 IF(OR(ISNUMBER(SEARCH("Chutney",A962)), ISNUMBER(SEARCH("Relish",A962))), "Specialty Sauces",
 "Miscellaneous")))))))))))))))</f>
        <v>Dairy Products</v>
      </c>
    </row>
    <row r="964" spans="1:2" x14ac:dyDescent="0.25">
      <c r="A964" s="4" t="s">
        <v>1821</v>
      </c>
      <c r="B964" s="4" t="str">
        <f t="shared" si="15"/>
        <v>Dairy Products</v>
      </c>
    </row>
    <row r="965" spans="1:2" x14ac:dyDescent="0.25">
      <c r="A965" s="5" t="s">
        <v>1823</v>
      </c>
      <c r="B965" s="5" t="str">
        <f t="shared" si="15"/>
        <v>Non-Alcoholic Drinks</v>
      </c>
    </row>
    <row r="966" spans="1:2" x14ac:dyDescent="0.25">
      <c r="A966" s="4" t="s">
        <v>209</v>
      </c>
      <c r="B966" s="4" t="str">
        <f t="shared" si="15"/>
        <v>Miscellaneous</v>
      </c>
    </row>
    <row r="967" spans="1:2" x14ac:dyDescent="0.25">
      <c r="A967" s="5" t="s">
        <v>794</v>
      </c>
      <c r="B967" s="5" t="str">
        <f t="shared" si="15"/>
        <v>Cooking Essentials</v>
      </c>
    </row>
    <row r="968" spans="1:2" x14ac:dyDescent="0.25">
      <c r="A968" s="4" t="s">
        <v>1827</v>
      </c>
      <c r="B968" s="4" t="str">
        <f t="shared" si="15"/>
        <v>Non-Alcoholic Drinks</v>
      </c>
    </row>
    <row r="969" spans="1:2" x14ac:dyDescent="0.25">
      <c r="A969" s="5" t="s">
        <v>1829</v>
      </c>
      <c r="B969" s="5" t="str">
        <f t="shared" si="15"/>
        <v>Miscellaneous</v>
      </c>
    </row>
    <row r="970" spans="1:2" x14ac:dyDescent="0.25">
      <c r="A970" s="4" t="s">
        <v>1684</v>
      </c>
      <c r="B970" s="4" t="str">
        <f t="shared" si="15"/>
        <v>Miscellaneous</v>
      </c>
    </row>
    <row r="971" spans="1:2" x14ac:dyDescent="0.25">
      <c r="A971" s="5" t="s">
        <v>401</v>
      </c>
      <c r="B971" s="5" t="str">
        <f t="shared" si="15"/>
        <v>Bakery</v>
      </c>
    </row>
    <row r="972" spans="1:2" x14ac:dyDescent="0.25">
      <c r="A972" s="4" t="s">
        <v>1833</v>
      </c>
      <c r="B972" s="4" t="str">
        <f t="shared" si="15"/>
        <v>Miscellaneous</v>
      </c>
    </row>
    <row r="973" spans="1:2" x14ac:dyDescent="0.25">
      <c r="A973" s="5" t="s">
        <v>1658</v>
      </c>
      <c r="B973" s="5" t="str">
        <f t="shared" si="15"/>
        <v>Baking Ingredients</v>
      </c>
    </row>
    <row r="974" spans="1:2" x14ac:dyDescent="0.25">
      <c r="A974" s="4" t="s">
        <v>1836</v>
      </c>
      <c r="B974" s="4" t="str">
        <f t="shared" si="15"/>
        <v>Miscellaneous</v>
      </c>
    </row>
    <row r="975" spans="1:2" x14ac:dyDescent="0.25">
      <c r="A975" s="5" t="s">
        <v>1838</v>
      </c>
      <c r="B975" s="5" t="str">
        <f t="shared" si="15"/>
        <v>Miscellaneous</v>
      </c>
    </row>
    <row r="976" spans="1:2" x14ac:dyDescent="0.25">
      <c r="A976" s="4" t="s">
        <v>1840</v>
      </c>
      <c r="B976" s="4" t="str">
        <f t="shared" si="15"/>
        <v>Alcoholic Beverages</v>
      </c>
    </row>
    <row r="977" spans="1:2" x14ac:dyDescent="0.25">
      <c r="A977" s="5" t="s">
        <v>1842</v>
      </c>
      <c r="B977" s="5" t="str">
        <f t="shared" si="15"/>
        <v>Non-Alcoholic Drinks</v>
      </c>
    </row>
    <row r="978" spans="1:2" x14ac:dyDescent="0.25">
      <c r="A978" s="4" t="s">
        <v>1844</v>
      </c>
      <c r="B978" s="4" t="str">
        <f t="shared" si="15"/>
        <v>Miscellaneous</v>
      </c>
    </row>
    <row r="979" spans="1:2" x14ac:dyDescent="0.25">
      <c r="A979" s="5" t="s">
        <v>1846</v>
      </c>
      <c r="B979" s="5" t="str">
        <f t="shared" si="15"/>
        <v>Miscellaneous</v>
      </c>
    </row>
    <row r="980" spans="1:2" x14ac:dyDescent="0.25">
      <c r="A980" s="4" t="s">
        <v>1322</v>
      </c>
      <c r="B980" s="4" t="str">
        <f t="shared" si="15"/>
        <v>Miscellaneous</v>
      </c>
    </row>
    <row r="981" spans="1:2" x14ac:dyDescent="0.25">
      <c r="A981" s="5" t="s">
        <v>1849</v>
      </c>
      <c r="B981" s="5" t="str">
        <f t="shared" si="15"/>
        <v>Grains &amp; Dry Goods</v>
      </c>
    </row>
    <row r="982" spans="1:2" x14ac:dyDescent="0.25">
      <c r="A982" s="4" t="s">
        <v>1851</v>
      </c>
      <c r="B982" s="4" t="str">
        <f t="shared" si="15"/>
        <v>Cooking Essentials</v>
      </c>
    </row>
    <row r="983" spans="1:2" x14ac:dyDescent="0.25">
      <c r="A983" s="5" t="s">
        <v>1853</v>
      </c>
      <c r="B983" s="5" t="str">
        <f t="shared" si="15"/>
        <v>Alcoholic Beverages</v>
      </c>
    </row>
    <row r="984" spans="1:2" x14ac:dyDescent="0.25">
      <c r="A984" s="4" t="s">
        <v>964</v>
      </c>
      <c r="B984" s="4" t="str">
        <f t="shared" si="15"/>
        <v>Miscellaneous</v>
      </c>
    </row>
    <row r="985" spans="1:2" x14ac:dyDescent="0.25">
      <c r="A985" s="5" t="s">
        <v>1856</v>
      </c>
      <c r="B985" s="5" t="str">
        <f t="shared" si="15"/>
        <v>Meat &amp; Poultry</v>
      </c>
    </row>
    <row r="986" spans="1:2" x14ac:dyDescent="0.25">
      <c r="A986" s="4" t="s">
        <v>1858</v>
      </c>
      <c r="B986" s="4" t="str">
        <f t="shared" si="15"/>
        <v>Miscellaneous</v>
      </c>
    </row>
    <row r="987" spans="1:2" x14ac:dyDescent="0.25">
      <c r="A987" s="5" t="s">
        <v>1860</v>
      </c>
      <c r="B987" s="5" t="str">
        <f t="shared" si="15"/>
        <v>Non-Alcoholic Drinks</v>
      </c>
    </row>
    <row r="988" spans="1:2" x14ac:dyDescent="0.25">
      <c r="A988" s="4" t="s">
        <v>1862</v>
      </c>
      <c r="B988" s="4" t="str">
        <f t="shared" si="15"/>
        <v>Dairy Products</v>
      </c>
    </row>
    <row r="989" spans="1:2" x14ac:dyDescent="0.25">
      <c r="A989" s="5" t="s">
        <v>662</v>
      </c>
      <c r="B989" s="5" t="str">
        <f t="shared" si="15"/>
        <v>Baking Ingredients</v>
      </c>
    </row>
    <row r="990" spans="1:2" x14ac:dyDescent="0.25">
      <c r="A990" s="4" t="s">
        <v>1865</v>
      </c>
      <c r="B990" s="4" t="str">
        <f t="shared" si="15"/>
        <v>Bakery</v>
      </c>
    </row>
    <row r="991" spans="1:2" x14ac:dyDescent="0.25">
      <c r="A991" s="5" t="s">
        <v>1867</v>
      </c>
      <c r="B991" s="5" t="str">
        <f t="shared" si="15"/>
        <v>Alcoholic Beverages</v>
      </c>
    </row>
    <row r="992" spans="1:2" x14ac:dyDescent="0.25">
      <c r="A992" s="4" t="s">
        <v>1600</v>
      </c>
      <c r="B992" s="4" t="str">
        <f t="shared" si="15"/>
        <v>Miscellaneous</v>
      </c>
    </row>
    <row r="993" spans="1:2" x14ac:dyDescent="0.25">
      <c r="A993" s="5" t="s">
        <v>1870</v>
      </c>
      <c r="B993" s="5" t="str">
        <f t="shared" si="15"/>
        <v>Alcoholic Beverages</v>
      </c>
    </row>
    <row r="994" spans="1:2" x14ac:dyDescent="0.25">
      <c r="A994" s="4" t="s">
        <v>1550</v>
      </c>
      <c r="B994" s="4" t="str">
        <f t="shared" si="15"/>
        <v>Miscellaneous</v>
      </c>
    </row>
    <row r="995" spans="1:2" x14ac:dyDescent="0.25">
      <c r="A995" s="5" t="s">
        <v>1873</v>
      </c>
      <c r="B995" s="5" t="str">
        <f t="shared" si="15"/>
        <v>Miscellaneous</v>
      </c>
    </row>
    <row r="996" spans="1:2" x14ac:dyDescent="0.25">
      <c r="A996" s="4" t="s">
        <v>1119</v>
      </c>
      <c r="B996" s="4" t="str">
        <f t="shared" si="15"/>
        <v>Miscellaneous</v>
      </c>
    </row>
    <row r="997" spans="1:2" x14ac:dyDescent="0.25">
      <c r="A997" s="5" t="s">
        <v>1876</v>
      </c>
      <c r="B997" s="5" t="str">
        <f t="shared" si="15"/>
        <v>Dairy Products</v>
      </c>
    </row>
    <row r="998" spans="1:2" x14ac:dyDescent="0.25">
      <c r="A998" s="4" t="s">
        <v>1814</v>
      </c>
      <c r="B998" s="4" t="str">
        <f t="shared" si="15"/>
        <v>Snacks &amp; Desserts</v>
      </c>
    </row>
    <row r="999" spans="1:2" x14ac:dyDescent="0.25">
      <c r="A999" s="5" t="s">
        <v>1879</v>
      </c>
      <c r="B999" s="5" t="str">
        <f t="shared" si="15"/>
        <v>Miscellaneous</v>
      </c>
    </row>
    <row r="1000" spans="1:2" x14ac:dyDescent="0.25">
      <c r="A1000" s="4" t="s">
        <v>1881</v>
      </c>
      <c r="B1000" s="4" t="str">
        <f t="shared" si="15"/>
        <v>Vegetables</v>
      </c>
    </row>
    <row r="1001" spans="1:2" x14ac:dyDescent="0.25">
      <c r="A1001" s="5" t="s">
        <v>1883</v>
      </c>
      <c r="B1001" s="5" t="str">
        <f t="shared" si="15"/>
        <v>Miscellaneous</v>
      </c>
    </row>
    <row r="1003" spans="1:2" x14ac:dyDescent="0.25">
      <c r="B1003" s="2"/>
    </row>
    <row r="1004" spans="1:2" x14ac:dyDescent="0.25">
      <c r="B1004" s="2"/>
    </row>
    <row r="1005" spans="1:2" x14ac:dyDescent="0.25">
      <c r="B1005" s="2"/>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61971-FA52-4C0D-AD38-C7B46DD06AD4}">
  <dimension ref="A1:I1006"/>
  <sheetViews>
    <sheetView topLeftCell="A971" workbookViewId="0">
      <selection activeCell="A6" sqref="A6:I6"/>
    </sheetView>
  </sheetViews>
  <sheetFormatPr defaultRowHeight="15" x14ac:dyDescent="0.25"/>
  <cols>
    <col min="1" max="1" width="10.85546875" bestFit="1" customWidth="1"/>
    <col min="2" max="2" width="14.5703125" bestFit="1" customWidth="1"/>
    <col min="3" max="3" width="24.5703125" bestFit="1" customWidth="1"/>
    <col min="4" max="4" width="32.5703125" bestFit="1" customWidth="1"/>
    <col min="5" max="5" width="25" bestFit="1" customWidth="1"/>
    <col min="6" max="6" width="11" bestFit="1" customWidth="1"/>
    <col min="7" max="7" width="7.85546875" bestFit="1" customWidth="1"/>
    <col min="8" max="8" width="11.7109375" bestFit="1" customWidth="1"/>
    <col min="9" max="9" width="18.7109375" bestFit="1" customWidth="1"/>
  </cols>
  <sheetData>
    <row r="1" spans="1:9" x14ac:dyDescent="0.25">
      <c r="A1" t="s">
        <v>1884</v>
      </c>
    </row>
    <row r="2" spans="1:9" x14ac:dyDescent="0.25">
      <c r="A2" t="s">
        <v>1885</v>
      </c>
    </row>
    <row r="3" spans="1:9" x14ac:dyDescent="0.25">
      <c r="A3" t="s">
        <v>1886</v>
      </c>
    </row>
    <row r="4" spans="1:9" x14ac:dyDescent="0.25">
      <c r="A4" t="s">
        <v>1887</v>
      </c>
    </row>
    <row r="5" spans="1:9" x14ac:dyDescent="0.25">
      <c r="A5" t="s">
        <v>1888</v>
      </c>
    </row>
    <row r="6" spans="1:9" x14ac:dyDescent="0.25">
      <c r="A6" t="s">
        <v>0</v>
      </c>
      <c r="B6" t="s">
        <v>1</v>
      </c>
      <c r="C6" t="s">
        <v>2</v>
      </c>
      <c r="D6" t="s">
        <v>1890</v>
      </c>
      <c r="E6" t="s">
        <v>1891</v>
      </c>
      <c r="F6" t="s">
        <v>4</v>
      </c>
      <c r="G6" t="s">
        <v>5</v>
      </c>
      <c r="H6" t="s">
        <v>1889</v>
      </c>
      <c r="I6" t="s">
        <v>6</v>
      </c>
    </row>
    <row r="7" spans="1:9" x14ac:dyDescent="0.25">
      <c r="A7">
        <v>1</v>
      </c>
      <c r="B7" s="2">
        <v>45601</v>
      </c>
      <c r="C7" t="s">
        <v>8</v>
      </c>
      <c r="D7" t="s">
        <v>9</v>
      </c>
      <c r="E7" t="str">
        <f>_xlfn.XLOOKUP(Lookup_Mapping!A3, Lookup_Mapping!A2:A1001, Lookup_Mapping!B1:B1000, "Uncategorized")</f>
        <v>Miscellaneous</v>
      </c>
      <c r="F7">
        <v>38</v>
      </c>
      <c r="G7">
        <v>35.950000000000003</v>
      </c>
      <c r="H7">
        <v>1366.1</v>
      </c>
      <c r="I7" t="s">
        <v>10</v>
      </c>
    </row>
    <row r="8" spans="1:9" x14ac:dyDescent="0.25">
      <c r="A8">
        <v>2</v>
      </c>
      <c r="B8" s="2">
        <v>45500</v>
      </c>
      <c r="C8" t="s">
        <v>11</v>
      </c>
      <c r="D8" t="s">
        <v>12</v>
      </c>
      <c r="E8" t="str">
        <f>_xlfn.XLOOKUP(Lookup_Mapping!A4, Lookup_Mapping!A3:A1002, Lookup_Mapping!B2:B1001, "Uncategorized")</f>
        <v>Dairy Products</v>
      </c>
      <c r="F8">
        <v>3</v>
      </c>
      <c r="G8">
        <v>32.18</v>
      </c>
      <c r="H8">
        <v>96.54</v>
      </c>
      <c r="I8" t="s">
        <v>13</v>
      </c>
    </row>
    <row r="9" spans="1:9" x14ac:dyDescent="0.25">
      <c r="A9">
        <v>3</v>
      </c>
      <c r="B9" s="2">
        <v>45705</v>
      </c>
      <c r="C9" t="s">
        <v>14</v>
      </c>
      <c r="D9" t="s">
        <v>15</v>
      </c>
      <c r="E9" t="str">
        <f>_xlfn.XLOOKUP(Lookup_Mapping!A5, Lookup_Mapping!A4:A1003, Lookup_Mapping!B3:B1002, "Uncategorized")</f>
        <v>Cooking Essentials</v>
      </c>
      <c r="F9">
        <v>10</v>
      </c>
      <c r="G9">
        <v>20.49</v>
      </c>
      <c r="H9">
        <v>204.9</v>
      </c>
      <c r="I9" t="s">
        <v>13</v>
      </c>
    </row>
    <row r="10" spans="1:9" x14ac:dyDescent="0.25">
      <c r="A10">
        <v>4</v>
      </c>
      <c r="B10" s="2">
        <v>45506</v>
      </c>
      <c r="C10" t="s">
        <v>16</v>
      </c>
      <c r="D10" t="s">
        <v>17</v>
      </c>
      <c r="E10" t="str">
        <f>_xlfn.XLOOKUP(Lookup_Mapping!A6, Lookup_Mapping!A5:A1004, Lookup_Mapping!B4:B1003, "Uncategorized")</f>
        <v>Miscellaneous</v>
      </c>
      <c r="F10">
        <v>8</v>
      </c>
      <c r="G10">
        <v>171.5</v>
      </c>
      <c r="H10">
        <v>1372</v>
      </c>
      <c r="I10" t="s">
        <v>10</v>
      </c>
    </row>
    <row r="11" spans="1:9" x14ac:dyDescent="0.25">
      <c r="A11">
        <v>5</v>
      </c>
      <c r="B11" s="2">
        <v>45754</v>
      </c>
      <c r="C11" t="s">
        <v>18</v>
      </c>
      <c r="D11" t="s">
        <v>19</v>
      </c>
      <c r="E11" t="str">
        <f>_xlfn.XLOOKUP(Lookup_Mapping!A7, Lookup_Mapping!A6:A1005, Lookup_Mapping!B5:B1004, "Uncategorized")</f>
        <v>Seafood</v>
      </c>
      <c r="F11">
        <v>33</v>
      </c>
      <c r="G11">
        <v>131.08000000000001</v>
      </c>
      <c r="H11">
        <v>4325.6400000000003</v>
      </c>
      <c r="I11" t="s">
        <v>20</v>
      </c>
    </row>
    <row r="12" spans="1:9" x14ac:dyDescent="0.25">
      <c r="A12">
        <v>6</v>
      </c>
      <c r="B12" s="2">
        <v>45709</v>
      </c>
      <c r="C12" t="s">
        <v>21</v>
      </c>
      <c r="D12" t="s">
        <v>22</v>
      </c>
      <c r="E12" t="str">
        <f>_xlfn.XLOOKUP(Lookup_Mapping!A8, Lookup_Mapping!A7:A1006, Lookup_Mapping!B6:B1005, "Uncategorized")</f>
        <v>Alcoholic Beverages</v>
      </c>
      <c r="F12">
        <v>29</v>
      </c>
      <c r="G12">
        <v>108.89</v>
      </c>
      <c r="H12">
        <v>3157.81</v>
      </c>
      <c r="I12" t="s">
        <v>23</v>
      </c>
    </row>
    <row r="13" spans="1:9" x14ac:dyDescent="0.25">
      <c r="A13">
        <v>7</v>
      </c>
      <c r="B13" s="2">
        <v>45801</v>
      </c>
      <c r="C13" t="s">
        <v>24</v>
      </c>
      <c r="D13" t="s">
        <v>25</v>
      </c>
      <c r="E13" t="str">
        <f>_xlfn.XLOOKUP(Lookup_Mapping!A9, Lookup_Mapping!A8:A1007, Lookup_Mapping!B7:B1006, "Uncategorized")</f>
        <v>Vegetables</v>
      </c>
      <c r="F13">
        <v>1</v>
      </c>
      <c r="G13">
        <v>166.88</v>
      </c>
      <c r="H13">
        <v>166.88</v>
      </c>
      <c r="I13" t="s">
        <v>13</v>
      </c>
    </row>
    <row r="14" spans="1:9" x14ac:dyDescent="0.25">
      <c r="A14">
        <v>8</v>
      </c>
      <c r="B14" s="2">
        <v>45860</v>
      </c>
      <c r="C14" t="s">
        <v>26</v>
      </c>
      <c r="D14" t="s">
        <v>27</v>
      </c>
      <c r="E14" t="str">
        <f>_xlfn.XLOOKUP(Lookup_Mapping!A10, Lookup_Mapping!A9:A1008, Lookup_Mapping!B8:B1007, "Uncategorized")</f>
        <v>Canned &amp; Packaged Goods</v>
      </c>
      <c r="F14">
        <v>36</v>
      </c>
      <c r="G14">
        <v>127.07</v>
      </c>
      <c r="H14">
        <v>4574.5200000000004</v>
      </c>
      <c r="I14" t="s">
        <v>28</v>
      </c>
    </row>
    <row r="15" spans="1:9" x14ac:dyDescent="0.25">
      <c r="A15">
        <v>9</v>
      </c>
      <c r="B15" s="2">
        <v>45839</v>
      </c>
      <c r="C15" t="s">
        <v>29</v>
      </c>
      <c r="D15" t="s">
        <v>30</v>
      </c>
      <c r="E15" t="str">
        <f>_xlfn.XLOOKUP(Lookup_Mapping!A11, Lookup_Mapping!A10:A1009, Lookup_Mapping!B9:B1008, "Uncategorized")</f>
        <v>Miscellaneous</v>
      </c>
      <c r="F15">
        <v>4</v>
      </c>
      <c r="G15">
        <v>192.83</v>
      </c>
      <c r="H15">
        <v>771.32</v>
      </c>
      <c r="I15" t="s">
        <v>31</v>
      </c>
    </row>
    <row r="16" spans="1:9" x14ac:dyDescent="0.25">
      <c r="A16">
        <v>10</v>
      </c>
      <c r="B16" s="2">
        <v>45709</v>
      </c>
      <c r="C16" t="s">
        <v>32</v>
      </c>
      <c r="D16" t="s">
        <v>33</v>
      </c>
      <c r="E16" t="str">
        <f>_xlfn.XLOOKUP(Lookup_Mapping!A12, Lookup_Mapping!A11:A1010, Lookup_Mapping!B10:B1009, "Uncategorized")</f>
        <v>Dairy Products</v>
      </c>
      <c r="F16">
        <v>10</v>
      </c>
      <c r="G16">
        <v>228.92</v>
      </c>
      <c r="H16">
        <v>2289.1999999999998</v>
      </c>
      <c r="I16" t="s">
        <v>34</v>
      </c>
    </row>
    <row r="17" spans="1:9" x14ac:dyDescent="0.25">
      <c r="A17">
        <v>11</v>
      </c>
      <c r="B17" s="2">
        <v>45385</v>
      </c>
      <c r="C17" t="s">
        <v>35</v>
      </c>
      <c r="D17" t="s">
        <v>36</v>
      </c>
      <c r="E17" t="str">
        <f>_xlfn.XLOOKUP(Lookup_Mapping!A13, Lookup_Mapping!A12:A1011, Lookup_Mapping!B11:B1010, "Uncategorized")</f>
        <v>Miscellaneous</v>
      </c>
      <c r="F17">
        <v>45</v>
      </c>
      <c r="G17">
        <v>167.39</v>
      </c>
      <c r="H17">
        <v>7532.55</v>
      </c>
      <c r="I17" t="s">
        <v>20</v>
      </c>
    </row>
    <row r="18" spans="1:9" x14ac:dyDescent="0.25">
      <c r="A18">
        <v>12</v>
      </c>
      <c r="B18" s="2">
        <v>45308</v>
      </c>
      <c r="C18" t="s">
        <v>37</v>
      </c>
      <c r="D18" t="s">
        <v>38</v>
      </c>
      <c r="E18" t="str">
        <f>_xlfn.XLOOKUP(Lookup_Mapping!A14, Lookup_Mapping!A13:A1012, Lookup_Mapping!B12:B1011, "Uncategorized")</f>
        <v>Bakery</v>
      </c>
      <c r="F18">
        <v>34</v>
      </c>
      <c r="G18">
        <v>117.17</v>
      </c>
      <c r="H18">
        <v>3983.78</v>
      </c>
      <c r="I18" t="s">
        <v>20</v>
      </c>
    </row>
    <row r="19" spans="1:9" x14ac:dyDescent="0.25">
      <c r="A19">
        <v>13</v>
      </c>
      <c r="B19" s="2">
        <v>45848</v>
      </c>
      <c r="C19" t="s">
        <v>39</v>
      </c>
      <c r="D19" t="s">
        <v>40</v>
      </c>
      <c r="E19" t="str">
        <f>_xlfn.XLOOKUP(Lookup_Mapping!A15, Lookup_Mapping!A14:A1013, Lookup_Mapping!B13:B1012, "Uncategorized")</f>
        <v>Non-Alcoholic Drinks</v>
      </c>
      <c r="F19">
        <v>32</v>
      </c>
      <c r="G19">
        <v>191.36</v>
      </c>
      <c r="H19">
        <v>6123.52</v>
      </c>
      <c r="I19" t="s">
        <v>41</v>
      </c>
    </row>
    <row r="20" spans="1:9" x14ac:dyDescent="0.25">
      <c r="A20">
        <v>14</v>
      </c>
      <c r="B20" s="2">
        <v>45761</v>
      </c>
      <c r="C20" t="s">
        <v>42</v>
      </c>
      <c r="D20" t="s">
        <v>43</v>
      </c>
      <c r="E20" t="str">
        <f>_xlfn.XLOOKUP(Lookup_Mapping!A16, Lookup_Mapping!A15:A1014, Lookup_Mapping!B14:B1013, "Uncategorized")</f>
        <v>Miscellaneous</v>
      </c>
      <c r="F20">
        <v>22</v>
      </c>
      <c r="G20">
        <v>100.63</v>
      </c>
      <c r="H20">
        <v>2213.86</v>
      </c>
      <c r="I20" t="s">
        <v>31</v>
      </c>
    </row>
    <row r="21" spans="1:9" x14ac:dyDescent="0.25">
      <c r="A21">
        <v>15</v>
      </c>
      <c r="B21" s="2">
        <v>45495</v>
      </c>
      <c r="C21" t="s">
        <v>44</v>
      </c>
      <c r="D21" t="s">
        <v>45</v>
      </c>
      <c r="E21" t="str">
        <f>_xlfn.XLOOKUP(Lookup_Mapping!A17, Lookup_Mapping!A16:A1015, Lookup_Mapping!B15:B1014, "Uncategorized")</f>
        <v>Meat &amp; Poultry</v>
      </c>
      <c r="F21">
        <v>9</v>
      </c>
      <c r="G21">
        <v>19.39</v>
      </c>
      <c r="H21">
        <v>174.51</v>
      </c>
      <c r="I21" t="s">
        <v>46</v>
      </c>
    </row>
    <row r="22" spans="1:9" x14ac:dyDescent="0.25">
      <c r="A22">
        <v>16</v>
      </c>
      <c r="B22" s="2">
        <v>45284</v>
      </c>
      <c r="C22" t="s">
        <v>47</v>
      </c>
      <c r="D22" t="s">
        <v>48</v>
      </c>
      <c r="E22" t="str">
        <f>_xlfn.XLOOKUP(Lookup_Mapping!A18, Lookup_Mapping!A17:A1016, Lookup_Mapping!B16:B1015, "Uncategorized")</f>
        <v>Miscellaneous</v>
      </c>
      <c r="F22">
        <v>23</v>
      </c>
      <c r="G22">
        <v>85.25</v>
      </c>
      <c r="H22">
        <v>1960.75</v>
      </c>
      <c r="I22" t="s">
        <v>34</v>
      </c>
    </row>
    <row r="23" spans="1:9" x14ac:dyDescent="0.25">
      <c r="A23">
        <v>17</v>
      </c>
      <c r="B23" s="2">
        <v>45490</v>
      </c>
      <c r="C23" t="s">
        <v>49</v>
      </c>
      <c r="D23" t="s">
        <v>50</v>
      </c>
      <c r="E23" t="str">
        <f>_xlfn.XLOOKUP(Lookup_Mapping!A19, Lookup_Mapping!A18:A1017, Lookup_Mapping!B17:B1016, "Uncategorized")</f>
        <v>Non-Alcoholic Drinks</v>
      </c>
      <c r="F23">
        <v>38</v>
      </c>
      <c r="G23">
        <v>220.22</v>
      </c>
      <c r="H23">
        <v>8368.36</v>
      </c>
      <c r="I23" t="s">
        <v>51</v>
      </c>
    </row>
    <row r="24" spans="1:9" x14ac:dyDescent="0.25">
      <c r="A24">
        <v>18</v>
      </c>
      <c r="B24" s="2">
        <v>45709</v>
      </c>
      <c r="C24" t="s">
        <v>52</v>
      </c>
      <c r="D24" t="s">
        <v>53</v>
      </c>
      <c r="E24" t="str">
        <f>_xlfn.XLOOKUP(Lookup_Mapping!A20, Lookup_Mapping!A19:A1018, Lookup_Mapping!B18:B1017, "Uncategorized")</f>
        <v>Seafood</v>
      </c>
      <c r="F24">
        <v>44</v>
      </c>
      <c r="G24">
        <v>212.96</v>
      </c>
      <c r="H24">
        <v>9370.24</v>
      </c>
      <c r="I24" t="s">
        <v>13</v>
      </c>
    </row>
    <row r="25" spans="1:9" x14ac:dyDescent="0.25">
      <c r="A25">
        <v>19</v>
      </c>
      <c r="B25" s="2">
        <v>45447</v>
      </c>
      <c r="C25" t="s">
        <v>54</v>
      </c>
      <c r="D25" t="s">
        <v>55</v>
      </c>
      <c r="E25" t="str">
        <f>_xlfn.XLOOKUP(Lookup_Mapping!A21, Lookup_Mapping!A20:A1019, Lookup_Mapping!B19:B1018, "Uncategorized")</f>
        <v>Dairy Products</v>
      </c>
      <c r="F25">
        <v>35</v>
      </c>
      <c r="G25">
        <v>89.39</v>
      </c>
      <c r="H25">
        <v>3128.65</v>
      </c>
      <c r="I25" t="s">
        <v>56</v>
      </c>
    </row>
    <row r="26" spans="1:9" x14ac:dyDescent="0.25">
      <c r="A26">
        <v>20</v>
      </c>
      <c r="B26" s="2">
        <v>45484</v>
      </c>
      <c r="C26" t="s">
        <v>57</v>
      </c>
      <c r="D26" t="s">
        <v>58</v>
      </c>
      <c r="E26" t="str">
        <f>_xlfn.XLOOKUP(Lookup_Mapping!A22, Lookup_Mapping!A21:A1020, Lookup_Mapping!B20:B1019, "Uncategorized")</f>
        <v>Bakery</v>
      </c>
      <c r="F26">
        <v>10</v>
      </c>
      <c r="G26">
        <v>197.59</v>
      </c>
      <c r="H26">
        <v>1975.9</v>
      </c>
      <c r="I26" t="s">
        <v>59</v>
      </c>
    </row>
    <row r="27" spans="1:9" x14ac:dyDescent="0.25">
      <c r="A27">
        <v>21</v>
      </c>
      <c r="B27" s="2">
        <v>45407</v>
      </c>
      <c r="C27" t="s">
        <v>60</v>
      </c>
      <c r="D27" t="s">
        <v>61</v>
      </c>
      <c r="E27" t="str">
        <f>_xlfn.XLOOKUP(Lookup_Mapping!A23, Lookup_Mapping!A22:A1021, Lookup_Mapping!B21:B1020, "Uncategorized")</f>
        <v>Bakery</v>
      </c>
      <c r="F27">
        <v>33</v>
      </c>
      <c r="G27">
        <v>244.44</v>
      </c>
      <c r="H27">
        <v>8066.52</v>
      </c>
      <c r="I27" t="s">
        <v>62</v>
      </c>
    </row>
    <row r="28" spans="1:9" x14ac:dyDescent="0.25">
      <c r="A28">
        <v>22</v>
      </c>
      <c r="B28" s="2">
        <v>45317</v>
      </c>
      <c r="C28" t="s">
        <v>63</v>
      </c>
      <c r="D28" t="s">
        <v>64</v>
      </c>
      <c r="E28" t="str">
        <f>_xlfn.XLOOKUP(Lookup_Mapping!A24, Lookup_Mapping!A23:A1022, Lookup_Mapping!B22:B1021, "Uncategorized")</f>
        <v>Miscellaneous</v>
      </c>
      <c r="F28">
        <v>39</v>
      </c>
      <c r="G28">
        <v>152.09</v>
      </c>
      <c r="H28">
        <v>5931.51</v>
      </c>
      <c r="I28" t="s">
        <v>65</v>
      </c>
    </row>
    <row r="29" spans="1:9" x14ac:dyDescent="0.25">
      <c r="A29">
        <v>23</v>
      </c>
      <c r="B29" s="2">
        <v>45189</v>
      </c>
      <c r="C29" t="s">
        <v>66</v>
      </c>
      <c r="D29" t="s">
        <v>67</v>
      </c>
      <c r="E29" t="str">
        <f>_xlfn.XLOOKUP(Lookup_Mapping!A25, Lookup_Mapping!A24:A1023, Lookup_Mapping!B23:B1022, "Uncategorized")</f>
        <v>Miscellaneous</v>
      </c>
      <c r="F29">
        <v>16</v>
      </c>
      <c r="G29">
        <v>53.21</v>
      </c>
      <c r="H29">
        <v>851.36</v>
      </c>
      <c r="I29" t="s">
        <v>68</v>
      </c>
    </row>
    <row r="30" spans="1:9" x14ac:dyDescent="0.25">
      <c r="A30">
        <v>24</v>
      </c>
      <c r="B30" s="2">
        <v>45829</v>
      </c>
      <c r="C30" t="s">
        <v>69</v>
      </c>
      <c r="D30" t="s">
        <v>70</v>
      </c>
      <c r="E30" t="str">
        <f>_xlfn.XLOOKUP(Lookup_Mapping!A26, Lookup_Mapping!A25:A1024, Lookup_Mapping!B24:B1023, "Uncategorized")</f>
        <v>Miscellaneous</v>
      </c>
      <c r="F30">
        <v>4</v>
      </c>
      <c r="G30">
        <v>42.72</v>
      </c>
      <c r="H30">
        <v>170.88</v>
      </c>
      <c r="I30" t="s">
        <v>41</v>
      </c>
    </row>
    <row r="31" spans="1:9" x14ac:dyDescent="0.25">
      <c r="A31">
        <v>25</v>
      </c>
      <c r="B31" s="2">
        <v>45511</v>
      </c>
      <c r="C31" t="s">
        <v>71</v>
      </c>
      <c r="D31" t="s">
        <v>72</v>
      </c>
      <c r="E31" t="str">
        <f>_xlfn.XLOOKUP(Lookup_Mapping!A27, Lookup_Mapping!A26:A1025, Lookup_Mapping!B25:B1024, "Uncategorized")</f>
        <v>Miscellaneous</v>
      </c>
      <c r="F31">
        <v>41</v>
      </c>
      <c r="G31">
        <v>22.48</v>
      </c>
      <c r="H31">
        <v>921.68</v>
      </c>
      <c r="I31" t="s">
        <v>41</v>
      </c>
    </row>
    <row r="32" spans="1:9" x14ac:dyDescent="0.25">
      <c r="A32">
        <v>26</v>
      </c>
      <c r="B32" s="2">
        <v>45605</v>
      </c>
      <c r="C32" t="s">
        <v>73</v>
      </c>
      <c r="D32" t="s">
        <v>74</v>
      </c>
      <c r="E32" t="str">
        <f>_xlfn.XLOOKUP(Lookup_Mapping!A28, Lookup_Mapping!A27:A1026, Lookup_Mapping!B26:B1025, "Uncategorized")</f>
        <v>Miscellaneous</v>
      </c>
      <c r="F32">
        <v>33</v>
      </c>
      <c r="G32">
        <v>130.58000000000001</v>
      </c>
      <c r="H32">
        <v>4309.1400000000003</v>
      </c>
      <c r="I32" t="s">
        <v>75</v>
      </c>
    </row>
    <row r="33" spans="1:9" x14ac:dyDescent="0.25">
      <c r="A33">
        <v>27</v>
      </c>
      <c r="B33" s="2">
        <v>45654</v>
      </c>
      <c r="C33" t="s">
        <v>76</v>
      </c>
      <c r="D33" t="s">
        <v>77</v>
      </c>
      <c r="E33" t="str">
        <f>_xlfn.XLOOKUP(Lookup_Mapping!A29, Lookup_Mapping!A28:A1027, Lookup_Mapping!B27:B1026, "Uncategorized")</f>
        <v>Miscellaneous</v>
      </c>
      <c r="F33">
        <v>44</v>
      </c>
      <c r="G33">
        <v>160.75</v>
      </c>
      <c r="H33">
        <v>7073</v>
      </c>
      <c r="I33" t="s">
        <v>46</v>
      </c>
    </row>
    <row r="34" spans="1:9" x14ac:dyDescent="0.25">
      <c r="A34">
        <v>28</v>
      </c>
      <c r="B34" s="2">
        <v>45432</v>
      </c>
      <c r="C34" t="s">
        <v>78</v>
      </c>
      <c r="D34" t="s">
        <v>79</v>
      </c>
      <c r="E34" t="str">
        <f>_xlfn.XLOOKUP(Lookup_Mapping!A30, Lookup_Mapping!A29:A1028, Lookup_Mapping!B28:B1027, "Uncategorized")</f>
        <v>Meat &amp; Poultry</v>
      </c>
      <c r="F34">
        <v>34</v>
      </c>
      <c r="G34">
        <v>159.80000000000001</v>
      </c>
      <c r="H34">
        <v>5433.2</v>
      </c>
      <c r="I34" t="s">
        <v>80</v>
      </c>
    </row>
    <row r="35" spans="1:9" x14ac:dyDescent="0.25">
      <c r="A35">
        <v>29</v>
      </c>
      <c r="B35" s="2">
        <v>45759</v>
      </c>
      <c r="C35" t="s">
        <v>81</v>
      </c>
      <c r="D35" t="s">
        <v>82</v>
      </c>
      <c r="E35" t="str">
        <f>_xlfn.XLOOKUP(Lookup_Mapping!A31, Lookup_Mapping!A30:A1029, Lookup_Mapping!B29:B1028, "Uncategorized")</f>
        <v>Dairy Products</v>
      </c>
      <c r="F35">
        <v>15</v>
      </c>
      <c r="G35">
        <v>211.56</v>
      </c>
      <c r="H35">
        <v>3173.4</v>
      </c>
      <c r="I35" t="s">
        <v>83</v>
      </c>
    </row>
    <row r="36" spans="1:9" x14ac:dyDescent="0.25">
      <c r="A36">
        <v>30</v>
      </c>
      <c r="B36" s="2">
        <v>45794</v>
      </c>
      <c r="C36" t="s">
        <v>84</v>
      </c>
      <c r="D36" t="s">
        <v>85</v>
      </c>
      <c r="E36" t="str">
        <f>_xlfn.XLOOKUP(Lookup_Mapping!A32, Lookup_Mapping!A31:A1030, Lookup_Mapping!B30:B1029, "Uncategorized")</f>
        <v>Miscellaneous</v>
      </c>
      <c r="F36">
        <v>5</v>
      </c>
      <c r="G36">
        <v>45.12</v>
      </c>
      <c r="H36">
        <v>225.6</v>
      </c>
      <c r="I36" t="s">
        <v>34</v>
      </c>
    </row>
    <row r="37" spans="1:9" x14ac:dyDescent="0.25">
      <c r="A37">
        <v>31</v>
      </c>
      <c r="B37" s="2">
        <v>45420</v>
      </c>
      <c r="C37" t="s">
        <v>86</v>
      </c>
      <c r="D37" t="s">
        <v>87</v>
      </c>
      <c r="E37" t="str">
        <f>_xlfn.XLOOKUP(Lookup_Mapping!A33, Lookup_Mapping!A32:A1031, Lookup_Mapping!B31:B1030, "Uncategorized")</f>
        <v>Grains &amp; Dry Goods</v>
      </c>
      <c r="F37">
        <v>14</v>
      </c>
      <c r="G37">
        <v>51.62</v>
      </c>
      <c r="H37">
        <v>722.68</v>
      </c>
      <c r="I37" t="s">
        <v>88</v>
      </c>
    </row>
    <row r="38" spans="1:9" x14ac:dyDescent="0.25">
      <c r="A38">
        <v>32</v>
      </c>
      <c r="B38" s="2">
        <v>45807</v>
      </c>
      <c r="C38" t="s">
        <v>89</v>
      </c>
      <c r="D38" t="s">
        <v>90</v>
      </c>
      <c r="E38" t="str">
        <f>_xlfn.XLOOKUP(Lookup_Mapping!A34, Lookup_Mapping!A33:A1032, Lookup_Mapping!B32:B1031, "Uncategorized")</f>
        <v>Miscellaneous</v>
      </c>
      <c r="F38">
        <v>7</v>
      </c>
      <c r="G38">
        <v>211.21</v>
      </c>
      <c r="H38">
        <v>1478.47</v>
      </c>
      <c r="I38" t="s">
        <v>51</v>
      </c>
    </row>
    <row r="39" spans="1:9" x14ac:dyDescent="0.25">
      <c r="A39">
        <v>33</v>
      </c>
      <c r="B39" s="2">
        <v>45513</v>
      </c>
      <c r="C39" t="s">
        <v>91</v>
      </c>
      <c r="D39" t="s">
        <v>92</v>
      </c>
      <c r="E39" t="str">
        <f>_xlfn.XLOOKUP(Lookup_Mapping!A35, Lookup_Mapping!A34:A1033, Lookup_Mapping!B33:B1032, "Uncategorized")</f>
        <v>Meat &amp; Poultry</v>
      </c>
      <c r="F39">
        <v>31</v>
      </c>
      <c r="G39">
        <v>111.63</v>
      </c>
      <c r="H39">
        <v>3460.53</v>
      </c>
      <c r="I39" t="s">
        <v>20</v>
      </c>
    </row>
    <row r="40" spans="1:9" x14ac:dyDescent="0.25">
      <c r="A40">
        <v>34</v>
      </c>
      <c r="B40" s="2">
        <v>45592</v>
      </c>
      <c r="C40" t="s">
        <v>93</v>
      </c>
      <c r="D40" t="s">
        <v>94</v>
      </c>
      <c r="E40" t="str">
        <f>_xlfn.XLOOKUP(Lookup_Mapping!A36, Lookup_Mapping!A35:A1034, Lookup_Mapping!B34:B1033, "Uncategorized")</f>
        <v>Condiments &amp; Sauces</v>
      </c>
      <c r="F40">
        <v>1</v>
      </c>
      <c r="G40">
        <v>167.37</v>
      </c>
      <c r="H40">
        <v>167.37</v>
      </c>
      <c r="I40" t="s">
        <v>95</v>
      </c>
    </row>
    <row r="41" spans="1:9" x14ac:dyDescent="0.25">
      <c r="A41">
        <v>35</v>
      </c>
      <c r="B41" s="2">
        <v>45404</v>
      </c>
      <c r="C41" t="s">
        <v>96</v>
      </c>
      <c r="D41" t="s">
        <v>97</v>
      </c>
      <c r="E41" t="str">
        <f>_xlfn.XLOOKUP(Lookup_Mapping!A37, Lookup_Mapping!A36:A1035, Lookup_Mapping!B35:B1034, "Uncategorized")</f>
        <v>Grains &amp; Dry Goods</v>
      </c>
      <c r="F41">
        <v>23</v>
      </c>
      <c r="G41">
        <v>127.2</v>
      </c>
      <c r="H41">
        <v>2925.6</v>
      </c>
      <c r="I41" t="s">
        <v>98</v>
      </c>
    </row>
    <row r="42" spans="1:9" x14ac:dyDescent="0.25">
      <c r="A42">
        <v>36</v>
      </c>
      <c r="B42" s="2">
        <v>45615</v>
      </c>
      <c r="C42" t="s">
        <v>99</v>
      </c>
      <c r="D42" t="s">
        <v>100</v>
      </c>
      <c r="E42" t="str">
        <f>_xlfn.XLOOKUP(Lookup_Mapping!A38, Lookup_Mapping!A37:A1036, Lookup_Mapping!B36:B1035, "Uncategorized")</f>
        <v>Vegetables</v>
      </c>
      <c r="F42">
        <v>7</v>
      </c>
      <c r="G42">
        <v>10.32</v>
      </c>
      <c r="H42">
        <v>72.239999999999995</v>
      </c>
      <c r="I42" t="s">
        <v>75</v>
      </c>
    </row>
    <row r="43" spans="1:9" x14ac:dyDescent="0.25">
      <c r="A43">
        <v>37</v>
      </c>
      <c r="B43" s="2">
        <v>45724</v>
      </c>
      <c r="C43" t="s">
        <v>101</v>
      </c>
      <c r="D43" t="s">
        <v>102</v>
      </c>
      <c r="E43" t="str">
        <f>_xlfn.XLOOKUP(Lookup_Mapping!A39, Lookup_Mapping!A38:A1037, Lookup_Mapping!B37:B1036, "Uncategorized")</f>
        <v>Dairy Products</v>
      </c>
      <c r="F43">
        <v>44</v>
      </c>
      <c r="G43">
        <v>101.98</v>
      </c>
      <c r="H43">
        <v>4487.12</v>
      </c>
      <c r="I43" t="s">
        <v>103</v>
      </c>
    </row>
    <row r="44" spans="1:9" x14ac:dyDescent="0.25">
      <c r="A44">
        <v>38</v>
      </c>
      <c r="B44" s="2">
        <v>45309</v>
      </c>
      <c r="C44" t="s">
        <v>104</v>
      </c>
      <c r="D44" t="s">
        <v>105</v>
      </c>
      <c r="E44" t="str">
        <f>_xlfn.XLOOKUP(Lookup_Mapping!A40, Lookup_Mapping!A39:A1038, Lookup_Mapping!B38:B1037, "Uncategorized")</f>
        <v>Miscellaneous</v>
      </c>
      <c r="F44">
        <v>18</v>
      </c>
      <c r="G44">
        <v>220.08</v>
      </c>
      <c r="H44">
        <v>3961.44</v>
      </c>
      <c r="I44" t="s">
        <v>23</v>
      </c>
    </row>
    <row r="45" spans="1:9" x14ac:dyDescent="0.25">
      <c r="A45">
        <v>39</v>
      </c>
      <c r="B45" s="2">
        <v>45446</v>
      </c>
      <c r="C45" t="s">
        <v>106</v>
      </c>
      <c r="D45" t="s">
        <v>107</v>
      </c>
      <c r="E45" t="str">
        <f>_xlfn.XLOOKUP(Lookup_Mapping!A41, Lookup_Mapping!A40:A1039, Lookup_Mapping!B39:B1038, "Uncategorized")</f>
        <v>Dairy Products</v>
      </c>
      <c r="F45">
        <v>43</v>
      </c>
      <c r="G45">
        <v>203.04</v>
      </c>
      <c r="H45">
        <v>8730.7199999999993</v>
      </c>
      <c r="I45" t="s">
        <v>108</v>
      </c>
    </row>
    <row r="46" spans="1:9" x14ac:dyDescent="0.25">
      <c r="A46">
        <v>40</v>
      </c>
      <c r="B46" s="2">
        <v>45297</v>
      </c>
      <c r="C46" t="s">
        <v>109</v>
      </c>
      <c r="D46" t="s">
        <v>110</v>
      </c>
      <c r="E46" t="str">
        <f>_xlfn.XLOOKUP(Lookup_Mapping!A42, Lookup_Mapping!A41:A1040, Lookup_Mapping!B40:B1039, "Uncategorized")</f>
        <v>Miscellaneous</v>
      </c>
      <c r="F46">
        <v>19</v>
      </c>
      <c r="G46">
        <v>244.04</v>
      </c>
      <c r="H46">
        <v>4636.76</v>
      </c>
      <c r="I46" t="s">
        <v>34</v>
      </c>
    </row>
    <row r="47" spans="1:9" x14ac:dyDescent="0.25">
      <c r="A47">
        <v>41</v>
      </c>
      <c r="B47" s="2">
        <v>45186</v>
      </c>
      <c r="C47" t="s">
        <v>111</v>
      </c>
      <c r="D47" t="s">
        <v>112</v>
      </c>
      <c r="E47" t="str">
        <f>_xlfn.XLOOKUP(Lookup_Mapping!A43, Lookup_Mapping!A42:A1041, Lookup_Mapping!B41:B1040, "Uncategorized")</f>
        <v>Vegetables</v>
      </c>
      <c r="F47">
        <v>25</v>
      </c>
      <c r="G47">
        <v>13.68</v>
      </c>
      <c r="H47">
        <v>342</v>
      </c>
      <c r="I47" t="s">
        <v>13</v>
      </c>
    </row>
    <row r="48" spans="1:9" x14ac:dyDescent="0.25">
      <c r="A48">
        <v>42</v>
      </c>
      <c r="B48" s="2">
        <v>45397</v>
      </c>
      <c r="C48" t="s">
        <v>113</v>
      </c>
      <c r="D48" t="s">
        <v>114</v>
      </c>
      <c r="E48" t="str">
        <f>_xlfn.XLOOKUP(Lookup_Mapping!A44, Lookup_Mapping!A43:A1042, Lookup_Mapping!B42:B1041, "Uncategorized")</f>
        <v>Bakery</v>
      </c>
      <c r="F48">
        <v>22</v>
      </c>
      <c r="G48">
        <v>38.450000000000003</v>
      </c>
      <c r="H48">
        <v>845.9</v>
      </c>
      <c r="I48" t="s">
        <v>20</v>
      </c>
    </row>
    <row r="49" spans="1:9" x14ac:dyDescent="0.25">
      <c r="A49">
        <v>43</v>
      </c>
      <c r="B49" s="2">
        <v>45258</v>
      </c>
      <c r="C49" t="s">
        <v>115</v>
      </c>
      <c r="D49" t="s">
        <v>116</v>
      </c>
      <c r="E49" t="str">
        <f>_xlfn.XLOOKUP(Lookup_Mapping!A45, Lookup_Mapping!A44:A1043, Lookup_Mapping!B43:B1042, "Uncategorized")</f>
        <v>Miscellaneous</v>
      </c>
      <c r="F49">
        <v>23</v>
      </c>
      <c r="G49">
        <v>170.14</v>
      </c>
      <c r="H49">
        <v>3913.22</v>
      </c>
      <c r="I49" t="s">
        <v>65</v>
      </c>
    </row>
    <row r="50" spans="1:9" x14ac:dyDescent="0.25">
      <c r="A50">
        <v>44</v>
      </c>
      <c r="B50" s="2">
        <v>45507</v>
      </c>
      <c r="C50" t="s">
        <v>117</v>
      </c>
      <c r="D50" t="s">
        <v>118</v>
      </c>
      <c r="E50" t="str">
        <f>_xlfn.XLOOKUP(Lookup_Mapping!A46, Lookup_Mapping!A45:A1044, Lookup_Mapping!B44:B1043, "Uncategorized")</f>
        <v>Meat &amp; Poultry</v>
      </c>
      <c r="F50">
        <v>40</v>
      </c>
      <c r="G50">
        <v>153.41999999999999</v>
      </c>
      <c r="H50">
        <v>6136.8</v>
      </c>
      <c r="I50" t="s">
        <v>13</v>
      </c>
    </row>
    <row r="51" spans="1:9" x14ac:dyDescent="0.25">
      <c r="A51">
        <v>45</v>
      </c>
      <c r="B51" s="2">
        <v>45818</v>
      </c>
      <c r="C51" t="s">
        <v>119</v>
      </c>
      <c r="D51" t="s">
        <v>120</v>
      </c>
      <c r="E51" t="str">
        <f>_xlfn.XLOOKUP(Lookup_Mapping!A47, Lookup_Mapping!A46:A1045, Lookup_Mapping!B45:B1044, "Uncategorized")</f>
        <v>Miscellaneous</v>
      </c>
      <c r="F51">
        <v>48</v>
      </c>
      <c r="G51">
        <v>133.41</v>
      </c>
      <c r="H51">
        <v>6403.68</v>
      </c>
      <c r="I51" t="s">
        <v>13</v>
      </c>
    </row>
    <row r="52" spans="1:9" x14ac:dyDescent="0.25">
      <c r="A52">
        <v>46</v>
      </c>
      <c r="B52" s="2">
        <v>45553</v>
      </c>
      <c r="C52" t="s">
        <v>121</v>
      </c>
      <c r="D52" t="s">
        <v>122</v>
      </c>
      <c r="E52" t="str">
        <f>_xlfn.XLOOKUP(Lookup_Mapping!A48, Lookup_Mapping!A47:A1046, Lookup_Mapping!B46:B1045, "Uncategorized")</f>
        <v>Miscellaneous</v>
      </c>
      <c r="F52">
        <v>49</v>
      </c>
      <c r="G52">
        <v>120.79</v>
      </c>
      <c r="H52">
        <v>5918.71</v>
      </c>
      <c r="I52" t="s">
        <v>98</v>
      </c>
    </row>
    <row r="53" spans="1:9" x14ac:dyDescent="0.25">
      <c r="A53">
        <v>47</v>
      </c>
      <c r="B53" s="2">
        <v>45836</v>
      </c>
      <c r="C53" t="s">
        <v>123</v>
      </c>
      <c r="D53" t="s">
        <v>124</v>
      </c>
      <c r="E53" t="str">
        <f>_xlfn.XLOOKUP(Lookup_Mapping!A49, Lookup_Mapping!A48:A1047, Lookup_Mapping!B47:B1046, "Uncategorized")</f>
        <v>Bakery</v>
      </c>
      <c r="F53">
        <v>10</v>
      </c>
      <c r="G53">
        <v>242.19</v>
      </c>
      <c r="H53">
        <v>2421.9</v>
      </c>
      <c r="I53" t="s">
        <v>34</v>
      </c>
    </row>
    <row r="54" spans="1:9" x14ac:dyDescent="0.25">
      <c r="A54">
        <v>48</v>
      </c>
      <c r="B54" s="2">
        <v>45252</v>
      </c>
      <c r="C54" t="s">
        <v>125</v>
      </c>
      <c r="D54" t="s">
        <v>126</v>
      </c>
      <c r="E54" t="str">
        <f>_xlfn.XLOOKUP(Lookup_Mapping!A50, Lookup_Mapping!A49:A1048, Lookup_Mapping!B48:B1047, "Uncategorized")</f>
        <v>Non-Alcoholic Drinks</v>
      </c>
      <c r="F54">
        <v>47</v>
      </c>
      <c r="G54">
        <v>210.45</v>
      </c>
      <c r="H54">
        <v>9891.15</v>
      </c>
      <c r="I54" t="s">
        <v>108</v>
      </c>
    </row>
    <row r="55" spans="1:9" x14ac:dyDescent="0.25">
      <c r="A55">
        <v>49</v>
      </c>
      <c r="B55" s="2">
        <v>45234</v>
      </c>
      <c r="C55" t="s">
        <v>127</v>
      </c>
      <c r="D55" t="s">
        <v>128</v>
      </c>
      <c r="E55" t="str">
        <f>_xlfn.XLOOKUP(Lookup_Mapping!A51, Lookup_Mapping!A50:A1049, Lookup_Mapping!B49:B1048, "Uncategorized")</f>
        <v>Alcoholic Beverages</v>
      </c>
      <c r="F55">
        <v>36</v>
      </c>
      <c r="G55">
        <v>238.12</v>
      </c>
      <c r="H55">
        <v>8572.32</v>
      </c>
      <c r="I55" t="s">
        <v>10</v>
      </c>
    </row>
    <row r="56" spans="1:9" x14ac:dyDescent="0.25">
      <c r="A56">
        <v>50</v>
      </c>
      <c r="B56" s="2">
        <v>45680</v>
      </c>
      <c r="C56" t="s">
        <v>129</v>
      </c>
      <c r="D56" t="s">
        <v>130</v>
      </c>
      <c r="E56" t="str">
        <f>_xlfn.XLOOKUP(Lookup_Mapping!A52, Lookup_Mapping!A51:A1050, Lookup_Mapping!B50:B1049, "Uncategorized")</f>
        <v>Miscellaneous</v>
      </c>
      <c r="F56">
        <v>4</v>
      </c>
      <c r="G56">
        <v>48.84</v>
      </c>
      <c r="H56">
        <v>195.36</v>
      </c>
      <c r="I56" t="s">
        <v>34</v>
      </c>
    </row>
    <row r="57" spans="1:9" x14ac:dyDescent="0.25">
      <c r="A57">
        <v>51</v>
      </c>
      <c r="B57" s="2">
        <v>45644</v>
      </c>
      <c r="C57" t="s">
        <v>131</v>
      </c>
      <c r="D57" t="s">
        <v>132</v>
      </c>
      <c r="E57" t="str">
        <f>_xlfn.XLOOKUP(Lookup_Mapping!A53, Lookup_Mapping!A52:A1051, Lookup_Mapping!B51:B1050, "Uncategorized")</f>
        <v>Miscellaneous</v>
      </c>
      <c r="F57">
        <v>22</v>
      </c>
      <c r="G57">
        <v>208.22</v>
      </c>
      <c r="H57">
        <v>4580.84</v>
      </c>
      <c r="I57" t="s">
        <v>75</v>
      </c>
    </row>
    <row r="58" spans="1:9" x14ac:dyDescent="0.25">
      <c r="A58">
        <v>52</v>
      </c>
      <c r="B58" s="2">
        <v>45346</v>
      </c>
      <c r="C58" t="s">
        <v>133</v>
      </c>
      <c r="D58" t="s">
        <v>134</v>
      </c>
      <c r="E58" t="str">
        <f>_xlfn.XLOOKUP(Lookup_Mapping!A54, Lookup_Mapping!A53:A1052, Lookup_Mapping!B52:B1051, "Uncategorized")</f>
        <v>Baking Ingredients</v>
      </c>
      <c r="F58">
        <v>29</v>
      </c>
      <c r="G58">
        <v>206.3</v>
      </c>
      <c r="H58">
        <v>5982.7</v>
      </c>
      <c r="I58" t="s">
        <v>20</v>
      </c>
    </row>
    <row r="59" spans="1:9" x14ac:dyDescent="0.25">
      <c r="A59">
        <v>53</v>
      </c>
      <c r="B59" s="2">
        <v>45380</v>
      </c>
      <c r="C59" t="s">
        <v>135</v>
      </c>
      <c r="D59" t="s">
        <v>136</v>
      </c>
      <c r="E59" t="str">
        <f>_xlfn.XLOOKUP(Lookup_Mapping!A55, Lookup_Mapping!A54:A1053, Lookup_Mapping!B53:B1052, "Uncategorized")</f>
        <v>Bakery</v>
      </c>
      <c r="F59">
        <v>28</v>
      </c>
      <c r="G59">
        <v>96.55</v>
      </c>
      <c r="H59">
        <v>2703.4</v>
      </c>
      <c r="I59" t="s">
        <v>108</v>
      </c>
    </row>
    <row r="60" spans="1:9" x14ac:dyDescent="0.25">
      <c r="A60">
        <v>54</v>
      </c>
      <c r="B60" s="2">
        <v>45777</v>
      </c>
      <c r="C60" t="s">
        <v>137</v>
      </c>
      <c r="D60" t="s">
        <v>97</v>
      </c>
      <c r="E60" t="str">
        <f>_xlfn.XLOOKUP(Lookup_Mapping!A56, Lookup_Mapping!A55:A1054, Lookup_Mapping!B54:B1053, "Uncategorized")</f>
        <v>Cooking Essentials</v>
      </c>
      <c r="F60">
        <v>4</v>
      </c>
      <c r="G60">
        <v>68.75</v>
      </c>
      <c r="H60">
        <v>275</v>
      </c>
      <c r="I60" t="s">
        <v>88</v>
      </c>
    </row>
    <row r="61" spans="1:9" x14ac:dyDescent="0.25">
      <c r="A61">
        <v>55</v>
      </c>
      <c r="B61" s="2">
        <v>45807</v>
      </c>
      <c r="C61" t="s">
        <v>138</v>
      </c>
      <c r="D61" t="s">
        <v>139</v>
      </c>
      <c r="E61" t="str">
        <f>_xlfn.XLOOKUP(Lookup_Mapping!A57, Lookup_Mapping!A56:A1055, Lookup_Mapping!B55:B1054, "Uncategorized")</f>
        <v>Vegetables</v>
      </c>
      <c r="F61">
        <v>18</v>
      </c>
      <c r="G61">
        <v>155.08000000000001</v>
      </c>
      <c r="H61">
        <v>2791.44</v>
      </c>
      <c r="I61" t="s">
        <v>13</v>
      </c>
    </row>
    <row r="62" spans="1:9" x14ac:dyDescent="0.25">
      <c r="A62">
        <v>56</v>
      </c>
      <c r="B62" s="2">
        <v>45310</v>
      </c>
      <c r="C62" t="s">
        <v>140</v>
      </c>
      <c r="D62" t="s">
        <v>141</v>
      </c>
      <c r="E62" t="str">
        <f>_xlfn.XLOOKUP(Lookup_Mapping!A58, Lookup_Mapping!A57:A1056, Lookup_Mapping!B56:B1055, "Uncategorized")</f>
        <v>Miscellaneous</v>
      </c>
      <c r="F62">
        <v>37</v>
      </c>
      <c r="G62">
        <v>188.15</v>
      </c>
      <c r="H62">
        <v>6961.55</v>
      </c>
      <c r="I62" t="s">
        <v>13</v>
      </c>
    </row>
    <row r="63" spans="1:9" x14ac:dyDescent="0.25">
      <c r="A63">
        <v>57</v>
      </c>
      <c r="B63" s="2">
        <v>45180</v>
      </c>
      <c r="C63" t="s">
        <v>142</v>
      </c>
      <c r="D63" t="s">
        <v>143</v>
      </c>
      <c r="E63" t="str">
        <f>_xlfn.XLOOKUP(Lookup_Mapping!A59, Lookup_Mapping!A58:A1057, Lookup_Mapping!B57:B1056, "Uncategorized")</f>
        <v>Miscellaneous</v>
      </c>
      <c r="F63">
        <v>32</v>
      </c>
      <c r="G63">
        <v>105.4</v>
      </c>
      <c r="H63">
        <v>3372.8</v>
      </c>
      <c r="I63" t="s">
        <v>34</v>
      </c>
    </row>
    <row r="64" spans="1:9" x14ac:dyDescent="0.25">
      <c r="A64">
        <v>58</v>
      </c>
      <c r="B64" s="2">
        <v>45843</v>
      </c>
      <c r="C64" t="s">
        <v>144</v>
      </c>
      <c r="D64" t="s">
        <v>145</v>
      </c>
      <c r="E64" t="str">
        <f>_xlfn.XLOOKUP(Lookup_Mapping!A60, Lookup_Mapping!A59:A1058, Lookup_Mapping!B58:B1057, "Uncategorized")</f>
        <v>Bakery</v>
      </c>
      <c r="F64">
        <v>15</v>
      </c>
      <c r="G64">
        <v>5.37</v>
      </c>
      <c r="H64">
        <v>80.55</v>
      </c>
      <c r="I64" t="s">
        <v>146</v>
      </c>
    </row>
    <row r="65" spans="1:9" x14ac:dyDescent="0.25">
      <c r="A65">
        <v>59</v>
      </c>
      <c r="B65" s="2">
        <v>45315</v>
      </c>
      <c r="C65" t="s">
        <v>147</v>
      </c>
      <c r="D65" t="s">
        <v>148</v>
      </c>
      <c r="E65" t="str">
        <f>_xlfn.XLOOKUP(Lookup_Mapping!A61, Lookup_Mapping!A60:A1059, Lookup_Mapping!B59:B1058, "Uncategorized")</f>
        <v>Miscellaneous</v>
      </c>
      <c r="F65">
        <v>29</v>
      </c>
      <c r="G65">
        <v>25.92</v>
      </c>
      <c r="H65">
        <v>751.68</v>
      </c>
      <c r="I65" t="s">
        <v>41</v>
      </c>
    </row>
    <row r="66" spans="1:9" x14ac:dyDescent="0.25">
      <c r="A66">
        <v>60</v>
      </c>
      <c r="B66" s="2">
        <v>45252</v>
      </c>
      <c r="C66" t="s">
        <v>149</v>
      </c>
      <c r="D66" t="s">
        <v>150</v>
      </c>
      <c r="E66" t="str">
        <f>_xlfn.XLOOKUP(Lookup_Mapping!A62, Lookup_Mapping!A61:A1060, Lookup_Mapping!B60:B1059, "Uncategorized")</f>
        <v>Vegetables</v>
      </c>
      <c r="F66">
        <v>49</v>
      </c>
      <c r="G66">
        <v>142.83000000000001</v>
      </c>
      <c r="H66">
        <v>6998.67</v>
      </c>
      <c r="I66" t="s">
        <v>151</v>
      </c>
    </row>
    <row r="67" spans="1:9" x14ac:dyDescent="0.25">
      <c r="A67">
        <v>61</v>
      </c>
      <c r="B67" s="2">
        <v>45584</v>
      </c>
      <c r="C67" t="s">
        <v>152</v>
      </c>
      <c r="D67" t="s">
        <v>153</v>
      </c>
      <c r="E67" t="str">
        <f>_xlfn.XLOOKUP(Lookup_Mapping!A63, Lookup_Mapping!A62:A1061, Lookup_Mapping!B61:B1060, "Uncategorized")</f>
        <v>Miscellaneous</v>
      </c>
      <c r="F67">
        <v>9</v>
      </c>
      <c r="G67">
        <v>94.82</v>
      </c>
      <c r="H67">
        <v>853.38</v>
      </c>
      <c r="I67" t="s">
        <v>75</v>
      </c>
    </row>
    <row r="68" spans="1:9" x14ac:dyDescent="0.25">
      <c r="A68">
        <v>62</v>
      </c>
      <c r="B68" s="2">
        <v>45684</v>
      </c>
      <c r="C68" t="s">
        <v>154</v>
      </c>
      <c r="D68" t="s">
        <v>155</v>
      </c>
      <c r="E68" t="str">
        <f>_xlfn.XLOOKUP(Lookup_Mapping!A64, Lookup_Mapping!A63:A1062, Lookup_Mapping!B62:B1061, "Uncategorized")</f>
        <v>Vegetables</v>
      </c>
      <c r="F68">
        <v>3</v>
      </c>
      <c r="G68">
        <v>175.64</v>
      </c>
      <c r="H68">
        <v>526.91999999999996</v>
      </c>
      <c r="I68" t="s">
        <v>156</v>
      </c>
    </row>
    <row r="69" spans="1:9" x14ac:dyDescent="0.25">
      <c r="A69">
        <v>63</v>
      </c>
      <c r="B69" s="2">
        <v>45686</v>
      </c>
      <c r="C69" t="s">
        <v>157</v>
      </c>
      <c r="D69" t="s">
        <v>158</v>
      </c>
      <c r="E69" t="str">
        <f>_xlfn.XLOOKUP(Lookup_Mapping!A65, Lookup_Mapping!A64:A1063, Lookup_Mapping!B63:B1062, "Uncategorized")</f>
        <v>Baking Ingredients</v>
      </c>
      <c r="F69">
        <v>31</v>
      </c>
      <c r="G69">
        <v>91.56</v>
      </c>
      <c r="H69">
        <v>2838.36</v>
      </c>
      <c r="I69" t="s">
        <v>34</v>
      </c>
    </row>
    <row r="70" spans="1:9" x14ac:dyDescent="0.25">
      <c r="A70">
        <v>64</v>
      </c>
      <c r="B70" s="2">
        <v>45287</v>
      </c>
      <c r="C70" t="s">
        <v>159</v>
      </c>
      <c r="D70" t="s">
        <v>160</v>
      </c>
      <c r="E70" t="str">
        <f>_xlfn.XLOOKUP(Lookup_Mapping!A66, Lookup_Mapping!A65:A1064, Lookup_Mapping!B64:B1063, "Uncategorized")</f>
        <v>Miscellaneous</v>
      </c>
      <c r="F70">
        <v>19</v>
      </c>
      <c r="G70">
        <v>24.23</v>
      </c>
      <c r="H70">
        <v>460.37</v>
      </c>
      <c r="I70" t="s">
        <v>20</v>
      </c>
    </row>
    <row r="71" spans="1:9" x14ac:dyDescent="0.25">
      <c r="A71">
        <v>65</v>
      </c>
      <c r="B71" s="2">
        <v>45346</v>
      </c>
      <c r="C71" t="s">
        <v>161</v>
      </c>
      <c r="D71" t="s">
        <v>162</v>
      </c>
      <c r="E71" t="str">
        <f>_xlfn.XLOOKUP(Lookup_Mapping!A67, Lookup_Mapping!A66:A1065, Lookup_Mapping!B65:B1064, "Uncategorized")</f>
        <v>Seafood</v>
      </c>
      <c r="F71">
        <v>28</v>
      </c>
      <c r="G71">
        <v>56.37</v>
      </c>
      <c r="H71">
        <v>1578.36</v>
      </c>
      <c r="I71" t="s">
        <v>13</v>
      </c>
    </row>
    <row r="72" spans="1:9" x14ac:dyDescent="0.25">
      <c r="A72">
        <v>66</v>
      </c>
      <c r="B72" s="2">
        <v>45236</v>
      </c>
      <c r="C72" t="s">
        <v>163</v>
      </c>
      <c r="D72" t="s">
        <v>164</v>
      </c>
      <c r="E72" t="str">
        <f>_xlfn.XLOOKUP(Lookup_Mapping!A68, Lookup_Mapping!A67:A1066, Lookup_Mapping!B66:B1065, "Uncategorized")</f>
        <v>Meat &amp; Poultry</v>
      </c>
      <c r="F72">
        <v>32</v>
      </c>
      <c r="G72">
        <v>248.44</v>
      </c>
      <c r="H72">
        <v>7950.08</v>
      </c>
      <c r="I72" t="s">
        <v>165</v>
      </c>
    </row>
    <row r="73" spans="1:9" x14ac:dyDescent="0.25">
      <c r="A73">
        <v>67</v>
      </c>
      <c r="B73" s="2">
        <v>45521</v>
      </c>
      <c r="C73" t="s">
        <v>166</v>
      </c>
      <c r="D73" t="s">
        <v>167</v>
      </c>
      <c r="E73" t="str">
        <f>_xlfn.XLOOKUP(Lookup_Mapping!A69, Lookup_Mapping!A68:A1067, Lookup_Mapping!B67:B1066, "Uncategorized")</f>
        <v>Miscellaneous</v>
      </c>
      <c r="F73">
        <v>45</v>
      </c>
      <c r="G73">
        <v>202.02</v>
      </c>
      <c r="H73">
        <v>9090.9</v>
      </c>
      <c r="I73" t="s">
        <v>80</v>
      </c>
    </row>
    <row r="74" spans="1:9" x14ac:dyDescent="0.25">
      <c r="A74">
        <v>68</v>
      </c>
      <c r="B74" s="2">
        <v>45152</v>
      </c>
      <c r="C74" t="s">
        <v>168</v>
      </c>
      <c r="D74" t="s">
        <v>169</v>
      </c>
      <c r="E74" t="str">
        <f>_xlfn.XLOOKUP(Lookup_Mapping!A70, Lookup_Mapping!A69:A1068, Lookup_Mapping!B68:B1067, "Uncategorized")</f>
        <v>Miscellaneous</v>
      </c>
      <c r="F74">
        <v>23</v>
      </c>
      <c r="G74">
        <v>160.91999999999999</v>
      </c>
      <c r="H74">
        <v>3701.16</v>
      </c>
      <c r="I74" t="s">
        <v>156</v>
      </c>
    </row>
    <row r="75" spans="1:9" x14ac:dyDescent="0.25">
      <c r="A75">
        <v>69</v>
      </c>
      <c r="B75" s="2">
        <v>45223</v>
      </c>
      <c r="C75" t="s">
        <v>170</v>
      </c>
      <c r="D75" t="s">
        <v>171</v>
      </c>
      <c r="E75" t="str">
        <f>_xlfn.XLOOKUP(Lookup_Mapping!A71, Lookup_Mapping!A70:A1069, Lookup_Mapping!B69:B1068, "Uncategorized")</f>
        <v>Miscellaneous</v>
      </c>
      <c r="F75">
        <v>28</v>
      </c>
      <c r="G75">
        <v>140.4</v>
      </c>
      <c r="H75">
        <v>3931.2</v>
      </c>
      <c r="I75" t="s">
        <v>65</v>
      </c>
    </row>
    <row r="76" spans="1:9" x14ac:dyDescent="0.25">
      <c r="A76">
        <v>70</v>
      </c>
      <c r="B76" s="2">
        <v>45184</v>
      </c>
      <c r="C76" t="s">
        <v>172</v>
      </c>
      <c r="D76" t="s">
        <v>173</v>
      </c>
      <c r="E76" t="str">
        <f>_xlfn.XLOOKUP(Lookup_Mapping!A72, Lookup_Mapping!A71:A1070, Lookup_Mapping!B70:B1069, "Uncategorized")</f>
        <v>Vegetables</v>
      </c>
      <c r="F76">
        <v>13</v>
      </c>
      <c r="G76">
        <v>214.48</v>
      </c>
      <c r="H76">
        <v>2788.24</v>
      </c>
      <c r="I76" t="s">
        <v>108</v>
      </c>
    </row>
    <row r="77" spans="1:9" x14ac:dyDescent="0.25">
      <c r="A77">
        <v>71</v>
      </c>
      <c r="B77" s="2">
        <v>45365</v>
      </c>
      <c r="C77" t="s">
        <v>174</v>
      </c>
      <c r="D77" t="s">
        <v>175</v>
      </c>
      <c r="E77" t="str">
        <f>_xlfn.XLOOKUP(Lookup_Mapping!A73, Lookup_Mapping!A72:A1071, Lookup_Mapping!B71:B1070, "Uncategorized")</f>
        <v>Meat &amp; Poultry</v>
      </c>
      <c r="F77">
        <v>34</v>
      </c>
      <c r="G77">
        <v>40.18</v>
      </c>
      <c r="H77">
        <v>1366.12</v>
      </c>
      <c r="I77" t="s">
        <v>13</v>
      </c>
    </row>
    <row r="78" spans="1:9" x14ac:dyDescent="0.25">
      <c r="A78">
        <v>72</v>
      </c>
      <c r="B78" s="2">
        <v>45621</v>
      </c>
      <c r="C78" t="s">
        <v>176</v>
      </c>
      <c r="D78" t="s">
        <v>177</v>
      </c>
      <c r="E78" t="str">
        <f>_xlfn.XLOOKUP(Lookup_Mapping!A74, Lookup_Mapping!A73:A1072, Lookup_Mapping!B72:B1071, "Uncategorized")</f>
        <v>Condiments &amp; Sauces</v>
      </c>
      <c r="F78">
        <v>39</v>
      </c>
      <c r="G78">
        <v>120.95</v>
      </c>
      <c r="H78">
        <v>4717.05</v>
      </c>
      <c r="I78" t="s">
        <v>165</v>
      </c>
    </row>
    <row r="79" spans="1:9" x14ac:dyDescent="0.25">
      <c r="A79">
        <v>73</v>
      </c>
      <c r="B79" s="2">
        <v>45865</v>
      </c>
      <c r="C79" t="s">
        <v>178</v>
      </c>
      <c r="D79" t="s">
        <v>179</v>
      </c>
      <c r="E79" t="str">
        <f>_xlfn.XLOOKUP(Lookup_Mapping!A75, Lookup_Mapping!A74:A1073, Lookup_Mapping!B73:B1072, "Uncategorized")</f>
        <v>Meat &amp; Poultry</v>
      </c>
      <c r="F79">
        <v>13</v>
      </c>
      <c r="G79">
        <v>21.95</v>
      </c>
      <c r="H79">
        <v>285.35000000000002</v>
      </c>
      <c r="I79" t="s">
        <v>180</v>
      </c>
    </row>
    <row r="80" spans="1:9" x14ac:dyDescent="0.25">
      <c r="A80">
        <v>74</v>
      </c>
      <c r="B80" s="2">
        <v>45705</v>
      </c>
      <c r="C80" t="s">
        <v>181</v>
      </c>
      <c r="D80" t="s">
        <v>182</v>
      </c>
      <c r="E80" t="str">
        <f>_xlfn.XLOOKUP(Lookup_Mapping!A76, Lookup_Mapping!A75:A1074, Lookup_Mapping!B74:B1073, "Uncategorized")</f>
        <v>Miscellaneous</v>
      </c>
      <c r="F80">
        <v>19</v>
      </c>
      <c r="G80">
        <v>44.53</v>
      </c>
      <c r="H80">
        <v>846.07</v>
      </c>
      <c r="I80" t="s">
        <v>80</v>
      </c>
    </row>
    <row r="81" spans="1:9" x14ac:dyDescent="0.25">
      <c r="A81">
        <v>75</v>
      </c>
      <c r="B81" s="2">
        <v>45214</v>
      </c>
      <c r="C81" t="s">
        <v>183</v>
      </c>
      <c r="D81" t="s">
        <v>184</v>
      </c>
      <c r="E81" t="str">
        <f>_xlfn.XLOOKUP(Lookup_Mapping!A77, Lookup_Mapping!A76:A1075, Lookup_Mapping!B75:B1074, "Uncategorized")</f>
        <v>Meat &amp; Poultry</v>
      </c>
      <c r="F81">
        <v>11</v>
      </c>
      <c r="G81">
        <v>83.49</v>
      </c>
      <c r="H81">
        <v>918.39</v>
      </c>
      <c r="I81" t="s">
        <v>41</v>
      </c>
    </row>
    <row r="82" spans="1:9" x14ac:dyDescent="0.25">
      <c r="A82">
        <v>76</v>
      </c>
      <c r="B82" s="2">
        <v>45557</v>
      </c>
      <c r="C82" t="s">
        <v>185</v>
      </c>
      <c r="D82" t="s">
        <v>186</v>
      </c>
      <c r="E82" t="str">
        <f>_xlfn.XLOOKUP(Lookup_Mapping!A78, Lookup_Mapping!A77:A1076, Lookup_Mapping!B76:B1075, "Uncategorized")</f>
        <v>Condiments &amp; Sauces</v>
      </c>
      <c r="F82">
        <v>23</v>
      </c>
      <c r="G82">
        <v>182.93</v>
      </c>
      <c r="H82">
        <v>4207.3900000000003</v>
      </c>
      <c r="I82" t="s">
        <v>31</v>
      </c>
    </row>
    <row r="83" spans="1:9" x14ac:dyDescent="0.25">
      <c r="A83">
        <v>77</v>
      </c>
      <c r="B83" s="2">
        <v>45852</v>
      </c>
      <c r="C83" t="s">
        <v>187</v>
      </c>
      <c r="D83" t="s">
        <v>188</v>
      </c>
      <c r="E83" t="str">
        <f>_xlfn.XLOOKUP(Lookup_Mapping!A79, Lookup_Mapping!A78:A1077, Lookup_Mapping!B77:B1076, "Uncategorized")</f>
        <v>Snacks &amp; Desserts</v>
      </c>
      <c r="F83">
        <v>24</v>
      </c>
      <c r="G83">
        <v>193.45</v>
      </c>
      <c r="H83">
        <v>4642.8</v>
      </c>
      <c r="I83" t="s">
        <v>98</v>
      </c>
    </row>
    <row r="84" spans="1:9" x14ac:dyDescent="0.25">
      <c r="A84">
        <v>78</v>
      </c>
      <c r="B84" s="2">
        <v>45462</v>
      </c>
      <c r="C84" t="s">
        <v>189</v>
      </c>
      <c r="D84" t="s">
        <v>190</v>
      </c>
      <c r="E84" t="str">
        <f>_xlfn.XLOOKUP(Lookup_Mapping!A80, Lookup_Mapping!A79:A1078, Lookup_Mapping!B78:B1077, "Uncategorized")</f>
        <v>Canned &amp; Packaged Goods</v>
      </c>
      <c r="F84">
        <v>7</v>
      </c>
      <c r="G84">
        <v>147.93</v>
      </c>
      <c r="H84">
        <v>1035.51</v>
      </c>
      <c r="I84" t="s">
        <v>95</v>
      </c>
    </row>
    <row r="85" spans="1:9" x14ac:dyDescent="0.25">
      <c r="A85">
        <v>79</v>
      </c>
      <c r="B85" s="2">
        <v>45507</v>
      </c>
      <c r="C85" t="s">
        <v>191</v>
      </c>
      <c r="D85" t="s">
        <v>192</v>
      </c>
      <c r="E85" t="str">
        <f>_xlfn.XLOOKUP(Lookup_Mapping!A81, Lookup_Mapping!A80:A1079, Lookup_Mapping!B79:B1078, "Uncategorized")</f>
        <v>Miscellaneous</v>
      </c>
      <c r="F85">
        <v>32</v>
      </c>
      <c r="G85">
        <v>94.41</v>
      </c>
      <c r="H85">
        <v>3021.12</v>
      </c>
      <c r="I85" t="s">
        <v>46</v>
      </c>
    </row>
    <row r="86" spans="1:9" x14ac:dyDescent="0.25">
      <c r="A86">
        <v>80</v>
      </c>
      <c r="B86" s="2">
        <v>45527</v>
      </c>
      <c r="C86" t="s">
        <v>193</v>
      </c>
      <c r="D86" t="s">
        <v>194</v>
      </c>
      <c r="E86" t="str">
        <f>_xlfn.XLOOKUP(Lookup_Mapping!A82, Lookup_Mapping!A81:A1080, Lookup_Mapping!B80:B1079, "Uncategorized")</f>
        <v>Bakery</v>
      </c>
      <c r="F86">
        <v>25</v>
      </c>
      <c r="G86">
        <v>109.11</v>
      </c>
      <c r="H86">
        <v>2727.75</v>
      </c>
      <c r="I86" t="s">
        <v>34</v>
      </c>
    </row>
    <row r="87" spans="1:9" x14ac:dyDescent="0.25">
      <c r="A87">
        <v>81</v>
      </c>
      <c r="B87" s="2">
        <v>45259</v>
      </c>
      <c r="C87" t="s">
        <v>195</v>
      </c>
      <c r="D87" t="s">
        <v>196</v>
      </c>
      <c r="E87" t="str">
        <f>_xlfn.XLOOKUP(Lookup_Mapping!A83, Lookup_Mapping!A82:A1081, Lookup_Mapping!B81:B1080, "Uncategorized")</f>
        <v>Alcoholic Beverages</v>
      </c>
      <c r="F87">
        <v>2</v>
      </c>
      <c r="G87">
        <v>115</v>
      </c>
      <c r="H87">
        <v>230</v>
      </c>
      <c r="I87" t="s">
        <v>197</v>
      </c>
    </row>
    <row r="88" spans="1:9" x14ac:dyDescent="0.25">
      <c r="A88">
        <v>82</v>
      </c>
      <c r="B88" s="2">
        <v>45448</v>
      </c>
      <c r="C88" t="s">
        <v>198</v>
      </c>
      <c r="D88" t="s">
        <v>199</v>
      </c>
      <c r="E88" t="str">
        <f>_xlfn.XLOOKUP(Lookup_Mapping!A84, Lookup_Mapping!A83:A1082, Lookup_Mapping!B82:B1081, "Uncategorized")</f>
        <v>Alcoholic Beverages</v>
      </c>
      <c r="F88">
        <v>12</v>
      </c>
      <c r="G88">
        <v>18.55</v>
      </c>
      <c r="H88">
        <v>222.6</v>
      </c>
      <c r="I88" t="s">
        <v>156</v>
      </c>
    </row>
    <row r="89" spans="1:9" x14ac:dyDescent="0.25">
      <c r="A89">
        <v>83</v>
      </c>
      <c r="B89" s="2">
        <v>45303</v>
      </c>
      <c r="C89" t="s">
        <v>200</v>
      </c>
      <c r="D89" t="s">
        <v>201</v>
      </c>
      <c r="E89" t="str">
        <f>_xlfn.XLOOKUP(Lookup_Mapping!A85, Lookup_Mapping!A84:A1083, Lookup_Mapping!B83:B1082, "Uncategorized")</f>
        <v>Miscellaneous</v>
      </c>
      <c r="F89">
        <v>15</v>
      </c>
      <c r="G89">
        <v>78.84</v>
      </c>
      <c r="H89">
        <v>1182.5999999999999</v>
      </c>
      <c r="I89" t="s">
        <v>20</v>
      </c>
    </row>
    <row r="90" spans="1:9" x14ac:dyDescent="0.25">
      <c r="A90">
        <v>84</v>
      </c>
      <c r="B90" s="2">
        <v>45611</v>
      </c>
      <c r="C90" t="s">
        <v>202</v>
      </c>
      <c r="D90" t="s">
        <v>203</v>
      </c>
      <c r="E90" t="str">
        <f>_xlfn.XLOOKUP(Lookup_Mapping!A86, Lookup_Mapping!A85:A1084, Lookup_Mapping!B84:B1083, "Uncategorized")</f>
        <v>Miscellaneous</v>
      </c>
      <c r="F90">
        <v>12</v>
      </c>
      <c r="G90">
        <v>112.67</v>
      </c>
      <c r="H90">
        <v>1352.04</v>
      </c>
      <c r="I90" t="s">
        <v>20</v>
      </c>
    </row>
    <row r="91" spans="1:9" x14ac:dyDescent="0.25">
      <c r="A91">
        <v>85</v>
      </c>
      <c r="B91" s="2">
        <v>45467</v>
      </c>
      <c r="C91" t="s">
        <v>204</v>
      </c>
      <c r="D91" t="s">
        <v>205</v>
      </c>
      <c r="E91" t="str">
        <f>_xlfn.XLOOKUP(Lookup_Mapping!A87, Lookup_Mapping!A86:A1085, Lookup_Mapping!B85:B1084, "Uncategorized")</f>
        <v>Non-Alcoholic Drinks</v>
      </c>
      <c r="F91">
        <v>35</v>
      </c>
      <c r="G91">
        <v>67.06</v>
      </c>
      <c r="H91">
        <v>2347.1</v>
      </c>
      <c r="I91" t="s">
        <v>23</v>
      </c>
    </row>
    <row r="92" spans="1:9" x14ac:dyDescent="0.25">
      <c r="A92">
        <v>86</v>
      </c>
      <c r="B92" s="2">
        <v>45420</v>
      </c>
      <c r="C92" t="s">
        <v>206</v>
      </c>
      <c r="D92" t="s">
        <v>207</v>
      </c>
      <c r="E92" t="str">
        <f>_xlfn.XLOOKUP(Lookup_Mapping!A88, Lookup_Mapping!A87:A1086, Lookup_Mapping!B86:B1085, "Uncategorized")</f>
        <v>Miscellaneous</v>
      </c>
      <c r="F92">
        <v>43</v>
      </c>
      <c r="G92">
        <v>49.14</v>
      </c>
      <c r="H92">
        <v>2113.02</v>
      </c>
      <c r="I92" t="s">
        <v>20</v>
      </c>
    </row>
    <row r="93" spans="1:9" x14ac:dyDescent="0.25">
      <c r="A93">
        <v>87</v>
      </c>
      <c r="B93" s="2">
        <v>45484</v>
      </c>
      <c r="C93" t="s">
        <v>208</v>
      </c>
      <c r="D93" t="s">
        <v>209</v>
      </c>
      <c r="E93" t="str">
        <f>_xlfn.XLOOKUP(Lookup_Mapping!A89, Lookup_Mapping!A88:A1087, Lookup_Mapping!B87:B1086, "Uncategorized")</f>
        <v>Alcoholic Beverages</v>
      </c>
      <c r="F93">
        <v>11</v>
      </c>
      <c r="G93">
        <v>240.35</v>
      </c>
      <c r="H93">
        <v>2643.85</v>
      </c>
      <c r="I93" t="s">
        <v>210</v>
      </c>
    </row>
    <row r="94" spans="1:9" x14ac:dyDescent="0.25">
      <c r="A94">
        <v>88</v>
      </c>
      <c r="B94" s="2">
        <v>45499</v>
      </c>
      <c r="C94" t="s">
        <v>211</v>
      </c>
      <c r="D94" t="s">
        <v>212</v>
      </c>
      <c r="E94" t="str">
        <f>_xlfn.XLOOKUP(Lookup_Mapping!A90, Lookup_Mapping!A89:A1088, Lookup_Mapping!B88:B1087, "Uncategorized")</f>
        <v>Cooking Essentials</v>
      </c>
      <c r="F94">
        <v>5</v>
      </c>
      <c r="G94">
        <v>81.98</v>
      </c>
      <c r="H94">
        <v>409.9</v>
      </c>
      <c r="I94" t="s">
        <v>34</v>
      </c>
    </row>
    <row r="95" spans="1:9" x14ac:dyDescent="0.25">
      <c r="A95">
        <v>89</v>
      </c>
      <c r="B95" s="2">
        <v>45846</v>
      </c>
      <c r="C95" t="s">
        <v>213</v>
      </c>
      <c r="D95" t="s">
        <v>214</v>
      </c>
      <c r="E95" t="str">
        <f>_xlfn.XLOOKUP(Lookup_Mapping!A91, Lookup_Mapping!A90:A1089, Lookup_Mapping!B89:B1088, "Uncategorized")</f>
        <v>Non-Alcoholic Drinks</v>
      </c>
      <c r="F95">
        <v>26</v>
      </c>
      <c r="G95">
        <v>218.55</v>
      </c>
      <c r="H95">
        <v>5682.3</v>
      </c>
      <c r="I95" t="s">
        <v>108</v>
      </c>
    </row>
    <row r="96" spans="1:9" x14ac:dyDescent="0.25">
      <c r="A96">
        <v>90</v>
      </c>
      <c r="B96" s="2">
        <v>45583</v>
      </c>
      <c r="C96" t="s">
        <v>215</v>
      </c>
      <c r="D96" t="s">
        <v>216</v>
      </c>
      <c r="E96" t="str">
        <f>_xlfn.XLOOKUP(Lookup_Mapping!A92, Lookup_Mapping!A91:A1090, Lookup_Mapping!B90:B1089, "Uncategorized")</f>
        <v>Miscellaneous</v>
      </c>
      <c r="F96">
        <v>15</v>
      </c>
      <c r="G96">
        <v>189.81</v>
      </c>
      <c r="H96">
        <v>2847.15</v>
      </c>
      <c r="I96" t="s">
        <v>98</v>
      </c>
    </row>
    <row r="97" spans="1:9" x14ac:dyDescent="0.25">
      <c r="A97">
        <v>91</v>
      </c>
      <c r="B97" s="2">
        <v>45326</v>
      </c>
      <c r="C97" t="s">
        <v>217</v>
      </c>
      <c r="D97" t="s">
        <v>218</v>
      </c>
      <c r="E97" t="str">
        <f>_xlfn.XLOOKUP(Lookup_Mapping!A93, Lookup_Mapping!A92:A1091, Lookup_Mapping!B91:B1090, "Uncategorized")</f>
        <v>Miscellaneous</v>
      </c>
      <c r="F97">
        <v>23</v>
      </c>
      <c r="G97">
        <v>216.63</v>
      </c>
      <c r="H97">
        <v>4982.49</v>
      </c>
      <c r="I97" t="s">
        <v>10</v>
      </c>
    </row>
    <row r="98" spans="1:9" x14ac:dyDescent="0.25">
      <c r="A98">
        <v>92</v>
      </c>
      <c r="B98" s="2">
        <v>45809</v>
      </c>
      <c r="C98" t="s">
        <v>219</v>
      </c>
      <c r="D98" t="s">
        <v>220</v>
      </c>
      <c r="E98" t="str">
        <f>_xlfn.XLOOKUP(Lookup_Mapping!A94, Lookup_Mapping!A93:A1092, Lookup_Mapping!B92:B1091, "Uncategorized")</f>
        <v>Alcoholic Beverages</v>
      </c>
      <c r="F98">
        <v>13</v>
      </c>
      <c r="G98">
        <v>25.17</v>
      </c>
      <c r="H98">
        <v>327.20999999999998</v>
      </c>
      <c r="I98" t="s">
        <v>34</v>
      </c>
    </row>
    <row r="99" spans="1:9" x14ac:dyDescent="0.25">
      <c r="A99">
        <v>93</v>
      </c>
      <c r="B99" s="2">
        <v>45259</v>
      </c>
      <c r="C99" t="s">
        <v>221</v>
      </c>
      <c r="D99" t="s">
        <v>222</v>
      </c>
      <c r="E99" t="str">
        <f>_xlfn.XLOOKUP(Lookup_Mapping!A95, Lookup_Mapping!A94:A1093, Lookup_Mapping!B93:B1092, "Uncategorized")</f>
        <v>Miscellaneous</v>
      </c>
      <c r="F99">
        <v>39</v>
      </c>
      <c r="G99">
        <v>191.6</v>
      </c>
      <c r="H99">
        <v>7472.4</v>
      </c>
      <c r="I99" t="s">
        <v>223</v>
      </c>
    </row>
    <row r="100" spans="1:9" x14ac:dyDescent="0.25">
      <c r="A100">
        <v>94</v>
      </c>
      <c r="B100" s="2">
        <v>45764</v>
      </c>
      <c r="C100" t="s">
        <v>224</v>
      </c>
      <c r="D100" t="s">
        <v>225</v>
      </c>
      <c r="E100" t="str">
        <f>_xlfn.XLOOKUP(Lookup_Mapping!A96, Lookup_Mapping!A95:A1094, Lookup_Mapping!B94:B1093, "Uncategorized")</f>
        <v>Miscellaneous</v>
      </c>
      <c r="F100">
        <v>35</v>
      </c>
      <c r="G100">
        <v>10.52</v>
      </c>
      <c r="H100">
        <v>368.2</v>
      </c>
      <c r="I100" t="s">
        <v>34</v>
      </c>
    </row>
    <row r="101" spans="1:9" x14ac:dyDescent="0.25">
      <c r="A101">
        <v>95</v>
      </c>
      <c r="B101" s="2">
        <v>45315</v>
      </c>
      <c r="C101" t="s">
        <v>226</v>
      </c>
      <c r="D101" t="s">
        <v>227</v>
      </c>
      <c r="E101" t="str">
        <f>_xlfn.XLOOKUP(Lookup_Mapping!A97, Lookup_Mapping!A96:A1095, Lookup_Mapping!B95:B1094, "Uncategorized")</f>
        <v>Dairy Products</v>
      </c>
      <c r="F101">
        <v>20</v>
      </c>
      <c r="G101">
        <v>189.78</v>
      </c>
      <c r="H101">
        <v>3795.6</v>
      </c>
      <c r="I101" t="s">
        <v>228</v>
      </c>
    </row>
    <row r="102" spans="1:9" x14ac:dyDescent="0.25">
      <c r="A102">
        <v>96</v>
      </c>
      <c r="B102" s="2">
        <v>45466</v>
      </c>
      <c r="C102" t="s">
        <v>229</v>
      </c>
      <c r="D102" t="s">
        <v>230</v>
      </c>
      <c r="E102" t="str">
        <f>_xlfn.XLOOKUP(Lookup_Mapping!A98, Lookup_Mapping!A97:A1096, Lookup_Mapping!B96:B1095, "Uncategorized")</f>
        <v>Grains &amp; Dry Goods</v>
      </c>
      <c r="F102">
        <v>3</v>
      </c>
      <c r="G102">
        <v>231.99</v>
      </c>
      <c r="H102">
        <v>695.97</v>
      </c>
      <c r="I102" t="s">
        <v>65</v>
      </c>
    </row>
    <row r="103" spans="1:9" x14ac:dyDescent="0.25">
      <c r="A103">
        <v>97</v>
      </c>
      <c r="B103" s="2">
        <v>45472</v>
      </c>
      <c r="C103" t="s">
        <v>231</v>
      </c>
      <c r="D103" t="s">
        <v>232</v>
      </c>
      <c r="E103" t="str">
        <f>_xlfn.XLOOKUP(Lookup_Mapping!A99, Lookup_Mapping!A98:A1097, Lookup_Mapping!B97:B1096, "Uncategorized")</f>
        <v>Miscellaneous</v>
      </c>
      <c r="F103">
        <v>25</v>
      </c>
      <c r="G103">
        <v>135.05000000000001</v>
      </c>
      <c r="H103">
        <v>3376.25</v>
      </c>
      <c r="I103" t="s">
        <v>46</v>
      </c>
    </row>
    <row r="104" spans="1:9" x14ac:dyDescent="0.25">
      <c r="A104">
        <v>98</v>
      </c>
      <c r="B104" s="2">
        <v>45613</v>
      </c>
      <c r="C104" t="s">
        <v>233</v>
      </c>
      <c r="D104" t="s">
        <v>234</v>
      </c>
      <c r="E104" t="str">
        <f>_xlfn.XLOOKUP(Lookup_Mapping!A100, Lookup_Mapping!A99:A1098, Lookup_Mapping!B98:B1097, "Uncategorized")</f>
        <v>Miscellaneous</v>
      </c>
      <c r="F104">
        <v>33</v>
      </c>
      <c r="G104">
        <v>78.650000000000006</v>
      </c>
      <c r="H104">
        <v>2595.4499999999998</v>
      </c>
      <c r="I104" t="s">
        <v>31</v>
      </c>
    </row>
    <row r="105" spans="1:9" x14ac:dyDescent="0.25">
      <c r="A105">
        <v>99</v>
      </c>
      <c r="B105" s="2">
        <v>45590</v>
      </c>
      <c r="C105" t="s">
        <v>235</v>
      </c>
      <c r="D105" t="s">
        <v>236</v>
      </c>
      <c r="E105" t="str">
        <f>_xlfn.XLOOKUP(Lookup_Mapping!A101, Lookup_Mapping!A100:A1099, Lookup_Mapping!B99:B1098, "Uncategorized")</f>
        <v>Miscellaneous</v>
      </c>
      <c r="F105">
        <v>3</v>
      </c>
      <c r="G105">
        <v>61.39</v>
      </c>
      <c r="H105">
        <v>184.17</v>
      </c>
      <c r="I105" t="s">
        <v>80</v>
      </c>
    </row>
    <row r="106" spans="1:9" x14ac:dyDescent="0.25">
      <c r="A106">
        <v>100</v>
      </c>
      <c r="B106" s="2">
        <v>45781</v>
      </c>
      <c r="C106" t="s">
        <v>237</v>
      </c>
      <c r="D106" t="s">
        <v>238</v>
      </c>
      <c r="E106" t="str">
        <f>_xlfn.XLOOKUP(Lookup_Mapping!A102, Lookup_Mapping!A101:A1100, Lookup_Mapping!B100:B1099, "Uncategorized")</f>
        <v>Dairy Products</v>
      </c>
      <c r="F106">
        <v>25</v>
      </c>
      <c r="G106">
        <v>186.14</v>
      </c>
      <c r="H106">
        <v>4653.5</v>
      </c>
      <c r="I106" t="s">
        <v>239</v>
      </c>
    </row>
    <row r="107" spans="1:9" x14ac:dyDescent="0.25">
      <c r="A107">
        <v>101</v>
      </c>
      <c r="B107" s="2">
        <v>45371</v>
      </c>
      <c r="C107" t="s">
        <v>240</v>
      </c>
      <c r="D107" t="s">
        <v>241</v>
      </c>
      <c r="E107" t="str">
        <f>_xlfn.XLOOKUP(Lookup_Mapping!A103, Lookup_Mapping!A102:A1101, Lookup_Mapping!B101:B1100, "Uncategorized")</f>
        <v>Miscellaneous</v>
      </c>
      <c r="F107">
        <v>23</v>
      </c>
      <c r="G107">
        <v>9.5399999999999991</v>
      </c>
      <c r="H107">
        <v>219.42</v>
      </c>
      <c r="I107" t="s">
        <v>88</v>
      </c>
    </row>
    <row r="108" spans="1:9" x14ac:dyDescent="0.25">
      <c r="A108">
        <v>102</v>
      </c>
      <c r="B108" s="2">
        <v>45339</v>
      </c>
      <c r="C108" t="s">
        <v>242</v>
      </c>
      <c r="D108" t="s">
        <v>243</v>
      </c>
      <c r="E108" t="str">
        <f>_xlfn.XLOOKUP(Lookup_Mapping!A104, Lookup_Mapping!A103:A1102, Lookup_Mapping!B102:B1101, "Uncategorized")</f>
        <v>Grains &amp; Dry Goods</v>
      </c>
      <c r="F108">
        <v>25</v>
      </c>
      <c r="G108">
        <v>131.69999999999999</v>
      </c>
      <c r="H108">
        <v>3292.5</v>
      </c>
      <c r="I108" t="s">
        <v>95</v>
      </c>
    </row>
    <row r="109" spans="1:9" x14ac:dyDescent="0.25">
      <c r="A109">
        <v>103</v>
      </c>
      <c r="B109" s="2">
        <v>45454</v>
      </c>
      <c r="C109" t="s">
        <v>244</v>
      </c>
      <c r="D109" t="s">
        <v>245</v>
      </c>
      <c r="E109" t="str">
        <f>_xlfn.XLOOKUP(Lookup_Mapping!A105, Lookup_Mapping!A104:A1103, Lookup_Mapping!B103:B1102, "Uncategorized")</f>
        <v>Baking Ingredients</v>
      </c>
      <c r="F109">
        <v>32</v>
      </c>
      <c r="G109">
        <v>179.17</v>
      </c>
      <c r="H109">
        <v>5733.44</v>
      </c>
      <c r="I109" t="s">
        <v>13</v>
      </c>
    </row>
    <row r="110" spans="1:9" x14ac:dyDescent="0.25">
      <c r="A110">
        <v>104</v>
      </c>
      <c r="B110" s="2">
        <v>45462</v>
      </c>
      <c r="C110" t="s">
        <v>246</v>
      </c>
      <c r="D110" t="s">
        <v>247</v>
      </c>
      <c r="E110" t="str">
        <f>_xlfn.XLOOKUP(Lookup_Mapping!A106, Lookup_Mapping!A105:A1104, Lookup_Mapping!B104:B1103, "Uncategorized")</f>
        <v>Miscellaneous</v>
      </c>
      <c r="F110">
        <v>17</v>
      </c>
      <c r="G110">
        <v>12.99</v>
      </c>
      <c r="H110">
        <v>220.83</v>
      </c>
      <c r="I110" t="s">
        <v>51</v>
      </c>
    </row>
    <row r="111" spans="1:9" x14ac:dyDescent="0.25">
      <c r="A111">
        <v>105</v>
      </c>
      <c r="B111" s="2">
        <v>45231</v>
      </c>
      <c r="C111" t="s">
        <v>248</v>
      </c>
      <c r="D111" t="s">
        <v>249</v>
      </c>
      <c r="E111" t="str">
        <f>_xlfn.XLOOKUP(Lookup_Mapping!A107, Lookup_Mapping!A106:A1105, Lookup_Mapping!B105:B1104, "Uncategorized")</f>
        <v>Miscellaneous</v>
      </c>
      <c r="F111">
        <v>34</v>
      </c>
      <c r="G111">
        <v>197.54</v>
      </c>
      <c r="H111">
        <v>6716.36</v>
      </c>
      <c r="I111" t="s">
        <v>228</v>
      </c>
    </row>
    <row r="112" spans="1:9" x14ac:dyDescent="0.25">
      <c r="A112">
        <v>106</v>
      </c>
      <c r="B112" s="2">
        <v>45625</v>
      </c>
      <c r="C112" t="s">
        <v>250</v>
      </c>
      <c r="D112" t="s">
        <v>251</v>
      </c>
      <c r="E112" t="str">
        <f>_xlfn.XLOOKUP(Lookup_Mapping!A108, Lookup_Mapping!A107:A1106, Lookup_Mapping!B106:B1105, "Uncategorized")</f>
        <v>Baking Ingredients</v>
      </c>
      <c r="F112">
        <v>28</v>
      </c>
      <c r="G112">
        <v>228.03</v>
      </c>
      <c r="H112">
        <v>6384.84</v>
      </c>
      <c r="I112" t="s">
        <v>20</v>
      </c>
    </row>
    <row r="113" spans="1:9" x14ac:dyDescent="0.25">
      <c r="A113">
        <v>107</v>
      </c>
      <c r="B113" s="2">
        <v>45215</v>
      </c>
      <c r="C113" t="s">
        <v>252</v>
      </c>
      <c r="D113" t="s">
        <v>253</v>
      </c>
      <c r="E113" t="str">
        <f>_xlfn.XLOOKUP(Lookup_Mapping!A109, Lookup_Mapping!A108:A1107, Lookup_Mapping!B107:B1106, "Uncategorized")</f>
        <v>Bakery</v>
      </c>
      <c r="F113">
        <v>13</v>
      </c>
      <c r="G113">
        <v>240.03</v>
      </c>
      <c r="H113">
        <v>3120.39</v>
      </c>
      <c r="I113" t="s">
        <v>254</v>
      </c>
    </row>
    <row r="114" spans="1:9" x14ac:dyDescent="0.25">
      <c r="A114">
        <v>108</v>
      </c>
      <c r="B114" s="2">
        <v>45453</v>
      </c>
      <c r="C114" t="s">
        <v>255</v>
      </c>
      <c r="D114" t="s">
        <v>256</v>
      </c>
      <c r="E114" t="str">
        <f>_xlfn.XLOOKUP(Lookup_Mapping!A110, Lookup_Mapping!A109:A1108, Lookup_Mapping!B108:B1107, "Uncategorized")</f>
        <v>Bakery</v>
      </c>
      <c r="F114">
        <v>23</v>
      </c>
      <c r="G114">
        <v>183.81</v>
      </c>
      <c r="H114">
        <v>4227.63</v>
      </c>
      <c r="I114" t="s">
        <v>98</v>
      </c>
    </row>
    <row r="115" spans="1:9" x14ac:dyDescent="0.25">
      <c r="A115">
        <v>109</v>
      </c>
      <c r="B115" s="2">
        <v>45611</v>
      </c>
      <c r="C115" t="s">
        <v>257</v>
      </c>
      <c r="D115" t="s">
        <v>258</v>
      </c>
      <c r="E115" t="str">
        <f>_xlfn.XLOOKUP(Lookup_Mapping!A111, Lookup_Mapping!A110:A1109, Lookup_Mapping!B109:B1108, "Uncategorized")</f>
        <v>Dairy Products</v>
      </c>
      <c r="F115">
        <v>22</v>
      </c>
      <c r="G115">
        <v>83.69</v>
      </c>
      <c r="H115">
        <v>1841.18</v>
      </c>
      <c r="I115" t="s">
        <v>75</v>
      </c>
    </row>
    <row r="116" spans="1:9" x14ac:dyDescent="0.25">
      <c r="A116">
        <v>110</v>
      </c>
      <c r="B116" s="2">
        <v>45411</v>
      </c>
      <c r="C116" t="s">
        <v>259</v>
      </c>
      <c r="D116" t="s">
        <v>260</v>
      </c>
      <c r="E116" t="str">
        <f>_xlfn.XLOOKUP(Lookup_Mapping!A112, Lookup_Mapping!A111:A1110, Lookup_Mapping!B110:B1109, "Uncategorized")</f>
        <v>Condiments &amp; Sauces</v>
      </c>
      <c r="F116">
        <v>7</v>
      </c>
      <c r="G116">
        <v>30.77</v>
      </c>
      <c r="H116">
        <v>215.39</v>
      </c>
      <c r="I116" t="s">
        <v>34</v>
      </c>
    </row>
    <row r="117" spans="1:9" x14ac:dyDescent="0.25">
      <c r="A117">
        <v>111</v>
      </c>
      <c r="B117" s="2">
        <v>45759</v>
      </c>
      <c r="C117" t="s">
        <v>261</v>
      </c>
      <c r="D117" t="s">
        <v>262</v>
      </c>
      <c r="E117" t="str">
        <f>_xlfn.XLOOKUP(Lookup_Mapping!A113, Lookup_Mapping!A112:A1111, Lookup_Mapping!B111:B1110, "Uncategorized")</f>
        <v>Dairy Products</v>
      </c>
      <c r="F117">
        <v>11</v>
      </c>
      <c r="G117">
        <v>192.96</v>
      </c>
      <c r="H117">
        <v>2122.56</v>
      </c>
      <c r="I117" t="s">
        <v>34</v>
      </c>
    </row>
    <row r="118" spans="1:9" x14ac:dyDescent="0.25">
      <c r="A118">
        <v>112</v>
      </c>
      <c r="B118" s="2">
        <v>45855</v>
      </c>
      <c r="C118" t="s">
        <v>263</v>
      </c>
      <c r="D118" t="s">
        <v>264</v>
      </c>
      <c r="E118" t="str">
        <f>_xlfn.XLOOKUP(Lookup_Mapping!A114, Lookup_Mapping!A113:A1112, Lookup_Mapping!B112:B1111, "Uncategorized")</f>
        <v>Bakery</v>
      </c>
      <c r="F118">
        <v>44</v>
      </c>
      <c r="G118">
        <v>234.02</v>
      </c>
      <c r="H118">
        <v>10296.879999999999</v>
      </c>
      <c r="I118" t="s">
        <v>20</v>
      </c>
    </row>
    <row r="119" spans="1:9" x14ac:dyDescent="0.25">
      <c r="A119">
        <v>113</v>
      </c>
      <c r="B119" s="2">
        <v>45577</v>
      </c>
      <c r="C119" t="s">
        <v>265</v>
      </c>
      <c r="D119" t="s">
        <v>266</v>
      </c>
      <c r="E119" t="str">
        <f>_xlfn.XLOOKUP(Lookup_Mapping!A115, Lookup_Mapping!A114:A1113, Lookup_Mapping!B113:B1112, "Uncategorized")</f>
        <v>Miscellaneous</v>
      </c>
      <c r="F119">
        <v>45</v>
      </c>
      <c r="G119">
        <v>53.52</v>
      </c>
      <c r="H119">
        <v>2408.4</v>
      </c>
      <c r="I119" t="s">
        <v>13</v>
      </c>
    </row>
    <row r="120" spans="1:9" x14ac:dyDescent="0.25">
      <c r="A120">
        <v>114</v>
      </c>
      <c r="B120" s="2">
        <v>45861</v>
      </c>
      <c r="C120" t="s">
        <v>267</v>
      </c>
      <c r="D120" t="s">
        <v>268</v>
      </c>
      <c r="E120" t="str">
        <f>_xlfn.XLOOKUP(Lookup_Mapping!A116, Lookup_Mapping!A115:A1114, Lookup_Mapping!B114:B1113, "Uncategorized")</f>
        <v>Miscellaneous</v>
      </c>
      <c r="F120">
        <v>14</v>
      </c>
      <c r="G120">
        <v>233.21</v>
      </c>
      <c r="H120">
        <v>3264.94</v>
      </c>
      <c r="I120" t="s">
        <v>98</v>
      </c>
    </row>
    <row r="121" spans="1:9" x14ac:dyDescent="0.25">
      <c r="A121">
        <v>115</v>
      </c>
      <c r="B121" s="2">
        <v>45526</v>
      </c>
      <c r="C121" t="s">
        <v>269</v>
      </c>
      <c r="D121" t="s">
        <v>270</v>
      </c>
      <c r="E121" t="str">
        <f>_xlfn.XLOOKUP(Lookup_Mapping!A117, Lookup_Mapping!A116:A1115, Lookup_Mapping!B115:B1114, "Uncategorized")</f>
        <v>Bakery</v>
      </c>
      <c r="F121">
        <v>2</v>
      </c>
      <c r="G121">
        <v>165.37</v>
      </c>
      <c r="H121">
        <v>330.74</v>
      </c>
      <c r="I121" t="s">
        <v>165</v>
      </c>
    </row>
    <row r="122" spans="1:9" x14ac:dyDescent="0.25">
      <c r="A122">
        <v>116</v>
      </c>
      <c r="B122" s="2">
        <v>45444</v>
      </c>
      <c r="C122" t="s">
        <v>271</v>
      </c>
      <c r="D122" t="s">
        <v>272</v>
      </c>
      <c r="E122" t="str">
        <f>_xlfn.XLOOKUP(Lookup_Mapping!A118, Lookup_Mapping!A117:A1116, Lookup_Mapping!B116:B1115, "Uncategorized")</f>
        <v>Seafood</v>
      </c>
      <c r="F122">
        <v>16</v>
      </c>
      <c r="G122">
        <v>75.78</v>
      </c>
      <c r="H122">
        <v>1212.48</v>
      </c>
      <c r="I122" t="s">
        <v>75</v>
      </c>
    </row>
    <row r="123" spans="1:9" x14ac:dyDescent="0.25">
      <c r="A123">
        <v>117</v>
      </c>
      <c r="B123" s="2">
        <v>45462</v>
      </c>
      <c r="C123" t="s">
        <v>273</v>
      </c>
      <c r="D123" t="s">
        <v>274</v>
      </c>
      <c r="E123" t="str">
        <f>_xlfn.XLOOKUP(Lookup_Mapping!A119, Lookup_Mapping!A118:A1117, Lookup_Mapping!B117:B1116, "Uncategorized")</f>
        <v>Non-Alcoholic Drinks</v>
      </c>
      <c r="F123">
        <v>36</v>
      </c>
      <c r="G123">
        <v>27.96</v>
      </c>
      <c r="H123">
        <v>1006.56</v>
      </c>
      <c r="I123" t="s">
        <v>88</v>
      </c>
    </row>
    <row r="124" spans="1:9" x14ac:dyDescent="0.25">
      <c r="A124">
        <v>118</v>
      </c>
      <c r="B124" s="2">
        <v>45615</v>
      </c>
      <c r="C124" t="s">
        <v>275</v>
      </c>
      <c r="D124" t="s">
        <v>276</v>
      </c>
      <c r="E124" t="str">
        <f>_xlfn.XLOOKUP(Lookup_Mapping!A120, Lookup_Mapping!A119:A1118, Lookup_Mapping!B118:B1117, "Uncategorized")</f>
        <v>Condiments &amp; Sauces</v>
      </c>
      <c r="F124">
        <v>9</v>
      </c>
      <c r="G124">
        <v>173.06</v>
      </c>
      <c r="H124">
        <v>1557.54</v>
      </c>
      <c r="I124" t="s">
        <v>68</v>
      </c>
    </row>
    <row r="125" spans="1:9" x14ac:dyDescent="0.25">
      <c r="A125">
        <v>119</v>
      </c>
      <c r="B125" s="2">
        <v>45170</v>
      </c>
      <c r="C125" t="s">
        <v>277</v>
      </c>
      <c r="D125" t="s">
        <v>278</v>
      </c>
      <c r="E125" t="str">
        <f>_xlfn.XLOOKUP(Lookup_Mapping!A121, Lookup_Mapping!A120:A1119, Lookup_Mapping!B119:B1118, "Uncategorized")</f>
        <v>Miscellaneous</v>
      </c>
      <c r="F125">
        <v>47</v>
      </c>
      <c r="G125">
        <v>65.819999999999993</v>
      </c>
      <c r="H125">
        <v>3093.54</v>
      </c>
      <c r="I125" t="s">
        <v>68</v>
      </c>
    </row>
    <row r="126" spans="1:9" x14ac:dyDescent="0.25">
      <c r="A126">
        <v>120</v>
      </c>
      <c r="B126" s="2">
        <v>45392</v>
      </c>
      <c r="C126" t="s">
        <v>279</v>
      </c>
      <c r="D126" t="s">
        <v>280</v>
      </c>
      <c r="E126" t="str">
        <f>_xlfn.XLOOKUP(Lookup_Mapping!A122, Lookup_Mapping!A121:A1120, Lookup_Mapping!B120:B1119, "Uncategorized")</f>
        <v>Dairy Products</v>
      </c>
      <c r="F126">
        <v>41</v>
      </c>
      <c r="G126">
        <v>169.6</v>
      </c>
      <c r="H126">
        <v>6953.6</v>
      </c>
      <c r="I126" t="s">
        <v>80</v>
      </c>
    </row>
    <row r="127" spans="1:9" x14ac:dyDescent="0.25">
      <c r="A127">
        <v>121</v>
      </c>
      <c r="B127" s="2">
        <v>45548</v>
      </c>
      <c r="C127" t="s">
        <v>281</v>
      </c>
      <c r="D127" t="s">
        <v>282</v>
      </c>
      <c r="E127" t="str">
        <f>_xlfn.XLOOKUP(Lookup_Mapping!A123, Lookup_Mapping!A122:A1121, Lookup_Mapping!B121:B1120, "Uncategorized")</f>
        <v>Vegetables</v>
      </c>
      <c r="F127">
        <v>9</v>
      </c>
      <c r="G127">
        <v>246.98</v>
      </c>
      <c r="H127">
        <v>2222.8200000000002</v>
      </c>
      <c r="I127" t="s">
        <v>98</v>
      </c>
    </row>
    <row r="128" spans="1:9" x14ac:dyDescent="0.25">
      <c r="A128">
        <v>122</v>
      </c>
      <c r="B128" s="2">
        <v>45148</v>
      </c>
      <c r="C128" t="s">
        <v>283</v>
      </c>
      <c r="D128" t="s">
        <v>284</v>
      </c>
      <c r="E128" t="str">
        <f>_xlfn.XLOOKUP(Lookup_Mapping!A124, Lookup_Mapping!A123:A1122, Lookup_Mapping!B122:B1121, "Uncategorized")</f>
        <v>Vegetables</v>
      </c>
      <c r="F128">
        <v>39</v>
      </c>
      <c r="G128">
        <v>121.76</v>
      </c>
      <c r="H128">
        <v>4748.6400000000003</v>
      </c>
      <c r="I128" t="s">
        <v>285</v>
      </c>
    </row>
    <row r="129" spans="1:9" x14ac:dyDescent="0.25">
      <c r="A129">
        <v>123</v>
      </c>
      <c r="B129" s="2">
        <v>45800</v>
      </c>
      <c r="C129" t="s">
        <v>286</v>
      </c>
      <c r="D129" t="s">
        <v>287</v>
      </c>
      <c r="E129" t="str">
        <f>_xlfn.XLOOKUP(Lookup_Mapping!A125, Lookup_Mapping!A124:A1123, Lookup_Mapping!B123:B1122, "Uncategorized")</f>
        <v>Miscellaneous</v>
      </c>
      <c r="F129">
        <v>6</v>
      </c>
      <c r="G129">
        <v>143.88999999999999</v>
      </c>
      <c r="H129">
        <v>863.34</v>
      </c>
      <c r="I129" t="s">
        <v>80</v>
      </c>
    </row>
    <row r="130" spans="1:9" x14ac:dyDescent="0.25">
      <c r="A130">
        <v>124</v>
      </c>
      <c r="B130" s="2">
        <v>45547</v>
      </c>
      <c r="C130" t="s">
        <v>288</v>
      </c>
      <c r="D130" t="s">
        <v>289</v>
      </c>
      <c r="E130" t="str">
        <f>_xlfn.XLOOKUP(Lookup_Mapping!A126, Lookup_Mapping!A125:A1124, Lookup_Mapping!B124:B1123, "Uncategorized")</f>
        <v>Specialty Sauces</v>
      </c>
      <c r="F130">
        <v>49</v>
      </c>
      <c r="G130">
        <v>214.98</v>
      </c>
      <c r="H130">
        <v>10534.02</v>
      </c>
      <c r="I130" t="s">
        <v>34</v>
      </c>
    </row>
    <row r="131" spans="1:9" x14ac:dyDescent="0.25">
      <c r="A131">
        <v>125</v>
      </c>
      <c r="B131" s="2">
        <v>45156</v>
      </c>
      <c r="C131" t="s">
        <v>290</v>
      </c>
      <c r="D131" t="s">
        <v>291</v>
      </c>
      <c r="E131" t="str">
        <f>_xlfn.XLOOKUP(Lookup_Mapping!A127, Lookup_Mapping!A126:A1125, Lookup_Mapping!B125:B1124, "Uncategorized")</f>
        <v>Snacks &amp; Desserts</v>
      </c>
      <c r="F131">
        <v>4</v>
      </c>
      <c r="G131">
        <v>74.39</v>
      </c>
      <c r="H131">
        <v>297.56</v>
      </c>
      <c r="I131" t="s">
        <v>20</v>
      </c>
    </row>
    <row r="132" spans="1:9" x14ac:dyDescent="0.25">
      <c r="A132">
        <v>126</v>
      </c>
      <c r="B132" s="2">
        <v>45353</v>
      </c>
      <c r="C132" t="s">
        <v>292</v>
      </c>
      <c r="D132" t="s">
        <v>293</v>
      </c>
      <c r="E132" t="str">
        <f>_xlfn.XLOOKUP(Lookup_Mapping!A128, Lookup_Mapping!A127:A1126, Lookup_Mapping!B126:B1125, "Uncategorized")</f>
        <v>Alcoholic Beverages</v>
      </c>
      <c r="F132">
        <v>42</v>
      </c>
      <c r="G132">
        <v>84.98</v>
      </c>
      <c r="H132">
        <v>3569.16</v>
      </c>
      <c r="I132" t="s">
        <v>80</v>
      </c>
    </row>
    <row r="133" spans="1:9" x14ac:dyDescent="0.25">
      <c r="A133">
        <v>127</v>
      </c>
      <c r="B133" s="2">
        <v>45555</v>
      </c>
      <c r="C133" t="s">
        <v>294</v>
      </c>
      <c r="D133" t="s">
        <v>295</v>
      </c>
      <c r="E133" t="str">
        <f>_xlfn.XLOOKUP(Lookup_Mapping!A129, Lookup_Mapping!A128:A1127, Lookup_Mapping!B127:B1126, "Uncategorized")</f>
        <v>Bakery</v>
      </c>
      <c r="F133">
        <v>48</v>
      </c>
      <c r="G133">
        <v>146.63999999999999</v>
      </c>
      <c r="H133">
        <v>7038.72</v>
      </c>
      <c r="I133" t="s">
        <v>254</v>
      </c>
    </row>
    <row r="134" spans="1:9" x14ac:dyDescent="0.25">
      <c r="A134">
        <v>128</v>
      </c>
      <c r="B134" s="2">
        <v>45231</v>
      </c>
      <c r="C134" t="s">
        <v>296</v>
      </c>
      <c r="D134" t="s">
        <v>297</v>
      </c>
      <c r="E134" t="str">
        <f>_xlfn.XLOOKUP(Lookup_Mapping!A130, Lookup_Mapping!A129:A1128, Lookup_Mapping!B128:B1127, "Uncategorized")</f>
        <v>Miscellaneous</v>
      </c>
      <c r="F134">
        <v>43</v>
      </c>
      <c r="G134">
        <v>21.31</v>
      </c>
      <c r="H134">
        <v>916.33</v>
      </c>
      <c r="I134" t="s">
        <v>13</v>
      </c>
    </row>
    <row r="135" spans="1:9" x14ac:dyDescent="0.25">
      <c r="A135">
        <v>129</v>
      </c>
      <c r="B135" s="2">
        <v>45527</v>
      </c>
      <c r="C135" t="s">
        <v>298</v>
      </c>
      <c r="D135" t="s">
        <v>299</v>
      </c>
      <c r="E135" t="str">
        <f>_xlfn.XLOOKUP(Lookup_Mapping!A131, Lookup_Mapping!A130:A1129, Lookup_Mapping!B129:B1128, "Uncategorized")</f>
        <v>Seafood</v>
      </c>
      <c r="F135">
        <v>19</v>
      </c>
      <c r="G135">
        <v>203.62</v>
      </c>
      <c r="H135">
        <v>3868.78</v>
      </c>
      <c r="I135" t="s">
        <v>197</v>
      </c>
    </row>
    <row r="136" spans="1:9" x14ac:dyDescent="0.25">
      <c r="A136">
        <v>130</v>
      </c>
      <c r="B136" s="2">
        <v>45310</v>
      </c>
      <c r="C136" t="s">
        <v>300</v>
      </c>
      <c r="D136" t="s">
        <v>301</v>
      </c>
      <c r="E136" t="str">
        <f>_xlfn.XLOOKUP(Lookup_Mapping!A132, Lookup_Mapping!A131:A1130, Lookup_Mapping!B130:B1129, "Uncategorized")</f>
        <v>Miscellaneous</v>
      </c>
      <c r="F136">
        <v>33</v>
      </c>
      <c r="G136">
        <v>16.96</v>
      </c>
      <c r="H136">
        <v>559.67999999999995</v>
      </c>
      <c r="I136" t="s">
        <v>98</v>
      </c>
    </row>
    <row r="137" spans="1:9" x14ac:dyDescent="0.25">
      <c r="A137">
        <v>131</v>
      </c>
      <c r="B137" s="2">
        <v>45481</v>
      </c>
      <c r="C137" t="s">
        <v>302</v>
      </c>
      <c r="D137" t="s">
        <v>303</v>
      </c>
      <c r="E137" t="str">
        <f>_xlfn.XLOOKUP(Lookup_Mapping!A133, Lookup_Mapping!A132:A1131, Lookup_Mapping!B131:B1130, "Uncategorized")</f>
        <v>Meat &amp; Poultry</v>
      </c>
      <c r="F137">
        <v>29</v>
      </c>
      <c r="G137">
        <v>200.51</v>
      </c>
      <c r="H137">
        <v>5814.79</v>
      </c>
      <c r="I137" t="s">
        <v>13</v>
      </c>
    </row>
    <row r="138" spans="1:9" x14ac:dyDescent="0.25">
      <c r="A138">
        <v>132</v>
      </c>
      <c r="B138" s="2">
        <v>45171</v>
      </c>
      <c r="C138" t="s">
        <v>304</v>
      </c>
      <c r="D138" t="s">
        <v>305</v>
      </c>
      <c r="E138" t="str">
        <f>_xlfn.XLOOKUP(Lookup_Mapping!A134, Lookup_Mapping!A133:A1132, Lookup_Mapping!B132:B1131, "Uncategorized")</f>
        <v>Dairy Products</v>
      </c>
      <c r="F138">
        <v>15</v>
      </c>
      <c r="G138">
        <v>161.69999999999999</v>
      </c>
      <c r="H138">
        <v>2425.5</v>
      </c>
      <c r="I138" t="s">
        <v>108</v>
      </c>
    </row>
    <row r="139" spans="1:9" x14ac:dyDescent="0.25">
      <c r="A139">
        <v>133</v>
      </c>
      <c r="B139" s="2">
        <v>45269</v>
      </c>
      <c r="C139" t="s">
        <v>306</v>
      </c>
      <c r="D139" t="s">
        <v>307</v>
      </c>
      <c r="E139" t="str">
        <f>_xlfn.XLOOKUP(Lookup_Mapping!A135, Lookup_Mapping!A134:A1133, Lookup_Mapping!B133:B1132, "Uncategorized")</f>
        <v>Snacks &amp; Desserts</v>
      </c>
      <c r="F139">
        <v>12</v>
      </c>
      <c r="G139">
        <v>154.47999999999999</v>
      </c>
      <c r="H139">
        <v>1853.76</v>
      </c>
      <c r="I139" t="s">
        <v>13</v>
      </c>
    </row>
    <row r="140" spans="1:9" x14ac:dyDescent="0.25">
      <c r="A140">
        <v>134</v>
      </c>
      <c r="B140" s="2">
        <v>45853</v>
      </c>
      <c r="C140" t="s">
        <v>308</v>
      </c>
      <c r="D140" t="s">
        <v>309</v>
      </c>
      <c r="E140" t="str">
        <f>_xlfn.XLOOKUP(Lookup_Mapping!A136, Lookup_Mapping!A135:A1134, Lookup_Mapping!B134:B1133, "Uncategorized")</f>
        <v>Meat &amp; Poultry</v>
      </c>
      <c r="F140">
        <v>45</v>
      </c>
      <c r="G140">
        <v>189.78</v>
      </c>
      <c r="H140">
        <v>8540.1</v>
      </c>
      <c r="I140" t="s">
        <v>310</v>
      </c>
    </row>
    <row r="141" spans="1:9" x14ac:dyDescent="0.25">
      <c r="A141">
        <v>135</v>
      </c>
      <c r="B141" s="2">
        <v>45451</v>
      </c>
      <c r="C141" t="s">
        <v>311</v>
      </c>
      <c r="D141" t="s">
        <v>312</v>
      </c>
      <c r="E141" t="str">
        <f>_xlfn.XLOOKUP(Lookup_Mapping!A137, Lookup_Mapping!A136:A1135, Lookup_Mapping!B135:B1134, "Uncategorized")</f>
        <v>Miscellaneous</v>
      </c>
      <c r="F141">
        <v>30</v>
      </c>
      <c r="G141">
        <v>129.04</v>
      </c>
      <c r="H141">
        <v>3871.2</v>
      </c>
      <c r="I141" t="s">
        <v>31</v>
      </c>
    </row>
    <row r="142" spans="1:9" x14ac:dyDescent="0.25">
      <c r="A142">
        <v>136</v>
      </c>
      <c r="B142" s="2">
        <v>45175</v>
      </c>
      <c r="C142" t="s">
        <v>313</v>
      </c>
      <c r="D142" t="s">
        <v>314</v>
      </c>
      <c r="E142" t="str">
        <f>_xlfn.XLOOKUP(Lookup_Mapping!A138, Lookup_Mapping!A137:A1136, Lookup_Mapping!B136:B1135, "Uncategorized")</f>
        <v>Miscellaneous</v>
      </c>
      <c r="F142">
        <v>34</v>
      </c>
      <c r="G142">
        <v>133.93</v>
      </c>
      <c r="H142">
        <v>4553.62</v>
      </c>
      <c r="I142" t="s">
        <v>20</v>
      </c>
    </row>
    <row r="143" spans="1:9" x14ac:dyDescent="0.25">
      <c r="A143">
        <v>137</v>
      </c>
      <c r="B143" s="2">
        <v>45561</v>
      </c>
      <c r="C143" t="s">
        <v>315</v>
      </c>
      <c r="D143" t="s">
        <v>316</v>
      </c>
      <c r="E143" t="str">
        <f>_xlfn.XLOOKUP(Lookup_Mapping!A139, Lookup_Mapping!A138:A1137, Lookup_Mapping!B137:B1136, "Uncategorized")</f>
        <v>Meat &amp; Poultry</v>
      </c>
      <c r="F143">
        <v>12</v>
      </c>
      <c r="G143">
        <v>107.01</v>
      </c>
      <c r="H143">
        <v>1284.1199999999999</v>
      </c>
      <c r="I143" t="s">
        <v>59</v>
      </c>
    </row>
    <row r="144" spans="1:9" x14ac:dyDescent="0.25">
      <c r="A144">
        <v>138</v>
      </c>
      <c r="B144" s="2">
        <v>45384</v>
      </c>
      <c r="C144" t="s">
        <v>317</v>
      </c>
      <c r="D144" t="s">
        <v>318</v>
      </c>
      <c r="E144" t="str">
        <f>_xlfn.XLOOKUP(Lookup_Mapping!A140, Lookup_Mapping!A139:A1138, Lookup_Mapping!B138:B1137, "Uncategorized")</f>
        <v>Seafood</v>
      </c>
      <c r="F144">
        <v>35</v>
      </c>
      <c r="G144">
        <v>219.35</v>
      </c>
      <c r="H144">
        <v>7677.25</v>
      </c>
      <c r="I144" t="s">
        <v>31</v>
      </c>
    </row>
    <row r="145" spans="1:9" x14ac:dyDescent="0.25">
      <c r="A145">
        <v>139</v>
      </c>
      <c r="B145" s="2">
        <v>45317</v>
      </c>
      <c r="C145" t="s">
        <v>319</v>
      </c>
      <c r="D145" t="s">
        <v>320</v>
      </c>
      <c r="E145" t="str">
        <f>_xlfn.XLOOKUP(Lookup_Mapping!A141, Lookup_Mapping!A140:A1139, Lookup_Mapping!B139:B1138, "Uncategorized")</f>
        <v>Dairy Products</v>
      </c>
      <c r="F145">
        <v>22</v>
      </c>
      <c r="G145">
        <v>110.68</v>
      </c>
      <c r="H145">
        <v>2434.96</v>
      </c>
      <c r="I145" t="s">
        <v>10</v>
      </c>
    </row>
    <row r="146" spans="1:9" x14ac:dyDescent="0.25">
      <c r="A146">
        <v>140</v>
      </c>
      <c r="B146" s="2">
        <v>45610</v>
      </c>
      <c r="C146" t="s">
        <v>321</v>
      </c>
      <c r="D146" t="s">
        <v>322</v>
      </c>
      <c r="E146" t="str">
        <f>_xlfn.XLOOKUP(Lookup_Mapping!A142, Lookup_Mapping!A141:A1140, Lookup_Mapping!B140:B1139, "Uncategorized")</f>
        <v>Meat &amp; Poultry</v>
      </c>
      <c r="F146">
        <v>50</v>
      </c>
      <c r="G146">
        <v>178.79</v>
      </c>
      <c r="H146">
        <v>8939.5</v>
      </c>
      <c r="I146" t="s">
        <v>34</v>
      </c>
    </row>
    <row r="147" spans="1:9" x14ac:dyDescent="0.25">
      <c r="A147">
        <v>141</v>
      </c>
      <c r="B147" s="2">
        <v>45801</v>
      </c>
      <c r="C147" t="s">
        <v>323</v>
      </c>
      <c r="D147" t="s">
        <v>324</v>
      </c>
      <c r="E147" t="str">
        <f>_xlfn.XLOOKUP(Lookup_Mapping!A143, Lookup_Mapping!A142:A1141, Lookup_Mapping!B141:B1140, "Uncategorized")</f>
        <v>Fruits</v>
      </c>
      <c r="F147">
        <v>2</v>
      </c>
      <c r="G147">
        <v>165.08</v>
      </c>
      <c r="H147">
        <v>330.16</v>
      </c>
      <c r="I147" t="s">
        <v>20</v>
      </c>
    </row>
    <row r="148" spans="1:9" x14ac:dyDescent="0.25">
      <c r="A148">
        <v>142</v>
      </c>
      <c r="B148" s="2">
        <v>45524</v>
      </c>
      <c r="C148" t="s">
        <v>325</v>
      </c>
      <c r="D148" t="s">
        <v>326</v>
      </c>
      <c r="E148" t="str">
        <f>_xlfn.XLOOKUP(Lookup_Mapping!A144, Lookup_Mapping!A143:A1142, Lookup_Mapping!B142:B1141, "Uncategorized")</f>
        <v>Meat &amp; Poultry</v>
      </c>
      <c r="F148">
        <v>19</v>
      </c>
      <c r="G148">
        <v>10.74</v>
      </c>
      <c r="H148">
        <v>204.06</v>
      </c>
      <c r="I148" t="s">
        <v>80</v>
      </c>
    </row>
    <row r="149" spans="1:9" x14ac:dyDescent="0.25">
      <c r="A149">
        <v>143</v>
      </c>
      <c r="B149" s="2">
        <v>45209</v>
      </c>
      <c r="C149" t="s">
        <v>327</v>
      </c>
      <c r="D149" t="s">
        <v>328</v>
      </c>
      <c r="E149" t="str">
        <f>_xlfn.XLOOKUP(Lookup_Mapping!A145, Lookup_Mapping!A144:A1143, Lookup_Mapping!B143:B1142, "Uncategorized")</f>
        <v>Condiments &amp; Sauces</v>
      </c>
      <c r="F149">
        <v>48</v>
      </c>
      <c r="G149">
        <v>184.41</v>
      </c>
      <c r="H149">
        <v>8851.68</v>
      </c>
      <c r="I149" t="s">
        <v>34</v>
      </c>
    </row>
    <row r="150" spans="1:9" x14ac:dyDescent="0.25">
      <c r="A150">
        <v>144</v>
      </c>
      <c r="B150" s="2">
        <v>45170</v>
      </c>
      <c r="C150" t="s">
        <v>329</v>
      </c>
      <c r="D150" t="s">
        <v>330</v>
      </c>
      <c r="E150" t="str">
        <f>_xlfn.XLOOKUP(Lookup_Mapping!A146, Lookup_Mapping!A145:A1144, Lookup_Mapping!B144:B1143, "Uncategorized")</f>
        <v>Miscellaneous</v>
      </c>
      <c r="F150">
        <v>25</v>
      </c>
      <c r="G150">
        <v>155.68</v>
      </c>
      <c r="H150">
        <v>3892</v>
      </c>
      <c r="I150" t="s">
        <v>62</v>
      </c>
    </row>
    <row r="151" spans="1:9" x14ac:dyDescent="0.25">
      <c r="A151">
        <v>145</v>
      </c>
      <c r="B151" s="2">
        <v>45759</v>
      </c>
      <c r="C151" t="s">
        <v>331</v>
      </c>
      <c r="D151" t="s">
        <v>332</v>
      </c>
      <c r="E151" t="str">
        <f>_xlfn.XLOOKUP(Lookup_Mapping!A147, Lookup_Mapping!A146:A1145, Lookup_Mapping!B145:B1144, "Uncategorized")</f>
        <v>Miscellaneous</v>
      </c>
      <c r="F151">
        <v>43</v>
      </c>
      <c r="G151">
        <v>82.48</v>
      </c>
      <c r="H151">
        <v>3546.64</v>
      </c>
      <c r="I151" t="s">
        <v>254</v>
      </c>
    </row>
    <row r="152" spans="1:9" x14ac:dyDescent="0.25">
      <c r="A152">
        <v>146</v>
      </c>
      <c r="B152" s="2">
        <v>45217</v>
      </c>
      <c r="C152" t="s">
        <v>333</v>
      </c>
      <c r="D152" t="s">
        <v>334</v>
      </c>
      <c r="E152" t="str">
        <f>_xlfn.XLOOKUP(Lookup_Mapping!A148, Lookup_Mapping!A147:A1146, Lookup_Mapping!B146:B1145, "Uncategorized")</f>
        <v>Miscellaneous</v>
      </c>
      <c r="F152">
        <v>18</v>
      </c>
      <c r="G152">
        <v>232.11</v>
      </c>
      <c r="H152">
        <v>4177.9799999999996</v>
      </c>
      <c r="I152" t="s">
        <v>34</v>
      </c>
    </row>
    <row r="153" spans="1:9" x14ac:dyDescent="0.25">
      <c r="A153">
        <v>147</v>
      </c>
      <c r="B153" s="2">
        <v>45822</v>
      </c>
      <c r="C153" t="s">
        <v>335</v>
      </c>
      <c r="D153" t="s">
        <v>336</v>
      </c>
      <c r="E153" t="str">
        <f>_xlfn.XLOOKUP(Lookup_Mapping!A149, Lookup_Mapping!A148:A1147, Lookup_Mapping!B147:B1146, "Uncategorized")</f>
        <v>Miscellaneous</v>
      </c>
      <c r="F153">
        <v>40</v>
      </c>
      <c r="G153">
        <v>143.63999999999999</v>
      </c>
      <c r="H153">
        <v>5745.6</v>
      </c>
      <c r="I153" t="s">
        <v>34</v>
      </c>
    </row>
    <row r="154" spans="1:9" x14ac:dyDescent="0.25">
      <c r="A154">
        <v>148</v>
      </c>
      <c r="B154" s="2">
        <v>45681</v>
      </c>
      <c r="C154" t="s">
        <v>337</v>
      </c>
      <c r="D154" t="s">
        <v>338</v>
      </c>
      <c r="E154" t="str">
        <f>_xlfn.XLOOKUP(Lookup_Mapping!A150, Lookup_Mapping!A149:A1148, Lookup_Mapping!B148:B1147, "Uncategorized")</f>
        <v>Miscellaneous</v>
      </c>
      <c r="F154">
        <v>46</v>
      </c>
      <c r="G154">
        <v>243.21</v>
      </c>
      <c r="H154">
        <v>11187.66</v>
      </c>
      <c r="I154" t="s">
        <v>68</v>
      </c>
    </row>
    <row r="155" spans="1:9" x14ac:dyDescent="0.25">
      <c r="A155">
        <v>149</v>
      </c>
      <c r="B155" s="2">
        <v>45832</v>
      </c>
      <c r="C155" t="s">
        <v>339</v>
      </c>
      <c r="D155" t="s">
        <v>340</v>
      </c>
      <c r="E155" t="str">
        <f>_xlfn.XLOOKUP(Lookup_Mapping!A151, Lookup_Mapping!A150:A1149, Lookup_Mapping!B149:B1148, "Uncategorized")</f>
        <v>Bakery</v>
      </c>
      <c r="F155">
        <v>9</v>
      </c>
      <c r="G155">
        <v>176.87</v>
      </c>
      <c r="H155">
        <v>1591.83</v>
      </c>
      <c r="I155" t="s">
        <v>108</v>
      </c>
    </row>
    <row r="156" spans="1:9" x14ac:dyDescent="0.25">
      <c r="A156">
        <v>150</v>
      </c>
      <c r="B156" s="2">
        <v>45775</v>
      </c>
      <c r="C156" t="s">
        <v>341</v>
      </c>
      <c r="D156" t="s">
        <v>274</v>
      </c>
      <c r="E156" t="str">
        <f>_xlfn.XLOOKUP(Lookup_Mapping!A152, Lookup_Mapping!A151:A1150, Lookup_Mapping!B150:B1149, "Uncategorized")</f>
        <v>Alcoholic Beverages</v>
      </c>
      <c r="F156">
        <v>15</v>
      </c>
      <c r="G156">
        <v>78.8</v>
      </c>
      <c r="H156">
        <v>1182</v>
      </c>
      <c r="I156" t="s">
        <v>108</v>
      </c>
    </row>
    <row r="157" spans="1:9" x14ac:dyDescent="0.25">
      <c r="A157">
        <v>151</v>
      </c>
      <c r="B157" s="2">
        <v>45841</v>
      </c>
      <c r="C157" t="s">
        <v>342</v>
      </c>
      <c r="D157" t="s">
        <v>343</v>
      </c>
      <c r="E157" t="str">
        <f>_xlfn.XLOOKUP(Lookup_Mapping!A153, Lookup_Mapping!A152:A1151, Lookup_Mapping!B151:B1150, "Uncategorized")</f>
        <v>Condiments &amp; Sauces</v>
      </c>
      <c r="F157">
        <v>4</v>
      </c>
      <c r="G157">
        <v>120.93</v>
      </c>
      <c r="H157">
        <v>483.72</v>
      </c>
      <c r="I157" t="s">
        <v>13</v>
      </c>
    </row>
    <row r="158" spans="1:9" x14ac:dyDescent="0.25">
      <c r="A158">
        <v>152</v>
      </c>
      <c r="B158" s="2">
        <v>45296</v>
      </c>
      <c r="C158" t="s">
        <v>344</v>
      </c>
      <c r="D158" t="s">
        <v>345</v>
      </c>
      <c r="E158" t="str">
        <f>_xlfn.XLOOKUP(Lookup_Mapping!A154, Lookup_Mapping!A153:A1152, Lookup_Mapping!B152:B1151, "Uncategorized")</f>
        <v>Miscellaneous</v>
      </c>
      <c r="F158">
        <v>3</v>
      </c>
      <c r="G158">
        <v>192.09</v>
      </c>
      <c r="H158">
        <v>576.27</v>
      </c>
      <c r="I158" t="s">
        <v>88</v>
      </c>
    </row>
    <row r="159" spans="1:9" x14ac:dyDescent="0.25">
      <c r="A159">
        <v>153</v>
      </c>
      <c r="B159" s="2">
        <v>45744</v>
      </c>
      <c r="C159" t="s">
        <v>346</v>
      </c>
      <c r="D159" t="s">
        <v>347</v>
      </c>
      <c r="E159" t="str">
        <f>_xlfn.XLOOKUP(Lookup_Mapping!A155, Lookup_Mapping!A154:A1153, Lookup_Mapping!B153:B1152, "Uncategorized")</f>
        <v>Dairy Products</v>
      </c>
      <c r="F159">
        <v>45</v>
      </c>
      <c r="G159">
        <v>6.84</v>
      </c>
      <c r="H159">
        <v>307.8</v>
      </c>
      <c r="I159" t="s">
        <v>10</v>
      </c>
    </row>
    <row r="160" spans="1:9" x14ac:dyDescent="0.25">
      <c r="A160">
        <v>154</v>
      </c>
      <c r="B160" s="2">
        <v>45665</v>
      </c>
      <c r="C160" t="s">
        <v>348</v>
      </c>
      <c r="D160" t="s">
        <v>349</v>
      </c>
      <c r="E160" t="str">
        <f>_xlfn.XLOOKUP(Lookup_Mapping!A156, Lookup_Mapping!A155:A1154, Lookup_Mapping!B154:B1153, "Uncategorized")</f>
        <v>Dairy Products</v>
      </c>
      <c r="F160">
        <v>30</v>
      </c>
      <c r="G160">
        <v>76.73</v>
      </c>
      <c r="H160">
        <v>2301.9</v>
      </c>
      <c r="I160" t="s">
        <v>65</v>
      </c>
    </row>
    <row r="161" spans="1:9" x14ac:dyDescent="0.25">
      <c r="A161">
        <v>155</v>
      </c>
      <c r="B161" s="2">
        <v>45393</v>
      </c>
      <c r="C161" t="s">
        <v>350</v>
      </c>
      <c r="D161" t="s">
        <v>351</v>
      </c>
      <c r="E161" t="str">
        <f>_xlfn.XLOOKUP(Lookup_Mapping!A157, Lookup_Mapping!A156:A1155, Lookup_Mapping!B155:B1154, "Uncategorized")</f>
        <v>Miscellaneous</v>
      </c>
      <c r="F161">
        <v>26</v>
      </c>
      <c r="G161">
        <v>197.22</v>
      </c>
      <c r="H161">
        <v>5127.72</v>
      </c>
      <c r="I161" t="s">
        <v>108</v>
      </c>
    </row>
    <row r="162" spans="1:9" x14ac:dyDescent="0.25">
      <c r="A162">
        <v>156</v>
      </c>
      <c r="B162" s="2">
        <v>45286</v>
      </c>
      <c r="C162" t="s">
        <v>352</v>
      </c>
      <c r="D162" t="s">
        <v>353</v>
      </c>
      <c r="E162" t="str">
        <f>_xlfn.XLOOKUP(Lookup_Mapping!A158, Lookup_Mapping!A157:A1156, Lookup_Mapping!B156:B1155, "Uncategorized")</f>
        <v>Vegetables</v>
      </c>
      <c r="F162">
        <v>34</v>
      </c>
      <c r="G162">
        <v>121.11</v>
      </c>
      <c r="H162">
        <v>4117.74</v>
      </c>
      <c r="I162" t="s">
        <v>23</v>
      </c>
    </row>
    <row r="163" spans="1:9" x14ac:dyDescent="0.25">
      <c r="A163">
        <v>157</v>
      </c>
      <c r="B163" s="2">
        <v>45410</v>
      </c>
      <c r="C163" t="s">
        <v>354</v>
      </c>
      <c r="D163" t="s">
        <v>355</v>
      </c>
      <c r="E163" t="str">
        <f>_xlfn.XLOOKUP(Lookup_Mapping!A159, Lookup_Mapping!A158:A1157, Lookup_Mapping!B157:B1156, "Uncategorized")</f>
        <v>Miscellaneous</v>
      </c>
      <c r="F163">
        <v>48</v>
      </c>
      <c r="G163">
        <v>179.48</v>
      </c>
      <c r="H163">
        <v>8615.0400000000009</v>
      </c>
      <c r="I163" t="s">
        <v>51</v>
      </c>
    </row>
    <row r="164" spans="1:9" x14ac:dyDescent="0.25">
      <c r="A164">
        <v>158</v>
      </c>
      <c r="B164" s="2">
        <v>45632</v>
      </c>
      <c r="C164" t="s">
        <v>356</v>
      </c>
      <c r="D164" t="s">
        <v>357</v>
      </c>
      <c r="E164" t="str">
        <f>_xlfn.XLOOKUP(Lookup_Mapping!A160, Lookup_Mapping!A159:A1158, Lookup_Mapping!B158:B1157, "Uncategorized")</f>
        <v>Miscellaneous</v>
      </c>
      <c r="F164">
        <v>32</v>
      </c>
      <c r="G164">
        <v>84.3</v>
      </c>
      <c r="H164">
        <v>2697.6</v>
      </c>
      <c r="I164" t="s">
        <v>165</v>
      </c>
    </row>
    <row r="165" spans="1:9" x14ac:dyDescent="0.25">
      <c r="A165">
        <v>159</v>
      </c>
      <c r="B165" s="2">
        <v>45778</v>
      </c>
      <c r="C165" t="s">
        <v>358</v>
      </c>
      <c r="D165" t="s">
        <v>359</v>
      </c>
      <c r="E165" t="str">
        <f>_xlfn.XLOOKUP(Lookup_Mapping!A161, Lookup_Mapping!A160:A1159, Lookup_Mapping!B159:B1158, "Uncategorized")</f>
        <v>Dairy Products</v>
      </c>
      <c r="F165">
        <v>23</v>
      </c>
      <c r="G165">
        <v>218.36</v>
      </c>
      <c r="H165">
        <v>5022.28</v>
      </c>
      <c r="I165" t="s">
        <v>360</v>
      </c>
    </row>
    <row r="166" spans="1:9" x14ac:dyDescent="0.25">
      <c r="A166">
        <v>160</v>
      </c>
      <c r="B166" s="2">
        <v>45285</v>
      </c>
      <c r="C166" t="s">
        <v>361</v>
      </c>
      <c r="D166" t="s">
        <v>362</v>
      </c>
      <c r="E166" t="str">
        <f>_xlfn.XLOOKUP(Lookup_Mapping!A162, Lookup_Mapping!A161:A1160, Lookup_Mapping!B160:B1159, "Uncategorized")</f>
        <v>Miscellaneous</v>
      </c>
      <c r="F166">
        <v>24</v>
      </c>
      <c r="G166">
        <v>233.98</v>
      </c>
      <c r="H166">
        <v>5615.52</v>
      </c>
      <c r="I166" t="s">
        <v>20</v>
      </c>
    </row>
    <row r="167" spans="1:9" x14ac:dyDescent="0.25">
      <c r="A167">
        <v>161</v>
      </c>
      <c r="B167" s="2">
        <v>45512</v>
      </c>
      <c r="C167" t="s">
        <v>363</v>
      </c>
      <c r="D167" t="s">
        <v>364</v>
      </c>
      <c r="E167" t="str">
        <f>_xlfn.XLOOKUP(Lookup_Mapping!A163, Lookup_Mapping!A162:A1161, Lookup_Mapping!B161:B1160, "Uncategorized")</f>
        <v>Non-Alcoholic Drinks</v>
      </c>
      <c r="F167">
        <v>9</v>
      </c>
      <c r="G167">
        <v>167.85</v>
      </c>
      <c r="H167">
        <v>1510.65</v>
      </c>
      <c r="I167" t="s">
        <v>156</v>
      </c>
    </row>
    <row r="168" spans="1:9" x14ac:dyDescent="0.25">
      <c r="A168">
        <v>162</v>
      </c>
      <c r="B168" s="2">
        <v>45301</v>
      </c>
      <c r="C168" t="s">
        <v>365</v>
      </c>
      <c r="D168" t="s">
        <v>366</v>
      </c>
      <c r="E168" t="str">
        <f>_xlfn.XLOOKUP(Lookup_Mapping!A164, Lookup_Mapping!A163:A1162, Lookup_Mapping!B162:B1161, "Uncategorized")</f>
        <v>Vegetables</v>
      </c>
      <c r="F168">
        <v>19</v>
      </c>
      <c r="G168">
        <v>107.14</v>
      </c>
      <c r="H168">
        <v>2035.66</v>
      </c>
      <c r="I168" t="s">
        <v>165</v>
      </c>
    </row>
    <row r="169" spans="1:9" x14ac:dyDescent="0.25">
      <c r="A169">
        <v>163</v>
      </c>
      <c r="B169" s="2">
        <v>45305</v>
      </c>
      <c r="C169" t="s">
        <v>367</v>
      </c>
      <c r="D169" t="s">
        <v>368</v>
      </c>
      <c r="E169" t="str">
        <f>_xlfn.XLOOKUP(Lookup_Mapping!A165, Lookup_Mapping!A164:A1163, Lookup_Mapping!B163:B1162, "Uncategorized")</f>
        <v>Vegetables</v>
      </c>
      <c r="F169">
        <v>28</v>
      </c>
      <c r="G169">
        <v>198.89</v>
      </c>
      <c r="H169">
        <v>5568.92</v>
      </c>
      <c r="I169" t="s">
        <v>197</v>
      </c>
    </row>
    <row r="170" spans="1:9" x14ac:dyDescent="0.25">
      <c r="A170">
        <v>164</v>
      </c>
      <c r="B170" s="2">
        <v>45406</v>
      </c>
      <c r="C170" t="s">
        <v>369</v>
      </c>
      <c r="D170" t="s">
        <v>370</v>
      </c>
      <c r="E170" t="str">
        <f>_xlfn.XLOOKUP(Lookup_Mapping!A166, Lookup_Mapping!A165:A1164, Lookup_Mapping!B164:B1163, "Uncategorized")</f>
        <v>Alcoholic Beverages</v>
      </c>
      <c r="F170">
        <v>38</v>
      </c>
      <c r="G170">
        <v>182.42</v>
      </c>
      <c r="H170">
        <v>6931.96</v>
      </c>
      <c r="I170" t="s">
        <v>228</v>
      </c>
    </row>
    <row r="171" spans="1:9" x14ac:dyDescent="0.25">
      <c r="A171">
        <v>165</v>
      </c>
      <c r="B171" s="2">
        <v>45425</v>
      </c>
      <c r="C171" t="s">
        <v>371</v>
      </c>
      <c r="D171" t="s">
        <v>372</v>
      </c>
      <c r="E171" t="str">
        <f>_xlfn.XLOOKUP(Lookup_Mapping!A167, Lookup_Mapping!A166:A1165, Lookup_Mapping!B165:B1164, "Uncategorized")</f>
        <v>Miscellaneous</v>
      </c>
      <c r="F171">
        <v>17</v>
      </c>
      <c r="G171">
        <v>53.44</v>
      </c>
      <c r="H171">
        <v>908.48</v>
      </c>
      <c r="I171" t="s">
        <v>228</v>
      </c>
    </row>
    <row r="172" spans="1:9" x14ac:dyDescent="0.25">
      <c r="A172">
        <v>166</v>
      </c>
      <c r="B172" s="2">
        <v>45626</v>
      </c>
      <c r="C172" t="s">
        <v>373</v>
      </c>
      <c r="D172" t="s">
        <v>374</v>
      </c>
      <c r="E172" t="str">
        <f>_xlfn.XLOOKUP(Lookup_Mapping!A168, Lookup_Mapping!A167:A1166, Lookup_Mapping!B166:B1165, "Uncategorized")</f>
        <v>Miscellaneous</v>
      </c>
      <c r="F172">
        <v>48</v>
      </c>
      <c r="G172">
        <v>118.78</v>
      </c>
      <c r="H172">
        <v>5701.44</v>
      </c>
      <c r="I172" t="s">
        <v>65</v>
      </c>
    </row>
    <row r="173" spans="1:9" x14ac:dyDescent="0.25">
      <c r="A173">
        <v>167</v>
      </c>
      <c r="B173" s="2">
        <v>45637</v>
      </c>
      <c r="C173" t="s">
        <v>375</v>
      </c>
      <c r="D173" t="s">
        <v>376</v>
      </c>
      <c r="E173" t="str">
        <f>_xlfn.XLOOKUP(Lookup_Mapping!A169, Lookup_Mapping!A168:A1167, Lookup_Mapping!B167:B1166, "Uncategorized")</f>
        <v>Miscellaneous</v>
      </c>
      <c r="F173">
        <v>45</v>
      </c>
      <c r="G173">
        <v>164.77</v>
      </c>
      <c r="H173">
        <v>7414.65</v>
      </c>
      <c r="I173" t="s">
        <v>41</v>
      </c>
    </row>
    <row r="174" spans="1:9" x14ac:dyDescent="0.25">
      <c r="A174">
        <v>168</v>
      </c>
      <c r="B174" s="2">
        <v>45279</v>
      </c>
      <c r="C174" t="s">
        <v>377</v>
      </c>
      <c r="D174" t="s">
        <v>378</v>
      </c>
      <c r="E174" t="str">
        <f>_xlfn.XLOOKUP(Lookup_Mapping!A170, Lookup_Mapping!A169:A1168, Lookup_Mapping!B168:B1167, "Uncategorized")</f>
        <v>Fruits</v>
      </c>
      <c r="F174">
        <v>36</v>
      </c>
      <c r="G174">
        <v>152.71</v>
      </c>
      <c r="H174">
        <v>5497.56</v>
      </c>
      <c r="I174" t="s">
        <v>31</v>
      </c>
    </row>
    <row r="175" spans="1:9" x14ac:dyDescent="0.25">
      <c r="A175">
        <v>169</v>
      </c>
      <c r="B175" s="2">
        <v>45764</v>
      </c>
      <c r="C175" t="s">
        <v>379</v>
      </c>
      <c r="D175" t="s">
        <v>380</v>
      </c>
      <c r="E175" t="str">
        <f>_xlfn.XLOOKUP(Lookup_Mapping!A171, Lookup_Mapping!A170:A1169, Lookup_Mapping!B169:B1168, "Uncategorized")</f>
        <v>Dairy Products</v>
      </c>
      <c r="F175">
        <v>24</v>
      </c>
      <c r="G175">
        <v>144.61000000000001</v>
      </c>
      <c r="H175">
        <v>3470.64</v>
      </c>
      <c r="I175" t="s">
        <v>13</v>
      </c>
    </row>
    <row r="176" spans="1:9" x14ac:dyDescent="0.25">
      <c r="A176">
        <v>170</v>
      </c>
      <c r="B176" s="2">
        <v>45207</v>
      </c>
      <c r="C176" t="s">
        <v>381</v>
      </c>
      <c r="D176" t="s">
        <v>382</v>
      </c>
      <c r="E176" t="str">
        <f>_xlfn.XLOOKUP(Lookup_Mapping!A172, Lookup_Mapping!A171:A1170, Lookup_Mapping!B170:B1169, "Uncategorized")</f>
        <v>Bakery</v>
      </c>
      <c r="F176">
        <v>41</v>
      </c>
      <c r="G176">
        <v>183.54</v>
      </c>
      <c r="H176">
        <v>7525.14</v>
      </c>
      <c r="I176" t="s">
        <v>383</v>
      </c>
    </row>
    <row r="177" spans="1:9" x14ac:dyDescent="0.25">
      <c r="A177">
        <v>171</v>
      </c>
      <c r="B177" s="2">
        <v>45739</v>
      </c>
      <c r="C177" t="s">
        <v>384</v>
      </c>
      <c r="D177" t="s">
        <v>385</v>
      </c>
      <c r="E177" t="str">
        <f>_xlfn.XLOOKUP(Lookup_Mapping!A173, Lookup_Mapping!A172:A1171, Lookup_Mapping!B171:B1170, "Uncategorized")</f>
        <v>Fruits</v>
      </c>
      <c r="F177">
        <v>36</v>
      </c>
      <c r="G177">
        <v>43.49</v>
      </c>
      <c r="H177">
        <v>1565.64</v>
      </c>
      <c r="I177" t="s">
        <v>59</v>
      </c>
    </row>
    <row r="178" spans="1:9" x14ac:dyDescent="0.25">
      <c r="A178">
        <v>172</v>
      </c>
      <c r="B178" s="2">
        <v>45476</v>
      </c>
      <c r="C178" t="s">
        <v>386</v>
      </c>
      <c r="D178" t="s">
        <v>387</v>
      </c>
      <c r="E178" t="str">
        <f>_xlfn.XLOOKUP(Lookup_Mapping!A174, Lookup_Mapping!A173:A1172, Lookup_Mapping!B172:B1171, "Uncategorized")</f>
        <v>Bakery</v>
      </c>
      <c r="F178">
        <v>17</v>
      </c>
      <c r="G178">
        <v>126.66</v>
      </c>
      <c r="H178">
        <v>2153.2199999999998</v>
      </c>
      <c r="I178" t="s">
        <v>388</v>
      </c>
    </row>
    <row r="179" spans="1:9" x14ac:dyDescent="0.25">
      <c r="A179">
        <v>173</v>
      </c>
      <c r="B179" s="2">
        <v>45606</v>
      </c>
      <c r="C179" t="s">
        <v>389</v>
      </c>
      <c r="D179" t="s">
        <v>390</v>
      </c>
      <c r="E179" t="str">
        <f>_xlfn.XLOOKUP(Lookup_Mapping!A175, Lookup_Mapping!A174:A1173, Lookup_Mapping!B173:B1172, "Uncategorized")</f>
        <v>Seafood</v>
      </c>
      <c r="F179">
        <v>20</v>
      </c>
      <c r="G179">
        <v>5.74</v>
      </c>
      <c r="H179">
        <v>114.8</v>
      </c>
      <c r="I179" t="s">
        <v>391</v>
      </c>
    </row>
    <row r="180" spans="1:9" x14ac:dyDescent="0.25">
      <c r="A180">
        <v>174</v>
      </c>
      <c r="B180" s="2">
        <v>45623</v>
      </c>
      <c r="C180" t="s">
        <v>392</v>
      </c>
      <c r="D180" t="s">
        <v>393</v>
      </c>
      <c r="E180" t="str">
        <f>_xlfn.XLOOKUP(Lookup_Mapping!A176, Lookup_Mapping!A175:A1174, Lookup_Mapping!B174:B1173, "Uncategorized")</f>
        <v>Alcoholic Beverages</v>
      </c>
      <c r="F180">
        <v>14</v>
      </c>
      <c r="G180">
        <v>88.67</v>
      </c>
      <c r="H180">
        <v>1241.3800000000001</v>
      </c>
      <c r="I180" t="s">
        <v>98</v>
      </c>
    </row>
    <row r="181" spans="1:9" x14ac:dyDescent="0.25">
      <c r="A181">
        <v>175</v>
      </c>
      <c r="B181" s="2">
        <v>45795</v>
      </c>
      <c r="C181" t="s">
        <v>394</v>
      </c>
      <c r="D181" t="s">
        <v>395</v>
      </c>
      <c r="E181" t="str">
        <f>_xlfn.XLOOKUP(Lookup_Mapping!A177, Lookup_Mapping!A176:A1175, Lookup_Mapping!B175:B1174, "Uncategorized")</f>
        <v>Miscellaneous</v>
      </c>
      <c r="F181">
        <v>18</v>
      </c>
      <c r="G181">
        <v>173.99</v>
      </c>
      <c r="H181">
        <v>3131.82</v>
      </c>
      <c r="I181" t="s">
        <v>391</v>
      </c>
    </row>
    <row r="182" spans="1:9" x14ac:dyDescent="0.25">
      <c r="A182">
        <v>176</v>
      </c>
      <c r="B182" s="2">
        <v>45856</v>
      </c>
      <c r="C182" t="s">
        <v>396</v>
      </c>
      <c r="D182" t="s">
        <v>397</v>
      </c>
      <c r="E182" t="str">
        <f>_xlfn.XLOOKUP(Lookup_Mapping!A178, Lookup_Mapping!A177:A1176, Lookup_Mapping!B176:B1175, "Uncategorized")</f>
        <v>Alcoholic Beverages</v>
      </c>
      <c r="F182">
        <v>6</v>
      </c>
      <c r="G182">
        <v>84.78</v>
      </c>
      <c r="H182">
        <v>508.68</v>
      </c>
      <c r="I182" t="s">
        <v>23</v>
      </c>
    </row>
    <row r="183" spans="1:9" x14ac:dyDescent="0.25">
      <c r="A183">
        <v>177</v>
      </c>
      <c r="B183" s="2">
        <v>45617</v>
      </c>
      <c r="C183" t="s">
        <v>398</v>
      </c>
      <c r="D183" t="s">
        <v>399</v>
      </c>
      <c r="E183" t="str">
        <f>_xlfn.XLOOKUP(Lookup_Mapping!A179, Lookup_Mapping!A178:A1177, Lookup_Mapping!B177:B1176, "Uncategorized")</f>
        <v>Miscellaneous</v>
      </c>
      <c r="F183">
        <v>21</v>
      </c>
      <c r="G183">
        <v>134.18</v>
      </c>
      <c r="H183">
        <v>2817.78</v>
      </c>
      <c r="I183" t="s">
        <v>108</v>
      </c>
    </row>
    <row r="184" spans="1:9" x14ac:dyDescent="0.25">
      <c r="A184">
        <v>178</v>
      </c>
      <c r="B184" s="2">
        <v>45399</v>
      </c>
      <c r="C184" t="s">
        <v>400</v>
      </c>
      <c r="D184" t="s">
        <v>401</v>
      </c>
      <c r="E184" t="str">
        <f>_xlfn.XLOOKUP(Lookup_Mapping!A180, Lookup_Mapping!A179:A1178, Lookup_Mapping!B178:B1177, "Uncategorized")</f>
        <v>Miscellaneous</v>
      </c>
      <c r="F184">
        <v>44</v>
      </c>
      <c r="G184">
        <v>220.38</v>
      </c>
      <c r="H184">
        <v>9696.7199999999993</v>
      </c>
      <c r="I184" t="s">
        <v>146</v>
      </c>
    </row>
    <row r="185" spans="1:9" x14ac:dyDescent="0.25">
      <c r="A185">
        <v>179</v>
      </c>
      <c r="B185" s="2">
        <v>45160</v>
      </c>
      <c r="C185" t="s">
        <v>402</v>
      </c>
      <c r="D185" t="s">
        <v>403</v>
      </c>
      <c r="E185" t="str">
        <f>_xlfn.XLOOKUP(Lookup_Mapping!A181, Lookup_Mapping!A180:A1179, Lookup_Mapping!B179:B1178, "Uncategorized")</f>
        <v>Miscellaneous</v>
      </c>
      <c r="F185">
        <v>21</v>
      </c>
      <c r="G185">
        <v>225.69</v>
      </c>
      <c r="H185">
        <v>4739.49</v>
      </c>
      <c r="I185" t="s">
        <v>80</v>
      </c>
    </row>
    <row r="186" spans="1:9" x14ac:dyDescent="0.25">
      <c r="A186">
        <v>180</v>
      </c>
      <c r="B186" s="2">
        <v>45748</v>
      </c>
      <c r="C186" t="s">
        <v>404</v>
      </c>
      <c r="D186" t="s">
        <v>405</v>
      </c>
      <c r="E186" t="str">
        <f>_xlfn.XLOOKUP(Lookup_Mapping!A182, Lookup_Mapping!A181:A1180, Lookup_Mapping!B180:B1179, "Uncategorized")</f>
        <v>Miscellaneous</v>
      </c>
      <c r="F186">
        <v>14</v>
      </c>
      <c r="G186">
        <v>119.2</v>
      </c>
      <c r="H186">
        <v>1668.8</v>
      </c>
      <c r="I186" t="s">
        <v>20</v>
      </c>
    </row>
    <row r="187" spans="1:9" x14ac:dyDescent="0.25">
      <c r="A187">
        <v>181</v>
      </c>
      <c r="B187" s="2">
        <v>45594</v>
      </c>
      <c r="C187" t="s">
        <v>406</v>
      </c>
      <c r="D187" t="s">
        <v>407</v>
      </c>
      <c r="E187" t="str">
        <f>_xlfn.XLOOKUP(Lookup_Mapping!A183, Lookup_Mapping!A182:A1181, Lookup_Mapping!B181:B1180, "Uncategorized")</f>
        <v>Alcoholic Beverages</v>
      </c>
      <c r="F187">
        <v>44</v>
      </c>
      <c r="G187">
        <v>126.49</v>
      </c>
      <c r="H187">
        <v>5565.56</v>
      </c>
      <c r="I187" t="s">
        <v>20</v>
      </c>
    </row>
    <row r="188" spans="1:9" x14ac:dyDescent="0.25">
      <c r="A188">
        <v>182</v>
      </c>
      <c r="B188" s="2">
        <v>45499</v>
      </c>
      <c r="C188" t="s">
        <v>408</v>
      </c>
      <c r="D188" t="s">
        <v>409</v>
      </c>
      <c r="E188" t="str">
        <f>_xlfn.XLOOKUP(Lookup_Mapping!A184, Lookup_Mapping!A183:A1182, Lookup_Mapping!B182:B1181, "Uncategorized")</f>
        <v>Seafood</v>
      </c>
      <c r="F188">
        <v>8</v>
      </c>
      <c r="G188">
        <v>74.36</v>
      </c>
      <c r="H188">
        <v>594.88</v>
      </c>
      <c r="I188" t="s">
        <v>68</v>
      </c>
    </row>
    <row r="189" spans="1:9" x14ac:dyDescent="0.25">
      <c r="A189">
        <v>183</v>
      </c>
      <c r="B189" s="2">
        <v>45556</v>
      </c>
      <c r="C189" t="s">
        <v>410</v>
      </c>
      <c r="D189" t="s">
        <v>411</v>
      </c>
      <c r="E189" t="str">
        <f>_xlfn.XLOOKUP(Lookup_Mapping!A185, Lookup_Mapping!A184:A1183, Lookup_Mapping!B183:B1182, "Uncategorized")</f>
        <v>Miscellaneous</v>
      </c>
      <c r="F189">
        <v>1</v>
      </c>
      <c r="G189">
        <v>115.5</v>
      </c>
      <c r="H189">
        <v>115.5</v>
      </c>
      <c r="I189" t="s">
        <v>20</v>
      </c>
    </row>
    <row r="190" spans="1:9" x14ac:dyDescent="0.25">
      <c r="A190">
        <v>184</v>
      </c>
      <c r="B190" s="2">
        <v>45542</v>
      </c>
      <c r="C190" t="s">
        <v>412</v>
      </c>
      <c r="D190" t="s">
        <v>413</v>
      </c>
      <c r="E190" t="str">
        <f>_xlfn.XLOOKUP(Lookup_Mapping!A186, Lookup_Mapping!A185:A1184, Lookup_Mapping!B184:B1183, "Uncategorized")</f>
        <v>Alcoholic Beverages</v>
      </c>
      <c r="F190">
        <v>40</v>
      </c>
      <c r="G190">
        <v>87.47</v>
      </c>
      <c r="H190">
        <v>3498.8</v>
      </c>
      <c r="I190" t="s">
        <v>108</v>
      </c>
    </row>
    <row r="191" spans="1:9" x14ac:dyDescent="0.25">
      <c r="A191">
        <v>185</v>
      </c>
      <c r="B191" s="2">
        <v>45409</v>
      </c>
      <c r="C191" t="s">
        <v>414</v>
      </c>
      <c r="D191" t="s">
        <v>415</v>
      </c>
      <c r="E191" t="str">
        <f>_xlfn.XLOOKUP(Lookup_Mapping!A187, Lookup_Mapping!A186:A1185, Lookup_Mapping!B185:B1184, "Uncategorized")</f>
        <v>Snacks &amp; Desserts</v>
      </c>
      <c r="F191">
        <v>19</v>
      </c>
      <c r="G191">
        <v>88.61</v>
      </c>
      <c r="H191">
        <v>1683.59</v>
      </c>
      <c r="I191" t="s">
        <v>416</v>
      </c>
    </row>
    <row r="192" spans="1:9" x14ac:dyDescent="0.25">
      <c r="A192">
        <v>186</v>
      </c>
      <c r="B192" s="2">
        <v>45234</v>
      </c>
      <c r="C192" t="s">
        <v>417</v>
      </c>
      <c r="D192" t="s">
        <v>418</v>
      </c>
      <c r="E192" t="str">
        <f>_xlfn.XLOOKUP(Lookup_Mapping!A188, Lookup_Mapping!A187:A1186, Lookup_Mapping!B186:B1185, "Uncategorized")</f>
        <v>Alcoholic Beverages</v>
      </c>
      <c r="F192">
        <v>25</v>
      </c>
      <c r="G192">
        <v>64.66</v>
      </c>
      <c r="H192">
        <v>1616.5</v>
      </c>
      <c r="I192" t="s">
        <v>146</v>
      </c>
    </row>
    <row r="193" spans="1:9" x14ac:dyDescent="0.25">
      <c r="A193">
        <v>187</v>
      </c>
      <c r="B193" s="2">
        <v>45349</v>
      </c>
      <c r="C193" t="s">
        <v>419</v>
      </c>
      <c r="D193" t="s">
        <v>420</v>
      </c>
      <c r="E193" t="str">
        <f>_xlfn.XLOOKUP(Lookup_Mapping!A189, Lookup_Mapping!A188:A1187, Lookup_Mapping!B187:B1186, "Uncategorized")</f>
        <v>Miscellaneous</v>
      </c>
      <c r="F193">
        <v>49</v>
      </c>
      <c r="G193">
        <v>38.119999999999997</v>
      </c>
      <c r="H193">
        <v>1867.88</v>
      </c>
      <c r="I193" t="s">
        <v>34</v>
      </c>
    </row>
    <row r="194" spans="1:9" x14ac:dyDescent="0.25">
      <c r="A194">
        <v>188</v>
      </c>
      <c r="B194" s="2">
        <v>45803</v>
      </c>
      <c r="C194" t="s">
        <v>421</v>
      </c>
      <c r="D194" t="s">
        <v>422</v>
      </c>
      <c r="E194" t="str">
        <f>_xlfn.XLOOKUP(Lookup_Mapping!A190, Lookup_Mapping!A189:A1188, Lookup_Mapping!B188:B1187, "Uncategorized")</f>
        <v>Meat &amp; Poultry</v>
      </c>
      <c r="F194">
        <v>35</v>
      </c>
      <c r="G194">
        <v>55.95</v>
      </c>
      <c r="H194">
        <v>1958.25</v>
      </c>
      <c r="I194" t="s">
        <v>108</v>
      </c>
    </row>
    <row r="195" spans="1:9" x14ac:dyDescent="0.25">
      <c r="A195">
        <v>189</v>
      </c>
      <c r="B195" s="2">
        <v>45769</v>
      </c>
      <c r="C195" t="s">
        <v>423</v>
      </c>
      <c r="D195" t="s">
        <v>424</v>
      </c>
      <c r="E195" t="str">
        <f>_xlfn.XLOOKUP(Lookup_Mapping!A191, Lookup_Mapping!A190:A1189, Lookup_Mapping!B189:B1188, "Uncategorized")</f>
        <v>Bakery</v>
      </c>
      <c r="F195">
        <v>44</v>
      </c>
      <c r="G195">
        <v>5.5</v>
      </c>
      <c r="H195">
        <v>242</v>
      </c>
      <c r="I195" t="s">
        <v>20</v>
      </c>
    </row>
    <row r="196" spans="1:9" x14ac:dyDescent="0.25">
      <c r="A196">
        <v>190</v>
      </c>
      <c r="B196" s="2">
        <v>45491</v>
      </c>
      <c r="C196" t="s">
        <v>425</v>
      </c>
      <c r="D196" t="s">
        <v>426</v>
      </c>
      <c r="E196" t="str">
        <f>_xlfn.XLOOKUP(Lookup_Mapping!A192, Lookup_Mapping!A191:A1190, Lookup_Mapping!B190:B1189, "Uncategorized")</f>
        <v>Miscellaneous</v>
      </c>
      <c r="F196">
        <v>24</v>
      </c>
      <c r="G196">
        <v>20.69</v>
      </c>
      <c r="H196">
        <v>496.56</v>
      </c>
      <c r="I196" t="s">
        <v>34</v>
      </c>
    </row>
    <row r="197" spans="1:9" x14ac:dyDescent="0.25">
      <c r="A197">
        <v>191</v>
      </c>
      <c r="B197" s="2">
        <v>45212</v>
      </c>
      <c r="C197" t="s">
        <v>427</v>
      </c>
      <c r="D197" t="s">
        <v>428</v>
      </c>
      <c r="E197" t="str">
        <f>_xlfn.XLOOKUP(Lookup_Mapping!A193, Lookup_Mapping!A192:A1191, Lookup_Mapping!B191:B1190, "Uncategorized")</f>
        <v>Miscellaneous</v>
      </c>
      <c r="F197">
        <v>8</v>
      </c>
      <c r="G197">
        <v>31.38</v>
      </c>
      <c r="H197">
        <v>251.04</v>
      </c>
      <c r="I197" t="s">
        <v>98</v>
      </c>
    </row>
    <row r="198" spans="1:9" x14ac:dyDescent="0.25">
      <c r="A198">
        <v>192</v>
      </c>
      <c r="B198" s="2">
        <v>45674</v>
      </c>
      <c r="C198" t="s">
        <v>429</v>
      </c>
      <c r="D198" t="s">
        <v>430</v>
      </c>
      <c r="E198" t="str">
        <f>_xlfn.XLOOKUP(Lookup_Mapping!A194, Lookup_Mapping!A193:A1192, Lookup_Mapping!B192:B1191, "Uncategorized")</f>
        <v>Miscellaneous</v>
      </c>
      <c r="F198">
        <v>21</v>
      </c>
      <c r="G198">
        <v>206.57</v>
      </c>
      <c r="H198">
        <v>4337.97</v>
      </c>
      <c r="I198" t="s">
        <v>416</v>
      </c>
    </row>
    <row r="199" spans="1:9" x14ac:dyDescent="0.25">
      <c r="A199">
        <v>193</v>
      </c>
      <c r="B199" s="2">
        <v>45773</v>
      </c>
      <c r="C199" t="s">
        <v>431</v>
      </c>
      <c r="D199" t="s">
        <v>432</v>
      </c>
      <c r="E199" t="str">
        <f>_xlfn.XLOOKUP(Lookup_Mapping!A195, Lookup_Mapping!A194:A1193, Lookup_Mapping!B193:B1192, "Uncategorized")</f>
        <v>Miscellaneous</v>
      </c>
      <c r="F199">
        <v>34</v>
      </c>
      <c r="G199">
        <v>193.36</v>
      </c>
      <c r="H199">
        <v>6574.24</v>
      </c>
      <c r="I199" t="s">
        <v>34</v>
      </c>
    </row>
    <row r="200" spans="1:9" x14ac:dyDescent="0.25">
      <c r="A200">
        <v>194</v>
      </c>
      <c r="B200" s="2">
        <v>45154</v>
      </c>
      <c r="C200" t="s">
        <v>433</v>
      </c>
      <c r="D200" t="s">
        <v>434</v>
      </c>
      <c r="E200" t="str">
        <f>_xlfn.XLOOKUP(Lookup_Mapping!A196, Lookup_Mapping!A195:A1194, Lookup_Mapping!B194:B1193, "Uncategorized")</f>
        <v>Miscellaneous</v>
      </c>
      <c r="F200">
        <v>4</v>
      </c>
      <c r="G200">
        <v>228.24</v>
      </c>
      <c r="H200">
        <v>912.96</v>
      </c>
      <c r="I200" t="s">
        <v>59</v>
      </c>
    </row>
    <row r="201" spans="1:9" x14ac:dyDescent="0.25">
      <c r="A201">
        <v>195</v>
      </c>
      <c r="B201" s="2">
        <v>45728</v>
      </c>
      <c r="C201" t="s">
        <v>435</v>
      </c>
      <c r="D201" t="s">
        <v>436</v>
      </c>
      <c r="E201" t="str">
        <f>_xlfn.XLOOKUP(Lookup_Mapping!A197, Lookup_Mapping!A196:A1195, Lookup_Mapping!B195:B1194, "Uncategorized")</f>
        <v>Meat &amp; Poultry</v>
      </c>
      <c r="F201">
        <v>20</v>
      </c>
      <c r="G201">
        <v>172.97</v>
      </c>
      <c r="H201">
        <v>3459.4</v>
      </c>
      <c r="I201" t="s">
        <v>108</v>
      </c>
    </row>
    <row r="202" spans="1:9" x14ac:dyDescent="0.25">
      <c r="A202">
        <v>196</v>
      </c>
      <c r="B202" s="2">
        <v>45400</v>
      </c>
      <c r="C202" t="s">
        <v>437</v>
      </c>
      <c r="D202" t="s">
        <v>438</v>
      </c>
      <c r="E202" t="str">
        <f>_xlfn.XLOOKUP(Lookup_Mapping!A198, Lookup_Mapping!A197:A1196, Lookup_Mapping!B196:B1195, "Uncategorized")</f>
        <v>Vegetables</v>
      </c>
      <c r="F202">
        <v>38</v>
      </c>
      <c r="G202">
        <v>199.7</v>
      </c>
      <c r="H202">
        <v>7588.6</v>
      </c>
      <c r="I202" t="s">
        <v>56</v>
      </c>
    </row>
    <row r="203" spans="1:9" x14ac:dyDescent="0.25">
      <c r="A203">
        <v>197</v>
      </c>
      <c r="B203" s="2">
        <v>45393</v>
      </c>
      <c r="C203" t="s">
        <v>439</v>
      </c>
      <c r="D203" t="s">
        <v>440</v>
      </c>
      <c r="E203" t="str">
        <f>_xlfn.XLOOKUP(Lookup_Mapping!A199, Lookup_Mapping!A198:A1197, Lookup_Mapping!B197:B1196, "Uncategorized")</f>
        <v>Miscellaneous</v>
      </c>
      <c r="F203">
        <v>28</v>
      </c>
      <c r="G203">
        <v>13.81</v>
      </c>
      <c r="H203">
        <v>386.68</v>
      </c>
      <c r="I203" t="s">
        <v>210</v>
      </c>
    </row>
    <row r="204" spans="1:9" x14ac:dyDescent="0.25">
      <c r="A204">
        <v>198</v>
      </c>
      <c r="B204" s="2">
        <v>45458</v>
      </c>
      <c r="C204" t="s">
        <v>441</v>
      </c>
      <c r="D204" t="s">
        <v>442</v>
      </c>
      <c r="E204" t="str">
        <f>_xlfn.XLOOKUP(Lookup_Mapping!A200, Lookup_Mapping!A199:A1198, Lookup_Mapping!B198:B1197, "Uncategorized")</f>
        <v>Alcoholic Beverages</v>
      </c>
      <c r="F204">
        <v>11</v>
      </c>
      <c r="G204">
        <v>156.26</v>
      </c>
      <c r="H204">
        <v>1718.86</v>
      </c>
      <c r="I204" t="s">
        <v>20</v>
      </c>
    </row>
    <row r="205" spans="1:9" x14ac:dyDescent="0.25">
      <c r="A205">
        <v>199</v>
      </c>
      <c r="B205" s="2">
        <v>45543</v>
      </c>
      <c r="C205" t="s">
        <v>443</v>
      </c>
      <c r="D205" t="s">
        <v>444</v>
      </c>
      <c r="E205" t="str">
        <f>_xlfn.XLOOKUP(Lookup_Mapping!A201, Lookup_Mapping!A200:A1199, Lookup_Mapping!B199:B1198, "Uncategorized")</f>
        <v>Fruits</v>
      </c>
      <c r="F205">
        <v>20</v>
      </c>
      <c r="G205">
        <v>213.34</v>
      </c>
      <c r="H205">
        <v>4266.8</v>
      </c>
      <c r="I205" t="s">
        <v>34</v>
      </c>
    </row>
    <row r="206" spans="1:9" x14ac:dyDescent="0.25">
      <c r="A206">
        <v>200</v>
      </c>
      <c r="B206" s="2">
        <v>45758</v>
      </c>
      <c r="C206" t="s">
        <v>445</v>
      </c>
      <c r="D206" t="s">
        <v>446</v>
      </c>
      <c r="E206" t="str">
        <f>_xlfn.XLOOKUP(Lookup_Mapping!A202, Lookup_Mapping!A201:A1200, Lookup_Mapping!B200:B1199, "Uncategorized")</f>
        <v>Dairy Products</v>
      </c>
      <c r="F206">
        <v>36</v>
      </c>
      <c r="G206">
        <v>104.95</v>
      </c>
      <c r="H206">
        <v>3778.2</v>
      </c>
      <c r="I206" t="s">
        <v>416</v>
      </c>
    </row>
    <row r="207" spans="1:9" x14ac:dyDescent="0.25">
      <c r="A207">
        <v>201</v>
      </c>
      <c r="B207" s="2">
        <v>45539</v>
      </c>
      <c r="C207" t="s">
        <v>447</v>
      </c>
      <c r="D207" t="s">
        <v>90</v>
      </c>
      <c r="E207" t="str">
        <f>_xlfn.XLOOKUP(Lookup_Mapping!A203, Lookup_Mapping!A202:A1201, Lookup_Mapping!B201:B1200, "Uncategorized")</f>
        <v>Baking Ingredients</v>
      </c>
      <c r="F207">
        <v>50</v>
      </c>
      <c r="G207">
        <v>74</v>
      </c>
      <c r="H207">
        <v>3700</v>
      </c>
      <c r="I207" t="s">
        <v>95</v>
      </c>
    </row>
    <row r="208" spans="1:9" x14ac:dyDescent="0.25">
      <c r="A208">
        <v>202</v>
      </c>
      <c r="B208" s="2">
        <v>45677</v>
      </c>
      <c r="C208" t="s">
        <v>448</v>
      </c>
      <c r="D208" t="s">
        <v>449</v>
      </c>
      <c r="E208" t="str">
        <f>_xlfn.XLOOKUP(Lookup_Mapping!A204, Lookup_Mapping!A203:A1202, Lookup_Mapping!B202:B1201, "Uncategorized")</f>
        <v>Meat &amp; Poultry</v>
      </c>
      <c r="F208">
        <v>19</v>
      </c>
      <c r="G208">
        <v>178.28</v>
      </c>
      <c r="H208">
        <v>3387.32</v>
      </c>
      <c r="I208" t="s">
        <v>59</v>
      </c>
    </row>
    <row r="209" spans="1:9" x14ac:dyDescent="0.25">
      <c r="A209">
        <v>203</v>
      </c>
      <c r="B209" s="2">
        <v>45564</v>
      </c>
      <c r="C209" t="s">
        <v>450</v>
      </c>
      <c r="D209" t="s">
        <v>451</v>
      </c>
      <c r="E209" t="str">
        <f>_xlfn.XLOOKUP(Lookup_Mapping!A205, Lookup_Mapping!A204:A1203, Lookup_Mapping!B203:B1202, "Uncategorized")</f>
        <v>Alcoholic Beverages</v>
      </c>
      <c r="F209">
        <v>43</v>
      </c>
      <c r="G209">
        <v>55.24</v>
      </c>
      <c r="H209">
        <v>2375.3200000000002</v>
      </c>
      <c r="I209" t="s">
        <v>383</v>
      </c>
    </row>
    <row r="210" spans="1:9" x14ac:dyDescent="0.25">
      <c r="A210">
        <v>204</v>
      </c>
      <c r="B210" s="2">
        <v>45349</v>
      </c>
      <c r="C210" t="s">
        <v>452</v>
      </c>
      <c r="D210" t="s">
        <v>453</v>
      </c>
      <c r="E210" t="str">
        <f>_xlfn.XLOOKUP(Lookup_Mapping!A206, Lookup_Mapping!A205:A1204, Lookup_Mapping!B204:B1203, "Uncategorized")</f>
        <v>Bakery</v>
      </c>
      <c r="F210">
        <v>30</v>
      </c>
      <c r="G210">
        <v>185.82</v>
      </c>
      <c r="H210">
        <v>5574.6</v>
      </c>
      <c r="I210" t="s">
        <v>20</v>
      </c>
    </row>
    <row r="211" spans="1:9" x14ac:dyDescent="0.25">
      <c r="A211">
        <v>205</v>
      </c>
      <c r="B211" s="2">
        <v>45609</v>
      </c>
      <c r="C211" t="s">
        <v>454</v>
      </c>
      <c r="D211" t="s">
        <v>455</v>
      </c>
      <c r="E211" t="str">
        <f>_xlfn.XLOOKUP(Lookup_Mapping!A207, Lookup_Mapping!A206:A1205, Lookup_Mapping!B205:B1204, "Uncategorized")</f>
        <v>Dairy Products</v>
      </c>
      <c r="F211">
        <v>6</v>
      </c>
      <c r="G211">
        <v>222.75</v>
      </c>
      <c r="H211">
        <v>1336.5</v>
      </c>
      <c r="I211" t="s">
        <v>416</v>
      </c>
    </row>
    <row r="212" spans="1:9" x14ac:dyDescent="0.25">
      <c r="A212">
        <v>206</v>
      </c>
      <c r="B212" s="2">
        <v>45235</v>
      </c>
      <c r="C212" t="s">
        <v>456</v>
      </c>
      <c r="D212" t="s">
        <v>457</v>
      </c>
      <c r="E212" t="str">
        <f>_xlfn.XLOOKUP(Lookup_Mapping!A208, Lookup_Mapping!A207:A1206, Lookup_Mapping!B206:B1205, "Uncategorized")</f>
        <v>Miscellaneous</v>
      </c>
      <c r="F212">
        <v>26</v>
      </c>
      <c r="G212">
        <v>90.44</v>
      </c>
      <c r="H212">
        <v>2351.44</v>
      </c>
      <c r="I212" t="s">
        <v>10</v>
      </c>
    </row>
    <row r="213" spans="1:9" x14ac:dyDescent="0.25">
      <c r="A213">
        <v>207</v>
      </c>
      <c r="B213" s="2">
        <v>45771</v>
      </c>
      <c r="C213" t="s">
        <v>458</v>
      </c>
      <c r="D213" t="s">
        <v>459</v>
      </c>
      <c r="E213" t="str">
        <f>_xlfn.XLOOKUP(Lookup_Mapping!A209, Lookup_Mapping!A208:A1207, Lookup_Mapping!B207:B1206, "Uncategorized")</f>
        <v>Dairy Products</v>
      </c>
      <c r="F213">
        <v>8</v>
      </c>
      <c r="G213">
        <v>243.65</v>
      </c>
      <c r="H213">
        <v>1949.2</v>
      </c>
      <c r="I213" t="s">
        <v>51</v>
      </c>
    </row>
    <row r="214" spans="1:9" x14ac:dyDescent="0.25">
      <c r="A214">
        <v>208</v>
      </c>
      <c r="B214" s="2">
        <v>45583</v>
      </c>
      <c r="C214" t="s">
        <v>460</v>
      </c>
      <c r="D214" t="s">
        <v>461</v>
      </c>
      <c r="E214" t="str">
        <f>_xlfn.XLOOKUP(Lookup_Mapping!A210, Lookup_Mapping!A209:A1208, Lookup_Mapping!B208:B1207, "Uncategorized")</f>
        <v>Miscellaneous</v>
      </c>
      <c r="F214">
        <v>19</v>
      </c>
      <c r="G214">
        <v>154</v>
      </c>
      <c r="H214">
        <v>2926</v>
      </c>
      <c r="I214" t="s">
        <v>197</v>
      </c>
    </row>
    <row r="215" spans="1:9" x14ac:dyDescent="0.25">
      <c r="A215">
        <v>209</v>
      </c>
      <c r="B215" s="2">
        <v>45568</v>
      </c>
      <c r="C215" t="s">
        <v>462</v>
      </c>
      <c r="D215" t="s">
        <v>463</v>
      </c>
      <c r="E215" t="str">
        <f>_xlfn.XLOOKUP(Lookup_Mapping!A211, Lookup_Mapping!A210:A1209, Lookup_Mapping!B209:B1208, "Uncategorized")</f>
        <v>Baking Ingredients</v>
      </c>
      <c r="F215">
        <v>19</v>
      </c>
      <c r="G215">
        <v>91.8</v>
      </c>
      <c r="H215">
        <v>1744.2</v>
      </c>
      <c r="I215" t="s">
        <v>197</v>
      </c>
    </row>
    <row r="216" spans="1:9" x14ac:dyDescent="0.25">
      <c r="A216">
        <v>210</v>
      </c>
      <c r="B216" s="2">
        <v>45339</v>
      </c>
      <c r="C216" t="s">
        <v>464</v>
      </c>
      <c r="D216" t="s">
        <v>465</v>
      </c>
      <c r="E216" t="str">
        <f>_xlfn.XLOOKUP(Lookup_Mapping!A212, Lookup_Mapping!A211:A1210, Lookup_Mapping!B210:B1209, "Uncategorized")</f>
        <v>Non-Alcoholic Drinks</v>
      </c>
      <c r="F216">
        <v>14</v>
      </c>
      <c r="G216">
        <v>88.61</v>
      </c>
      <c r="H216">
        <v>1240.54</v>
      </c>
      <c r="I216" t="s">
        <v>239</v>
      </c>
    </row>
    <row r="217" spans="1:9" x14ac:dyDescent="0.25">
      <c r="A217">
        <v>211</v>
      </c>
      <c r="B217" s="2">
        <v>45666</v>
      </c>
      <c r="C217" t="s">
        <v>466</v>
      </c>
      <c r="D217" t="s">
        <v>467</v>
      </c>
      <c r="E217" t="str">
        <f>_xlfn.XLOOKUP(Lookup_Mapping!A213, Lookup_Mapping!A212:A1211, Lookup_Mapping!B211:B1210, "Uncategorized")</f>
        <v>Miscellaneous</v>
      </c>
      <c r="F217">
        <v>47</v>
      </c>
      <c r="G217">
        <v>188.59</v>
      </c>
      <c r="H217">
        <v>8863.73</v>
      </c>
      <c r="I217" t="s">
        <v>388</v>
      </c>
    </row>
    <row r="218" spans="1:9" x14ac:dyDescent="0.25">
      <c r="A218">
        <v>212</v>
      </c>
      <c r="B218" s="2">
        <v>45220</v>
      </c>
      <c r="C218" t="s">
        <v>468</v>
      </c>
      <c r="D218" t="s">
        <v>469</v>
      </c>
      <c r="E218" t="str">
        <f>_xlfn.XLOOKUP(Lookup_Mapping!A214, Lookup_Mapping!A213:A1212, Lookup_Mapping!B212:B1211, "Uncategorized")</f>
        <v>Dairy Products</v>
      </c>
      <c r="F218">
        <v>31</v>
      </c>
      <c r="G218">
        <v>144.03</v>
      </c>
      <c r="H218">
        <v>4464.93</v>
      </c>
      <c r="I218" t="s">
        <v>98</v>
      </c>
    </row>
    <row r="219" spans="1:9" x14ac:dyDescent="0.25">
      <c r="A219">
        <v>213</v>
      </c>
      <c r="B219" s="2">
        <v>45641</v>
      </c>
      <c r="C219" t="s">
        <v>470</v>
      </c>
      <c r="D219" t="s">
        <v>471</v>
      </c>
      <c r="E219" t="str">
        <f>_xlfn.XLOOKUP(Lookup_Mapping!A215, Lookup_Mapping!A214:A1213, Lookup_Mapping!B213:B1212, "Uncategorized")</f>
        <v>Fruits</v>
      </c>
      <c r="F219">
        <v>11</v>
      </c>
      <c r="G219">
        <v>51.77</v>
      </c>
      <c r="H219">
        <v>569.47</v>
      </c>
      <c r="I219" t="s">
        <v>31</v>
      </c>
    </row>
    <row r="220" spans="1:9" x14ac:dyDescent="0.25">
      <c r="A220">
        <v>214</v>
      </c>
      <c r="B220" s="2">
        <v>45205</v>
      </c>
      <c r="C220" t="s">
        <v>472</v>
      </c>
      <c r="D220" t="s">
        <v>473</v>
      </c>
      <c r="E220" t="str">
        <f>_xlfn.XLOOKUP(Lookup_Mapping!A216, Lookup_Mapping!A215:A1214, Lookup_Mapping!B214:B1213, "Uncategorized")</f>
        <v>Miscellaneous</v>
      </c>
      <c r="F220">
        <v>16</v>
      </c>
      <c r="G220">
        <v>28.19</v>
      </c>
      <c r="H220">
        <v>451.04</v>
      </c>
      <c r="I220" t="s">
        <v>34</v>
      </c>
    </row>
    <row r="221" spans="1:9" x14ac:dyDescent="0.25">
      <c r="A221">
        <v>215</v>
      </c>
      <c r="B221" s="2">
        <v>45228</v>
      </c>
      <c r="C221" t="s">
        <v>474</v>
      </c>
      <c r="D221" t="s">
        <v>475</v>
      </c>
      <c r="E221" t="str">
        <f>_xlfn.XLOOKUP(Lookup_Mapping!A217, Lookup_Mapping!A216:A1215, Lookup_Mapping!B215:B1214, "Uncategorized")</f>
        <v>Canned &amp; Packaged Goods</v>
      </c>
      <c r="F221">
        <v>39</v>
      </c>
      <c r="G221">
        <v>62.58</v>
      </c>
      <c r="H221">
        <v>2440.62</v>
      </c>
      <c r="I221" t="s">
        <v>476</v>
      </c>
    </row>
    <row r="222" spans="1:9" x14ac:dyDescent="0.25">
      <c r="A222">
        <v>216</v>
      </c>
      <c r="B222" s="2">
        <v>45805</v>
      </c>
      <c r="C222" t="s">
        <v>477</v>
      </c>
      <c r="D222" t="s">
        <v>478</v>
      </c>
      <c r="E222" t="str">
        <f>_xlfn.XLOOKUP(Lookup_Mapping!A218, Lookup_Mapping!A217:A1216, Lookup_Mapping!B216:B1215, "Uncategorized")</f>
        <v>Miscellaneous</v>
      </c>
      <c r="F222">
        <v>4</v>
      </c>
      <c r="G222">
        <v>188.23</v>
      </c>
      <c r="H222">
        <v>752.92</v>
      </c>
      <c r="I222" t="s">
        <v>88</v>
      </c>
    </row>
    <row r="223" spans="1:9" x14ac:dyDescent="0.25">
      <c r="A223">
        <v>217</v>
      </c>
      <c r="B223" s="2">
        <v>45587</v>
      </c>
      <c r="C223" t="s">
        <v>479</v>
      </c>
      <c r="D223" t="s">
        <v>480</v>
      </c>
      <c r="E223" t="str">
        <f>_xlfn.XLOOKUP(Lookup_Mapping!A219, Lookup_Mapping!A218:A1217, Lookup_Mapping!B217:B1216, "Uncategorized")</f>
        <v>Non-Alcoholic Drinks</v>
      </c>
      <c r="F223">
        <v>6</v>
      </c>
      <c r="G223">
        <v>22.75</v>
      </c>
      <c r="H223">
        <v>136.5</v>
      </c>
      <c r="I223" t="s">
        <v>88</v>
      </c>
    </row>
    <row r="224" spans="1:9" x14ac:dyDescent="0.25">
      <c r="A224">
        <v>218</v>
      </c>
      <c r="B224" s="2">
        <v>45723</v>
      </c>
      <c r="C224" t="s">
        <v>481</v>
      </c>
      <c r="D224" t="s">
        <v>482</v>
      </c>
      <c r="E224" t="str">
        <f>_xlfn.XLOOKUP(Lookup_Mapping!A220, Lookup_Mapping!A219:A1218, Lookup_Mapping!B218:B1217, "Uncategorized")</f>
        <v>Dairy Products</v>
      </c>
      <c r="F224">
        <v>47</v>
      </c>
      <c r="G224">
        <v>70.33</v>
      </c>
      <c r="H224">
        <v>3305.51</v>
      </c>
      <c r="I224" t="s">
        <v>254</v>
      </c>
    </row>
    <row r="225" spans="1:9" x14ac:dyDescent="0.25">
      <c r="A225">
        <v>219</v>
      </c>
      <c r="B225" s="2">
        <v>45285</v>
      </c>
      <c r="C225" t="s">
        <v>483</v>
      </c>
      <c r="D225" t="s">
        <v>484</v>
      </c>
      <c r="E225" t="str">
        <f>_xlfn.XLOOKUP(Lookup_Mapping!A221, Lookup_Mapping!A220:A1219, Lookup_Mapping!B219:B1218, "Uncategorized")</f>
        <v>Miscellaneous</v>
      </c>
      <c r="F225">
        <v>48</v>
      </c>
      <c r="G225">
        <v>175.31</v>
      </c>
      <c r="H225">
        <v>8414.8799999999992</v>
      </c>
      <c r="I225" t="s">
        <v>34</v>
      </c>
    </row>
    <row r="226" spans="1:9" x14ac:dyDescent="0.25">
      <c r="A226">
        <v>220</v>
      </c>
      <c r="B226" s="2">
        <v>45497</v>
      </c>
      <c r="C226" t="s">
        <v>485</v>
      </c>
      <c r="D226" t="s">
        <v>486</v>
      </c>
      <c r="E226" t="str">
        <f>_xlfn.XLOOKUP(Lookup_Mapping!A222, Lookup_Mapping!A221:A1220, Lookup_Mapping!B220:B1219, "Uncategorized")</f>
        <v>Condiments &amp; Sauces</v>
      </c>
      <c r="F226">
        <v>40</v>
      </c>
      <c r="G226">
        <v>61.29</v>
      </c>
      <c r="H226">
        <v>2451.6</v>
      </c>
      <c r="I226" t="s">
        <v>41</v>
      </c>
    </row>
    <row r="227" spans="1:9" x14ac:dyDescent="0.25">
      <c r="A227">
        <v>221</v>
      </c>
      <c r="B227" s="2">
        <v>45211</v>
      </c>
      <c r="C227" t="s">
        <v>487</v>
      </c>
      <c r="D227" t="s">
        <v>488</v>
      </c>
      <c r="E227" t="str">
        <f>_xlfn.XLOOKUP(Lookup_Mapping!A223, Lookup_Mapping!A222:A1221, Lookup_Mapping!B221:B1220, "Uncategorized")</f>
        <v>Miscellaneous</v>
      </c>
      <c r="F227">
        <v>46</v>
      </c>
      <c r="G227">
        <v>53.55</v>
      </c>
      <c r="H227">
        <v>2463.3000000000002</v>
      </c>
      <c r="I227" t="s">
        <v>197</v>
      </c>
    </row>
    <row r="228" spans="1:9" x14ac:dyDescent="0.25">
      <c r="A228">
        <v>222</v>
      </c>
      <c r="B228" s="2">
        <v>45195</v>
      </c>
      <c r="C228" t="s">
        <v>489</v>
      </c>
      <c r="D228" t="s">
        <v>490</v>
      </c>
      <c r="E228" t="str">
        <f>_xlfn.XLOOKUP(Lookup_Mapping!A224, Lookup_Mapping!A223:A1222, Lookup_Mapping!B222:B1221, "Uncategorized")</f>
        <v>Miscellaneous</v>
      </c>
      <c r="F228">
        <v>50</v>
      </c>
      <c r="G228">
        <v>130.01</v>
      </c>
      <c r="H228">
        <v>6500.5</v>
      </c>
      <c r="I228" t="s">
        <v>59</v>
      </c>
    </row>
    <row r="229" spans="1:9" x14ac:dyDescent="0.25">
      <c r="A229">
        <v>223</v>
      </c>
      <c r="B229" s="2">
        <v>45828</v>
      </c>
      <c r="C229" t="s">
        <v>491</v>
      </c>
      <c r="D229" t="s">
        <v>492</v>
      </c>
      <c r="E229" t="str">
        <f>_xlfn.XLOOKUP(Lookup_Mapping!A225, Lookup_Mapping!A224:A1223, Lookup_Mapping!B223:B1222, "Uncategorized")</f>
        <v>Meat &amp; Poultry</v>
      </c>
      <c r="F229">
        <v>3</v>
      </c>
      <c r="G229">
        <v>160.11000000000001</v>
      </c>
      <c r="H229">
        <v>480.33</v>
      </c>
      <c r="I229" t="s">
        <v>165</v>
      </c>
    </row>
    <row r="230" spans="1:9" x14ac:dyDescent="0.25">
      <c r="A230">
        <v>224</v>
      </c>
      <c r="B230" s="2">
        <v>45297</v>
      </c>
      <c r="C230" t="s">
        <v>493</v>
      </c>
      <c r="D230" t="s">
        <v>494</v>
      </c>
      <c r="E230" t="str">
        <f>_xlfn.XLOOKUP(Lookup_Mapping!A226, Lookup_Mapping!A225:A1224, Lookup_Mapping!B224:B1223, "Uncategorized")</f>
        <v>Alcoholic Beverages</v>
      </c>
      <c r="F230">
        <v>49</v>
      </c>
      <c r="G230">
        <v>136.77000000000001</v>
      </c>
      <c r="H230">
        <v>6701.73</v>
      </c>
      <c r="I230" t="s">
        <v>75</v>
      </c>
    </row>
    <row r="231" spans="1:9" x14ac:dyDescent="0.25">
      <c r="A231">
        <v>225</v>
      </c>
      <c r="B231" s="2">
        <v>45169</v>
      </c>
      <c r="C231" t="s">
        <v>495</v>
      </c>
      <c r="D231" t="s">
        <v>496</v>
      </c>
      <c r="E231" t="str">
        <f>_xlfn.XLOOKUP(Lookup_Mapping!A227, Lookup_Mapping!A226:A1225, Lookup_Mapping!B225:B1224, "Uncategorized")</f>
        <v>Miscellaneous</v>
      </c>
      <c r="F231">
        <v>7</v>
      </c>
      <c r="G231">
        <v>27.33</v>
      </c>
      <c r="H231">
        <v>191.31</v>
      </c>
      <c r="I231" t="s">
        <v>103</v>
      </c>
    </row>
    <row r="232" spans="1:9" x14ac:dyDescent="0.25">
      <c r="A232">
        <v>226</v>
      </c>
      <c r="B232" s="2">
        <v>45536</v>
      </c>
      <c r="C232" t="s">
        <v>497</v>
      </c>
      <c r="D232" t="s">
        <v>498</v>
      </c>
      <c r="E232" t="str">
        <f>_xlfn.XLOOKUP(Lookup_Mapping!A228, Lookup_Mapping!A227:A1226, Lookup_Mapping!B226:B1225, "Uncategorized")</f>
        <v>Alcoholic Beverages</v>
      </c>
      <c r="F232">
        <v>28</v>
      </c>
      <c r="G232">
        <v>218.57</v>
      </c>
      <c r="H232">
        <v>6119.96</v>
      </c>
      <c r="I232" t="s">
        <v>46</v>
      </c>
    </row>
    <row r="233" spans="1:9" x14ac:dyDescent="0.25">
      <c r="A233">
        <v>227</v>
      </c>
      <c r="B233" s="2">
        <v>45691</v>
      </c>
      <c r="C233" t="s">
        <v>499</v>
      </c>
      <c r="D233" t="s">
        <v>500</v>
      </c>
      <c r="E233" t="str">
        <f>_xlfn.XLOOKUP(Lookup_Mapping!A229, Lookup_Mapping!A228:A1227, Lookup_Mapping!B227:B1226, "Uncategorized")</f>
        <v>Miscellaneous</v>
      </c>
      <c r="F233">
        <v>16</v>
      </c>
      <c r="G233">
        <v>241.01</v>
      </c>
      <c r="H233">
        <v>3856.16</v>
      </c>
      <c r="I233" t="s">
        <v>108</v>
      </c>
    </row>
    <row r="234" spans="1:9" x14ac:dyDescent="0.25">
      <c r="A234">
        <v>228</v>
      </c>
      <c r="B234" s="2">
        <v>45588</v>
      </c>
      <c r="C234" t="s">
        <v>501</v>
      </c>
      <c r="D234" t="s">
        <v>502</v>
      </c>
      <c r="E234" t="str">
        <f>_xlfn.XLOOKUP(Lookup_Mapping!A230, Lookup_Mapping!A229:A1228, Lookup_Mapping!B228:B1227, "Uncategorized")</f>
        <v>Seafood</v>
      </c>
      <c r="F234">
        <v>28</v>
      </c>
      <c r="G234">
        <v>59.84</v>
      </c>
      <c r="H234">
        <v>1675.52</v>
      </c>
      <c r="I234" t="s">
        <v>13</v>
      </c>
    </row>
    <row r="235" spans="1:9" x14ac:dyDescent="0.25">
      <c r="A235">
        <v>229</v>
      </c>
      <c r="B235" s="2">
        <v>45649</v>
      </c>
      <c r="C235" t="s">
        <v>503</v>
      </c>
      <c r="D235" t="s">
        <v>504</v>
      </c>
      <c r="E235" t="str">
        <f>_xlfn.XLOOKUP(Lookup_Mapping!A231, Lookup_Mapping!A230:A1229, Lookup_Mapping!B229:B1228, "Uncategorized")</f>
        <v>Miscellaneous</v>
      </c>
      <c r="F235">
        <v>49</v>
      </c>
      <c r="G235">
        <v>124.99</v>
      </c>
      <c r="H235">
        <v>6124.51</v>
      </c>
      <c r="I235" t="s">
        <v>108</v>
      </c>
    </row>
    <row r="236" spans="1:9" x14ac:dyDescent="0.25">
      <c r="A236">
        <v>230</v>
      </c>
      <c r="B236" s="2">
        <v>45518</v>
      </c>
      <c r="C236" t="s">
        <v>505</v>
      </c>
      <c r="D236" t="s">
        <v>506</v>
      </c>
      <c r="E236" t="str">
        <f>_xlfn.XLOOKUP(Lookup_Mapping!A232, Lookup_Mapping!A231:A1230, Lookup_Mapping!B230:B1229, "Uncategorized")</f>
        <v>Miscellaneous</v>
      </c>
      <c r="F236">
        <v>48</v>
      </c>
      <c r="G236">
        <v>46.57</v>
      </c>
      <c r="H236">
        <v>2235.36</v>
      </c>
      <c r="I236" t="s">
        <v>41</v>
      </c>
    </row>
    <row r="237" spans="1:9" x14ac:dyDescent="0.25">
      <c r="A237">
        <v>231</v>
      </c>
      <c r="B237" s="2">
        <v>45243</v>
      </c>
      <c r="C237" t="s">
        <v>507</v>
      </c>
      <c r="D237" t="s">
        <v>508</v>
      </c>
      <c r="E237" t="str">
        <f>_xlfn.XLOOKUP(Lookup_Mapping!A233, Lookup_Mapping!A232:A1231, Lookup_Mapping!B231:B1230, "Uncategorized")</f>
        <v>Miscellaneous</v>
      </c>
      <c r="F237">
        <v>40</v>
      </c>
      <c r="G237">
        <v>219.44</v>
      </c>
      <c r="H237">
        <v>8777.6</v>
      </c>
      <c r="I237" t="s">
        <v>13</v>
      </c>
    </row>
    <row r="238" spans="1:9" x14ac:dyDescent="0.25">
      <c r="A238">
        <v>232</v>
      </c>
      <c r="B238" s="2">
        <v>45170</v>
      </c>
      <c r="C238" t="s">
        <v>509</v>
      </c>
      <c r="D238" t="s">
        <v>510</v>
      </c>
      <c r="E238" t="str">
        <f>_xlfn.XLOOKUP(Lookup_Mapping!A234, Lookup_Mapping!A233:A1232, Lookup_Mapping!B232:B1231, "Uncategorized")</f>
        <v>Miscellaneous</v>
      </c>
      <c r="F238">
        <v>1</v>
      </c>
      <c r="G238">
        <v>48.23</v>
      </c>
      <c r="H238">
        <v>48.23</v>
      </c>
      <c r="I238" t="s">
        <v>13</v>
      </c>
    </row>
    <row r="239" spans="1:9" x14ac:dyDescent="0.25">
      <c r="A239">
        <v>233</v>
      </c>
      <c r="B239" s="2">
        <v>45853</v>
      </c>
      <c r="C239" t="s">
        <v>511</v>
      </c>
      <c r="D239" t="s">
        <v>512</v>
      </c>
      <c r="E239" t="str">
        <f>_xlfn.XLOOKUP(Lookup_Mapping!A235, Lookup_Mapping!A234:A1233, Lookup_Mapping!B233:B1232, "Uncategorized")</f>
        <v>Alcoholic Beverages</v>
      </c>
      <c r="F239">
        <v>25</v>
      </c>
      <c r="G239">
        <v>214.47</v>
      </c>
      <c r="H239">
        <v>5361.75</v>
      </c>
      <c r="I239" t="s">
        <v>416</v>
      </c>
    </row>
    <row r="240" spans="1:9" x14ac:dyDescent="0.25">
      <c r="A240">
        <v>234</v>
      </c>
      <c r="B240" s="2">
        <v>45615</v>
      </c>
      <c r="C240" t="s">
        <v>513</v>
      </c>
      <c r="D240" t="s">
        <v>514</v>
      </c>
      <c r="E240" t="str">
        <f>_xlfn.XLOOKUP(Lookup_Mapping!A236, Lookup_Mapping!A235:A1234, Lookup_Mapping!B234:B1233, "Uncategorized")</f>
        <v>Non-Alcoholic Drinks</v>
      </c>
      <c r="F240">
        <v>44</v>
      </c>
      <c r="G240">
        <v>55.2</v>
      </c>
      <c r="H240">
        <v>2428.8000000000002</v>
      </c>
      <c r="I240" t="s">
        <v>360</v>
      </c>
    </row>
    <row r="241" spans="1:9" x14ac:dyDescent="0.25">
      <c r="A241">
        <v>235</v>
      </c>
      <c r="B241" s="2">
        <v>45289</v>
      </c>
      <c r="C241" t="s">
        <v>515</v>
      </c>
      <c r="D241" t="s">
        <v>516</v>
      </c>
      <c r="E241" t="str">
        <f>_xlfn.XLOOKUP(Lookup_Mapping!A237, Lookup_Mapping!A236:A1235, Lookup_Mapping!B235:B1234, "Uncategorized")</f>
        <v>Bakery</v>
      </c>
      <c r="F241">
        <v>45</v>
      </c>
      <c r="G241">
        <v>155.49</v>
      </c>
      <c r="H241">
        <v>6997.05</v>
      </c>
      <c r="I241" t="s">
        <v>146</v>
      </c>
    </row>
    <row r="242" spans="1:9" x14ac:dyDescent="0.25">
      <c r="A242">
        <v>236</v>
      </c>
      <c r="B242" s="2">
        <v>45692</v>
      </c>
      <c r="C242" t="s">
        <v>517</v>
      </c>
      <c r="D242" t="s">
        <v>518</v>
      </c>
      <c r="E242" t="str">
        <f>_xlfn.XLOOKUP(Lookup_Mapping!A238, Lookup_Mapping!A237:A1236, Lookup_Mapping!B236:B1235, "Uncategorized")</f>
        <v>Bakery</v>
      </c>
      <c r="F242">
        <v>26</v>
      </c>
      <c r="G242">
        <v>90.54</v>
      </c>
      <c r="H242">
        <v>2354.04</v>
      </c>
      <c r="I242" t="s">
        <v>108</v>
      </c>
    </row>
    <row r="243" spans="1:9" x14ac:dyDescent="0.25">
      <c r="A243">
        <v>237</v>
      </c>
      <c r="B243" s="2">
        <v>45781</v>
      </c>
      <c r="C243" t="s">
        <v>519</v>
      </c>
      <c r="D243" t="s">
        <v>520</v>
      </c>
      <c r="E243" t="str">
        <f>_xlfn.XLOOKUP(Lookup_Mapping!A239, Lookup_Mapping!A238:A1237, Lookup_Mapping!B237:B1236, "Uncategorized")</f>
        <v>Fruits</v>
      </c>
      <c r="F243">
        <v>36</v>
      </c>
      <c r="G243">
        <v>128.34</v>
      </c>
      <c r="H243">
        <v>4620.24</v>
      </c>
      <c r="I243" t="s">
        <v>165</v>
      </c>
    </row>
    <row r="244" spans="1:9" x14ac:dyDescent="0.25">
      <c r="A244">
        <v>238</v>
      </c>
      <c r="B244" s="2">
        <v>45523</v>
      </c>
      <c r="C244" t="s">
        <v>521</v>
      </c>
      <c r="D244" t="s">
        <v>522</v>
      </c>
      <c r="E244" t="str">
        <f>_xlfn.XLOOKUP(Lookup_Mapping!A240, Lookup_Mapping!A239:A1238, Lookup_Mapping!B238:B1237, "Uncategorized")</f>
        <v>Miscellaneous</v>
      </c>
      <c r="F244">
        <v>34</v>
      </c>
      <c r="G244">
        <v>133.01</v>
      </c>
      <c r="H244">
        <v>4522.34</v>
      </c>
      <c r="I244" t="s">
        <v>68</v>
      </c>
    </row>
    <row r="245" spans="1:9" x14ac:dyDescent="0.25">
      <c r="A245">
        <v>239</v>
      </c>
      <c r="B245" s="2">
        <v>45862</v>
      </c>
      <c r="C245" t="s">
        <v>523</v>
      </c>
      <c r="D245" t="s">
        <v>446</v>
      </c>
      <c r="E245" t="str">
        <f>_xlfn.XLOOKUP(Lookup_Mapping!A241, Lookup_Mapping!A240:A1239, Lookup_Mapping!B239:B1238, "Uncategorized")</f>
        <v>Miscellaneous</v>
      </c>
      <c r="F245">
        <v>22</v>
      </c>
      <c r="G245">
        <v>245.2</v>
      </c>
      <c r="H245">
        <v>5394.4</v>
      </c>
      <c r="I245" t="s">
        <v>80</v>
      </c>
    </row>
    <row r="246" spans="1:9" x14ac:dyDescent="0.25">
      <c r="A246">
        <v>240</v>
      </c>
      <c r="B246" s="2">
        <v>45178</v>
      </c>
      <c r="C246" t="s">
        <v>524</v>
      </c>
      <c r="D246" t="s">
        <v>525</v>
      </c>
      <c r="E246" t="str">
        <f>_xlfn.XLOOKUP(Lookup_Mapping!A242, Lookup_Mapping!A241:A1240, Lookup_Mapping!B240:B1239, "Uncategorized")</f>
        <v>Baking Ingredients</v>
      </c>
      <c r="F246">
        <v>18</v>
      </c>
      <c r="G246">
        <v>152.19</v>
      </c>
      <c r="H246">
        <v>2739.42</v>
      </c>
      <c r="I246" t="s">
        <v>180</v>
      </c>
    </row>
    <row r="247" spans="1:9" x14ac:dyDescent="0.25">
      <c r="A247">
        <v>241</v>
      </c>
      <c r="B247" s="2">
        <v>45432</v>
      </c>
      <c r="C247" t="s">
        <v>526</v>
      </c>
      <c r="D247" t="s">
        <v>527</v>
      </c>
      <c r="E247" t="str">
        <f>_xlfn.XLOOKUP(Lookup_Mapping!A243, Lookup_Mapping!A242:A1241, Lookup_Mapping!B241:B1240, "Uncategorized")</f>
        <v>Fruits</v>
      </c>
      <c r="F247">
        <v>37</v>
      </c>
      <c r="G247">
        <v>94.57</v>
      </c>
      <c r="H247">
        <v>3499.09</v>
      </c>
      <c r="I247" t="s">
        <v>62</v>
      </c>
    </row>
    <row r="248" spans="1:9" x14ac:dyDescent="0.25">
      <c r="A248">
        <v>242</v>
      </c>
      <c r="B248" s="2">
        <v>45751</v>
      </c>
      <c r="C248" t="s">
        <v>528</v>
      </c>
      <c r="D248" t="s">
        <v>529</v>
      </c>
      <c r="E248" t="str">
        <f>_xlfn.XLOOKUP(Lookup_Mapping!A244, Lookup_Mapping!A243:A1242, Lookup_Mapping!B242:B1241, "Uncategorized")</f>
        <v>Alcoholic Beverages</v>
      </c>
      <c r="F248">
        <v>37</v>
      </c>
      <c r="G248">
        <v>221.55</v>
      </c>
      <c r="H248">
        <v>8197.35</v>
      </c>
      <c r="I248" t="s">
        <v>34</v>
      </c>
    </row>
    <row r="249" spans="1:9" x14ac:dyDescent="0.25">
      <c r="A249">
        <v>243</v>
      </c>
      <c r="B249" s="2">
        <v>45866</v>
      </c>
      <c r="C249" t="s">
        <v>530</v>
      </c>
      <c r="D249" t="s">
        <v>531</v>
      </c>
      <c r="E249" t="str">
        <f>_xlfn.XLOOKUP(Lookup_Mapping!A245, Lookup_Mapping!A244:A1243, Lookup_Mapping!B243:B1242, "Uncategorized")</f>
        <v>Miscellaneous</v>
      </c>
      <c r="F249">
        <v>32</v>
      </c>
      <c r="G249">
        <v>158.5</v>
      </c>
      <c r="H249">
        <v>5072</v>
      </c>
      <c r="I249" t="s">
        <v>83</v>
      </c>
    </row>
    <row r="250" spans="1:9" x14ac:dyDescent="0.25">
      <c r="A250">
        <v>244</v>
      </c>
      <c r="B250" s="2">
        <v>45592</v>
      </c>
      <c r="C250" t="s">
        <v>532</v>
      </c>
      <c r="D250" t="s">
        <v>158</v>
      </c>
      <c r="E250" t="str">
        <f>_xlfn.XLOOKUP(Lookup_Mapping!A246, Lookup_Mapping!A245:A1244, Lookup_Mapping!B244:B1243, "Uncategorized")</f>
        <v>Miscellaneous</v>
      </c>
      <c r="F250">
        <v>3</v>
      </c>
      <c r="G250">
        <v>224.97</v>
      </c>
      <c r="H250">
        <v>674.91</v>
      </c>
      <c r="I250" t="s">
        <v>31</v>
      </c>
    </row>
    <row r="251" spans="1:9" x14ac:dyDescent="0.25">
      <c r="A251">
        <v>245</v>
      </c>
      <c r="B251" s="2">
        <v>45192</v>
      </c>
      <c r="C251" t="s">
        <v>533</v>
      </c>
      <c r="D251" t="s">
        <v>534</v>
      </c>
      <c r="E251" t="str">
        <f>_xlfn.XLOOKUP(Lookup_Mapping!A247, Lookup_Mapping!A246:A1245, Lookup_Mapping!B245:B1244, "Uncategorized")</f>
        <v>Miscellaneous</v>
      </c>
      <c r="F251">
        <v>18</v>
      </c>
      <c r="G251">
        <v>66.36</v>
      </c>
      <c r="H251">
        <v>1194.48</v>
      </c>
      <c r="I251" t="s">
        <v>34</v>
      </c>
    </row>
    <row r="252" spans="1:9" x14ac:dyDescent="0.25">
      <c r="A252">
        <v>246</v>
      </c>
      <c r="B252" s="2">
        <v>45274</v>
      </c>
      <c r="C252" t="s">
        <v>535</v>
      </c>
      <c r="D252" t="s">
        <v>536</v>
      </c>
      <c r="E252" t="str">
        <f>_xlfn.XLOOKUP(Lookup_Mapping!A248, Lookup_Mapping!A247:A1246, Lookup_Mapping!B246:B1245, "Uncategorized")</f>
        <v>Condiments &amp; Sauces</v>
      </c>
      <c r="F252">
        <v>18</v>
      </c>
      <c r="G252">
        <v>159.69999999999999</v>
      </c>
      <c r="H252">
        <v>2874.6</v>
      </c>
      <c r="I252" t="s">
        <v>83</v>
      </c>
    </row>
    <row r="253" spans="1:9" x14ac:dyDescent="0.25">
      <c r="A253">
        <v>247</v>
      </c>
      <c r="B253" s="2">
        <v>45617</v>
      </c>
      <c r="C253" t="s">
        <v>537</v>
      </c>
      <c r="D253" t="s">
        <v>538</v>
      </c>
      <c r="E253" t="str">
        <f>_xlfn.XLOOKUP(Lookup_Mapping!A249, Lookup_Mapping!A248:A1247, Lookup_Mapping!B247:B1246, "Uncategorized")</f>
        <v>Grains &amp; Dry Goods</v>
      </c>
      <c r="F253">
        <v>14</v>
      </c>
      <c r="G253">
        <v>188.71</v>
      </c>
      <c r="H253">
        <v>2641.94</v>
      </c>
      <c r="I253" t="s">
        <v>476</v>
      </c>
    </row>
    <row r="254" spans="1:9" x14ac:dyDescent="0.25">
      <c r="A254">
        <v>248</v>
      </c>
      <c r="B254" s="2">
        <v>45233</v>
      </c>
      <c r="C254" t="s">
        <v>539</v>
      </c>
      <c r="D254" t="s">
        <v>540</v>
      </c>
      <c r="E254" t="str">
        <f>_xlfn.XLOOKUP(Lookup_Mapping!A250, Lookup_Mapping!A249:A1248, Lookup_Mapping!B248:B1247, "Uncategorized")</f>
        <v>Miscellaneous</v>
      </c>
      <c r="F254">
        <v>4</v>
      </c>
      <c r="G254">
        <v>210.3</v>
      </c>
      <c r="H254">
        <v>841.2</v>
      </c>
      <c r="I254" t="s">
        <v>65</v>
      </c>
    </row>
    <row r="255" spans="1:9" x14ac:dyDescent="0.25">
      <c r="A255">
        <v>249</v>
      </c>
      <c r="B255" s="2">
        <v>45658</v>
      </c>
      <c r="C255" t="s">
        <v>541</v>
      </c>
      <c r="D255" t="s">
        <v>542</v>
      </c>
      <c r="E255" t="str">
        <f>_xlfn.XLOOKUP(Lookup_Mapping!A251, Lookup_Mapping!A250:A1249, Lookup_Mapping!B249:B1248, "Uncategorized")</f>
        <v>Fruits</v>
      </c>
      <c r="F255">
        <v>34</v>
      </c>
      <c r="G255">
        <v>26.99</v>
      </c>
      <c r="H255">
        <v>917.66</v>
      </c>
      <c r="I255" t="s">
        <v>34</v>
      </c>
    </row>
    <row r="256" spans="1:9" x14ac:dyDescent="0.25">
      <c r="A256">
        <v>250</v>
      </c>
      <c r="B256" s="2">
        <v>45859</v>
      </c>
      <c r="C256" t="s">
        <v>543</v>
      </c>
      <c r="D256" t="s">
        <v>368</v>
      </c>
      <c r="E256" t="str">
        <f>_xlfn.XLOOKUP(Lookup_Mapping!A252, Lookup_Mapping!A251:A1250, Lookup_Mapping!B250:B1249, "Uncategorized")</f>
        <v>Miscellaneous</v>
      </c>
      <c r="F256">
        <v>6</v>
      </c>
      <c r="G256">
        <v>24.81</v>
      </c>
      <c r="H256">
        <v>148.86000000000001</v>
      </c>
      <c r="I256" t="s">
        <v>197</v>
      </c>
    </row>
    <row r="257" spans="1:9" x14ac:dyDescent="0.25">
      <c r="A257">
        <v>251</v>
      </c>
      <c r="B257" s="2">
        <v>45348</v>
      </c>
      <c r="C257" t="s">
        <v>544</v>
      </c>
      <c r="D257" t="s">
        <v>545</v>
      </c>
      <c r="E257" t="str">
        <f>_xlfn.XLOOKUP(Lookup_Mapping!A253, Lookup_Mapping!A252:A1251, Lookup_Mapping!B251:B1250, "Uncategorized")</f>
        <v>Alcoholic Beverages</v>
      </c>
      <c r="F257">
        <v>40</v>
      </c>
      <c r="G257">
        <v>149.66999999999999</v>
      </c>
      <c r="H257">
        <v>5986.8</v>
      </c>
      <c r="I257" t="s">
        <v>68</v>
      </c>
    </row>
    <row r="258" spans="1:9" x14ac:dyDescent="0.25">
      <c r="A258">
        <v>252</v>
      </c>
      <c r="B258" s="2">
        <v>45717</v>
      </c>
      <c r="C258" t="s">
        <v>546</v>
      </c>
      <c r="D258" t="s">
        <v>547</v>
      </c>
      <c r="E258" t="str">
        <f>_xlfn.XLOOKUP(Lookup_Mapping!A254, Lookup_Mapping!A253:A1252, Lookup_Mapping!B252:B1251, "Uncategorized")</f>
        <v>Miscellaneous</v>
      </c>
      <c r="F258">
        <v>42</v>
      </c>
      <c r="G258">
        <v>6.48</v>
      </c>
      <c r="H258">
        <v>272.16000000000003</v>
      </c>
      <c r="I258" t="s">
        <v>13</v>
      </c>
    </row>
    <row r="259" spans="1:9" x14ac:dyDescent="0.25">
      <c r="A259">
        <v>253</v>
      </c>
      <c r="B259" s="2">
        <v>45704</v>
      </c>
      <c r="C259" t="s">
        <v>548</v>
      </c>
      <c r="D259" t="s">
        <v>549</v>
      </c>
      <c r="E259" t="str">
        <f>_xlfn.XLOOKUP(Lookup_Mapping!A255, Lookup_Mapping!A254:A1253, Lookup_Mapping!B253:B1252, "Uncategorized")</f>
        <v>Fruits</v>
      </c>
      <c r="F259">
        <v>10</v>
      </c>
      <c r="G259">
        <v>171.85</v>
      </c>
      <c r="H259">
        <v>1718.5</v>
      </c>
      <c r="I259" t="s">
        <v>34</v>
      </c>
    </row>
    <row r="260" spans="1:9" x14ac:dyDescent="0.25">
      <c r="A260">
        <v>254</v>
      </c>
      <c r="B260" s="2">
        <v>45653</v>
      </c>
      <c r="C260" t="s">
        <v>550</v>
      </c>
      <c r="D260" t="s">
        <v>266</v>
      </c>
      <c r="E260" t="str">
        <f>_xlfn.XLOOKUP(Lookup_Mapping!A256, Lookup_Mapping!A255:A1254, Lookup_Mapping!B254:B1253, "Uncategorized")</f>
        <v>Miscellaneous</v>
      </c>
      <c r="F260">
        <v>40</v>
      </c>
      <c r="G260">
        <v>109.66</v>
      </c>
      <c r="H260">
        <v>4386.3999999999996</v>
      </c>
      <c r="I260" t="s">
        <v>83</v>
      </c>
    </row>
    <row r="261" spans="1:9" x14ac:dyDescent="0.25">
      <c r="A261">
        <v>255</v>
      </c>
      <c r="B261" s="2">
        <v>45728</v>
      </c>
      <c r="C261" t="s">
        <v>551</v>
      </c>
      <c r="D261" t="s">
        <v>552</v>
      </c>
      <c r="E261" t="str">
        <f>_xlfn.XLOOKUP(Lookup_Mapping!A257, Lookup_Mapping!A256:A1255, Lookup_Mapping!B255:B1254, "Uncategorized")</f>
        <v>Miscellaneous</v>
      </c>
      <c r="F261">
        <v>46</v>
      </c>
      <c r="G261">
        <v>51.84</v>
      </c>
      <c r="H261">
        <v>2384.64</v>
      </c>
      <c r="I261" t="s">
        <v>98</v>
      </c>
    </row>
    <row r="262" spans="1:9" x14ac:dyDescent="0.25">
      <c r="A262">
        <v>256</v>
      </c>
      <c r="B262" s="2">
        <v>45794</v>
      </c>
      <c r="C262" t="s">
        <v>553</v>
      </c>
      <c r="D262" t="s">
        <v>554</v>
      </c>
      <c r="E262" t="str">
        <f>_xlfn.XLOOKUP(Lookup_Mapping!A258, Lookup_Mapping!A257:A1256, Lookup_Mapping!B256:B1255, "Uncategorized")</f>
        <v>Meat &amp; Poultry</v>
      </c>
      <c r="F262">
        <v>23</v>
      </c>
      <c r="G262">
        <v>176.81</v>
      </c>
      <c r="H262">
        <v>4066.63</v>
      </c>
      <c r="I262" t="s">
        <v>416</v>
      </c>
    </row>
    <row r="263" spans="1:9" x14ac:dyDescent="0.25">
      <c r="A263">
        <v>257</v>
      </c>
      <c r="B263" s="2">
        <v>45664</v>
      </c>
      <c r="C263" t="s">
        <v>555</v>
      </c>
      <c r="D263" t="s">
        <v>556</v>
      </c>
      <c r="E263" t="str">
        <f>_xlfn.XLOOKUP(Lookup_Mapping!A259, Lookup_Mapping!A258:A1257, Lookup_Mapping!B257:B1256, "Uncategorized")</f>
        <v>Baking Ingredients</v>
      </c>
      <c r="F263">
        <v>40</v>
      </c>
      <c r="G263">
        <v>103.11</v>
      </c>
      <c r="H263">
        <v>4124.3999999999996</v>
      </c>
      <c r="I263" t="s">
        <v>88</v>
      </c>
    </row>
    <row r="264" spans="1:9" x14ac:dyDescent="0.25">
      <c r="A264">
        <v>258</v>
      </c>
      <c r="B264" s="2">
        <v>45562</v>
      </c>
      <c r="C264" t="s">
        <v>557</v>
      </c>
      <c r="D264" t="s">
        <v>558</v>
      </c>
      <c r="E264" t="str">
        <f>_xlfn.XLOOKUP(Lookup_Mapping!A260, Lookup_Mapping!A259:A1258, Lookup_Mapping!B258:B1257, "Uncategorized")</f>
        <v>Miscellaneous</v>
      </c>
      <c r="F264">
        <v>21</v>
      </c>
      <c r="G264">
        <v>229.47</v>
      </c>
      <c r="H264">
        <v>4818.87</v>
      </c>
      <c r="I264" t="s">
        <v>95</v>
      </c>
    </row>
    <row r="265" spans="1:9" x14ac:dyDescent="0.25">
      <c r="A265">
        <v>259</v>
      </c>
      <c r="B265" s="2">
        <v>45253</v>
      </c>
      <c r="C265" t="s">
        <v>559</v>
      </c>
      <c r="D265" t="s">
        <v>436</v>
      </c>
      <c r="E265" t="str">
        <f>_xlfn.XLOOKUP(Lookup_Mapping!A261, Lookup_Mapping!A260:A1259, Lookup_Mapping!B259:B1258, "Uncategorized")</f>
        <v>Miscellaneous</v>
      </c>
      <c r="F265">
        <v>16</v>
      </c>
      <c r="G265">
        <v>246.14</v>
      </c>
      <c r="H265">
        <v>3938.24</v>
      </c>
      <c r="I265" t="s">
        <v>59</v>
      </c>
    </row>
    <row r="266" spans="1:9" x14ac:dyDescent="0.25">
      <c r="A266">
        <v>260</v>
      </c>
      <c r="B266" s="2">
        <v>45325</v>
      </c>
      <c r="C266" t="s">
        <v>560</v>
      </c>
      <c r="D266" t="s">
        <v>444</v>
      </c>
      <c r="E266" t="str">
        <f>_xlfn.XLOOKUP(Lookup_Mapping!A262, Lookup_Mapping!A261:A1260, Lookup_Mapping!B260:B1259, "Uncategorized")</f>
        <v>Vegetables</v>
      </c>
      <c r="F266">
        <v>42</v>
      </c>
      <c r="G266">
        <v>82.05</v>
      </c>
      <c r="H266">
        <v>3446.1</v>
      </c>
      <c r="I266" t="s">
        <v>98</v>
      </c>
    </row>
    <row r="267" spans="1:9" x14ac:dyDescent="0.25">
      <c r="A267">
        <v>261</v>
      </c>
      <c r="B267" s="2">
        <v>45484</v>
      </c>
      <c r="C267" t="s">
        <v>561</v>
      </c>
      <c r="D267" t="s">
        <v>562</v>
      </c>
      <c r="E267" t="str">
        <f>_xlfn.XLOOKUP(Lookup_Mapping!A263, Lookup_Mapping!A262:A1261, Lookup_Mapping!B261:B1260, "Uncategorized")</f>
        <v>Dairy Products</v>
      </c>
      <c r="F267">
        <v>5</v>
      </c>
      <c r="G267">
        <v>147.19</v>
      </c>
      <c r="H267">
        <v>735.95</v>
      </c>
      <c r="I267" t="s">
        <v>563</v>
      </c>
    </row>
    <row r="268" spans="1:9" x14ac:dyDescent="0.25">
      <c r="A268">
        <v>262</v>
      </c>
      <c r="B268" s="2">
        <v>45467</v>
      </c>
      <c r="C268" t="s">
        <v>564</v>
      </c>
      <c r="D268" t="s">
        <v>565</v>
      </c>
      <c r="E268" t="str">
        <f>_xlfn.XLOOKUP(Lookup_Mapping!A264, Lookup_Mapping!A263:A1262, Lookup_Mapping!B262:B1261, "Uncategorized")</f>
        <v>Fruits</v>
      </c>
      <c r="F268">
        <v>10</v>
      </c>
      <c r="G268">
        <v>83.61</v>
      </c>
      <c r="H268">
        <v>836.1</v>
      </c>
      <c r="I268" t="s">
        <v>31</v>
      </c>
    </row>
    <row r="269" spans="1:9" x14ac:dyDescent="0.25">
      <c r="A269">
        <v>263</v>
      </c>
      <c r="B269" s="2">
        <v>45534</v>
      </c>
      <c r="C269" t="s">
        <v>566</v>
      </c>
      <c r="D269" t="s">
        <v>567</v>
      </c>
      <c r="E269" t="str">
        <f>_xlfn.XLOOKUP(Lookup_Mapping!A265, Lookup_Mapping!A264:A1263, Lookup_Mapping!B263:B1262, "Uncategorized")</f>
        <v>Miscellaneous</v>
      </c>
      <c r="F269">
        <v>3</v>
      </c>
      <c r="G269">
        <v>246.04</v>
      </c>
      <c r="H269">
        <v>738.12</v>
      </c>
      <c r="I269" t="s">
        <v>13</v>
      </c>
    </row>
    <row r="270" spans="1:9" x14ac:dyDescent="0.25">
      <c r="A270">
        <v>264</v>
      </c>
      <c r="B270" s="2">
        <v>45292</v>
      </c>
      <c r="C270" t="s">
        <v>568</v>
      </c>
      <c r="D270" t="s">
        <v>569</v>
      </c>
      <c r="E270" t="str">
        <f>_xlfn.XLOOKUP(Lookup_Mapping!A266, Lookup_Mapping!A265:A1264, Lookup_Mapping!B264:B1263, "Uncategorized")</f>
        <v>Miscellaneous</v>
      </c>
      <c r="F270">
        <v>15</v>
      </c>
      <c r="G270">
        <v>85.58</v>
      </c>
      <c r="H270">
        <v>1283.7</v>
      </c>
      <c r="I270" t="s">
        <v>416</v>
      </c>
    </row>
    <row r="271" spans="1:9" x14ac:dyDescent="0.25">
      <c r="A271">
        <v>265</v>
      </c>
      <c r="B271" s="2">
        <v>45275</v>
      </c>
      <c r="C271" t="s">
        <v>570</v>
      </c>
      <c r="D271" t="s">
        <v>571</v>
      </c>
      <c r="E271" t="str">
        <f>_xlfn.XLOOKUP(Lookup_Mapping!A267, Lookup_Mapping!A266:A1265, Lookup_Mapping!B265:B1264, "Uncategorized")</f>
        <v>Miscellaneous</v>
      </c>
      <c r="F271">
        <v>7</v>
      </c>
      <c r="G271">
        <v>31.46</v>
      </c>
      <c r="H271">
        <v>220.22</v>
      </c>
      <c r="I271" t="s">
        <v>56</v>
      </c>
    </row>
    <row r="272" spans="1:9" x14ac:dyDescent="0.25">
      <c r="A272">
        <v>266</v>
      </c>
      <c r="B272" s="2">
        <v>45215</v>
      </c>
      <c r="C272" t="s">
        <v>572</v>
      </c>
      <c r="D272" t="s">
        <v>573</v>
      </c>
      <c r="E272" t="str">
        <f>_xlfn.XLOOKUP(Lookup_Mapping!A268, Lookup_Mapping!A267:A1266, Lookup_Mapping!B266:B1265, "Uncategorized")</f>
        <v>Alcoholic Beverages</v>
      </c>
      <c r="F272">
        <v>20</v>
      </c>
      <c r="G272">
        <v>126.69</v>
      </c>
      <c r="H272">
        <v>2533.8000000000002</v>
      </c>
      <c r="I272" t="s">
        <v>146</v>
      </c>
    </row>
    <row r="273" spans="1:9" x14ac:dyDescent="0.25">
      <c r="A273">
        <v>267</v>
      </c>
      <c r="B273" s="2">
        <v>45533</v>
      </c>
      <c r="C273" t="s">
        <v>574</v>
      </c>
      <c r="D273" t="s">
        <v>575</v>
      </c>
      <c r="E273" t="str">
        <f>_xlfn.XLOOKUP(Lookup_Mapping!A269, Lookup_Mapping!A268:A1267, Lookup_Mapping!B267:B1266, "Uncategorized")</f>
        <v>Alcoholic Beverages</v>
      </c>
      <c r="F273">
        <v>38</v>
      </c>
      <c r="G273">
        <v>89.47</v>
      </c>
      <c r="H273">
        <v>3399.86</v>
      </c>
      <c r="I273" t="s">
        <v>239</v>
      </c>
    </row>
    <row r="274" spans="1:9" x14ac:dyDescent="0.25">
      <c r="A274">
        <v>268</v>
      </c>
      <c r="B274" s="2">
        <v>45748</v>
      </c>
      <c r="C274" t="s">
        <v>576</v>
      </c>
      <c r="D274" t="s">
        <v>577</v>
      </c>
      <c r="E274" t="str">
        <f>_xlfn.XLOOKUP(Lookup_Mapping!A270, Lookup_Mapping!A269:A1268, Lookup_Mapping!B268:B1267, "Uncategorized")</f>
        <v>Alcoholic Beverages</v>
      </c>
      <c r="F274">
        <v>25</v>
      </c>
      <c r="G274">
        <v>143.68</v>
      </c>
      <c r="H274">
        <v>3592</v>
      </c>
      <c r="I274" t="s">
        <v>13</v>
      </c>
    </row>
    <row r="275" spans="1:9" x14ac:dyDescent="0.25">
      <c r="A275">
        <v>269</v>
      </c>
      <c r="B275" s="2">
        <v>45392</v>
      </c>
      <c r="C275" t="s">
        <v>578</v>
      </c>
      <c r="D275" t="s">
        <v>579</v>
      </c>
      <c r="E275" t="str">
        <f>_xlfn.XLOOKUP(Lookup_Mapping!A271, Lookup_Mapping!A270:A1269, Lookup_Mapping!B269:B1268, "Uncategorized")</f>
        <v>Miscellaneous</v>
      </c>
      <c r="F275">
        <v>5</v>
      </c>
      <c r="G275">
        <v>101.33</v>
      </c>
      <c r="H275">
        <v>506.65</v>
      </c>
      <c r="I275" t="s">
        <v>28</v>
      </c>
    </row>
    <row r="276" spans="1:9" x14ac:dyDescent="0.25">
      <c r="A276">
        <v>270</v>
      </c>
      <c r="B276" s="2">
        <v>45249</v>
      </c>
      <c r="C276" t="s">
        <v>580</v>
      </c>
      <c r="D276" t="s">
        <v>581</v>
      </c>
      <c r="E276" t="str">
        <f>_xlfn.XLOOKUP(Lookup_Mapping!A272, Lookup_Mapping!A271:A1270, Lookup_Mapping!B270:B1269, "Uncategorized")</f>
        <v>Miscellaneous</v>
      </c>
      <c r="F276">
        <v>37</v>
      </c>
      <c r="G276">
        <v>103.39</v>
      </c>
      <c r="H276">
        <v>3825.43</v>
      </c>
      <c r="I276" t="s">
        <v>41</v>
      </c>
    </row>
    <row r="277" spans="1:9" x14ac:dyDescent="0.25">
      <c r="A277">
        <v>271</v>
      </c>
      <c r="B277" s="2">
        <v>45263</v>
      </c>
      <c r="C277" t="s">
        <v>582</v>
      </c>
      <c r="D277" t="s">
        <v>583</v>
      </c>
      <c r="E277" t="str">
        <f>_xlfn.XLOOKUP(Lookup_Mapping!A273, Lookup_Mapping!A272:A1271, Lookup_Mapping!B271:B1270, "Uncategorized")</f>
        <v>Miscellaneous</v>
      </c>
      <c r="F277">
        <v>26</v>
      </c>
      <c r="G277">
        <v>167.03</v>
      </c>
      <c r="H277">
        <v>4342.78</v>
      </c>
      <c r="I277" t="s">
        <v>416</v>
      </c>
    </row>
    <row r="278" spans="1:9" x14ac:dyDescent="0.25">
      <c r="A278">
        <v>272</v>
      </c>
      <c r="B278" s="2">
        <v>45684</v>
      </c>
      <c r="C278" t="s">
        <v>584</v>
      </c>
      <c r="D278" t="s">
        <v>585</v>
      </c>
      <c r="E278" t="str">
        <f>_xlfn.XLOOKUP(Lookup_Mapping!A274, Lookup_Mapping!A273:A1272, Lookup_Mapping!B272:B1271, "Uncategorized")</f>
        <v>Miscellaneous</v>
      </c>
      <c r="F278">
        <v>46</v>
      </c>
      <c r="G278">
        <v>84.4</v>
      </c>
      <c r="H278">
        <v>3882.4</v>
      </c>
      <c r="I278" t="s">
        <v>20</v>
      </c>
    </row>
    <row r="279" spans="1:9" x14ac:dyDescent="0.25">
      <c r="A279">
        <v>273</v>
      </c>
      <c r="B279" s="2">
        <v>45237</v>
      </c>
      <c r="C279" t="s">
        <v>586</v>
      </c>
      <c r="D279" t="s">
        <v>587</v>
      </c>
      <c r="E279" t="str">
        <f>_xlfn.XLOOKUP(Lookup_Mapping!A275, Lookup_Mapping!A274:A1273, Lookup_Mapping!B273:B1272, "Uncategorized")</f>
        <v>Miscellaneous</v>
      </c>
      <c r="F279">
        <v>8</v>
      </c>
      <c r="G279">
        <v>207.24</v>
      </c>
      <c r="H279">
        <v>1657.92</v>
      </c>
      <c r="I279" t="s">
        <v>80</v>
      </c>
    </row>
    <row r="280" spans="1:9" x14ac:dyDescent="0.25">
      <c r="A280">
        <v>274</v>
      </c>
      <c r="B280" s="2">
        <v>45611</v>
      </c>
      <c r="C280" t="s">
        <v>588</v>
      </c>
      <c r="D280" t="s">
        <v>589</v>
      </c>
      <c r="E280" t="str">
        <f>_xlfn.XLOOKUP(Lookup_Mapping!A276, Lookup_Mapping!A275:A1274, Lookup_Mapping!B274:B1273, "Uncategorized")</f>
        <v>Miscellaneous</v>
      </c>
      <c r="F280">
        <v>11</v>
      </c>
      <c r="G280">
        <v>45.85</v>
      </c>
      <c r="H280">
        <v>504.35</v>
      </c>
      <c r="I280" t="s">
        <v>34</v>
      </c>
    </row>
    <row r="281" spans="1:9" x14ac:dyDescent="0.25">
      <c r="A281">
        <v>275</v>
      </c>
      <c r="B281" s="2">
        <v>45160</v>
      </c>
      <c r="C281" t="s">
        <v>590</v>
      </c>
      <c r="D281" t="s">
        <v>591</v>
      </c>
      <c r="E281" t="str">
        <f>_xlfn.XLOOKUP(Lookup_Mapping!A277, Lookup_Mapping!A276:A1275, Lookup_Mapping!B275:B1274, "Uncategorized")</f>
        <v>Miscellaneous</v>
      </c>
      <c r="F281">
        <v>21</v>
      </c>
      <c r="G281">
        <v>63.51</v>
      </c>
      <c r="H281">
        <v>1333.71</v>
      </c>
      <c r="I281" t="s">
        <v>62</v>
      </c>
    </row>
    <row r="282" spans="1:9" x14ac:dyDescent="0.25">
      <c r="A282">
        <v>276</v>
      </c>
      <c r="B282" s="2">
        <v>45144</v>
      </c>
      <c r="C282" t="s">
        <v>592</v>
      </c>
      <c r="D282" t="s">
        <v>593</v>
      </c>
      <c r="E282" t="str">
        <f>_xlfn.XLOOKUP(Lookup_Mapping!A278, Lookup_Mapping!A277:A1276, Lookup_Mapping!B276:B1275, "Uncategorized")</f>
        <v>Dairy Products</v>
      </c>
      <c r="F282">
        <v>18</v>
      </c>
      <c r="G282">
        <v>179.37</v>
      </c>
      <c r="H282">
        <v>3228.66</v>
      </c>
      <c r="I282" t="s">
        <v>13</v>
      </c>
    </row>
    <row r="283" spans="1:9" x14ac:dyDescent="0.25">
      <c r="A283">
        <v>277</v>
      </c>
      <c r="B283" s="2">
        <v>45828</v>
      </c>
      <c r="C283" t="s">
        <v>594</v>
      </c>
      <c r="D283" t="s">
        <v>595</v>
      </c>
      <c r="E283" t="str">
        <f>_xlfn.XLOOKUP(Lookup_Mapping!A279, Lookup_Mapping!A278:A1277, Lookup_Mapping!B277:B1276, "Uncategorized")</f>
        <v>Meat &amp; Poultry</v>
      </c>
      <c r="F283">
        <v>46</v>
      </c>
      <c r="G283">
        <v>185.33</v>
      </c>
      <c r="H283">
        <v>8525.18</v>
      </c>
      <c r="I283" t="s">
        <v>34</v>
      </c>
    </row>
    <row r="284" spans="1:9" x14ac:dyDescent="0.25">
      <c r="A284">
        <v>278</v>
      </c>
      <c r="B284" s="2">
        <v>45171</v>
      </c>
      <c r="C284" t="s">
        <v>596</v>
      </c>
      <c r="D284" t="s">
        <v>597</v>
      </c>
      <c r="E284" t="str">
        <f>_xlfn.XLOOKUP(Lookup_Mapping!A280, Lookup_Mapping!A279:A1278, Lookup_Mapping!B278:B1277, "Uncategorized")</f>
        <v>Miscellaneous</v>
      </c>
      <c r="F284">
        <v>47</v>
      </c>
      <c r="G284">
        <v>157.77000000000001</v>
      </c>
      <c r="H284">
        <v>7415.19</v>
      </c>
      <c r="I284" t="s">
        <v>88</v>
      </c>
    </row>
    <row r="285" spans="1:9" x14ac:dyDescent="0.25">
      <c r="A285">
        <v>279</v>
      </c>
      <c r="B285" s="2">
        <v>45806</v>
      </c>
      <c r="C285" t="s">
        <v>598</v>
      </c>
      <c r="D285" t="s">
        <v>599</v>
      </c>
      <c r="E285" t="str">
        <f>_xlfn.XLOOKUP(Lookup_Mapping!A281, Lookup_Mapping!A280:A1279, Lookup_Mapping!B279:B1278, "Uncategorized")</f>
        <v>Meat &amp; Poultry</v>
      </c>
      <c r="F285">
        <v>14</v>
      </c>
      <c r="G285">
        <v>7.34</v>
      </c>
      <c r="H285">
        <v>102.76</v>
      </c>
      <c r="I285" t="s">
        <v>56</v>
      </c>
    </row>
    <row r="286" spans="1:9" x14ac:dyDescent="0.25">
      <c r="A286">
        <v>280</v>
      </c>
      <c r="B286" s="2">
        <v>45580</v>
      </c>
      <c r="C286" t="s">
        <v>600</v>
      </c>
      <c r="D286" t="s">
        <v>601</v>
      </c>
      <c r="E286" t="str">
        <f>_xlfn.XLOOKUP(Lookup_Mapping!A282, Lookup_Mapping!A281:A1280, Lookup_Mapping!B280:B1279, "Uncategorized")</f>
        <v>Meat &amp; Poultry</v>
      </c>
      <c r="F286">
        <v>39</v>
      </c>
      <c r="G286">
        <v>67.11</v>
      </c>
      <c r="H286">
        <v>2617.29</v>
      </c>
      <c r="I286" t="s">
        <v>13</v>
      </c>
    </row>
    <row r="287" spans="1:9" x14ac:dyDescent="0.25">
      <c r="A287">
        <v>281</v>
      </c>
      <c r="B287" s="2">
        <v>45768</v>
      </c>
      <c r="C287" t="s">
        <v>602</v>
      </c>
      <c r="D287" t="s">
        <v>603</v>
      </c>
      <c r="E287" t="str">
        <f>_xlfn.XLOOKUP(Lookup_Mapping!A283, Lookup_Mapping!A282:A1281, Lookup_Mapping!B281:B1280, "Uncategorized")</f>
        <v>Alcoholic Beverages</v>
      </c>
      <c r="F287">
        <v>25</v>
      </c>
      <c r="G287">
        <v>196.02</v>
      </c>
      <c r="H287">
        <v>4900.5</v>
      </c>
      <c r="I287" t="s">
        <v>62</v>
      </c>
    </row>
    <row r="288" spans="1:9" x14ac:dyDescent="0.25">
      <c r="A288">
        <v>282</v>
      </c>
      <c r="B288" s="2">
        <v>45827</v>
      </c>
      <c r="C288" t="s">
        <v>604</v>
      </c>
      <c r="D288" t="s">
        <v>605</v>
      </c>
      <c r="E288" t="str">
        <f>_xlfn.XLOOKUP(Lookup_Mapping!A284, Lookup_Mapping!A283:A1282, Lookup_Mapping!B282:B1281, "Uncategorized")</f>
        <v>Condiments &amp; Sauces</v>
      </c>
      <c r="F288">
        <v>2</v>
      </c>
      <c r="G288">
        <v>223.74</v>
      </c>
      <c r="H288">
        <v>447.48</v>
      </c>
      <c r="I288" t="s">
        <v>383</v>
      </c>
    </row>
    <row r="289" spans="1:9" x14ac:dyDescent="0.25">
      <c r="A289">
        <v>283</v>
      </c>
      <c r="B289" s="2">
        <v>45823</v>
      </c>
      <c r="C289" t="s">
        <v>606</v>
      </c>
      <c r="D289" t="s">
        <v>607</v>
      </c>
      <c r="E289" t="str">
        <f>_xlfn.XLOOKUP(Lookup_Mapping!A285, Lookup_Mapping!A284:A1283, Lookup_Mapping!B283:B1282, "Uncategorized")</f>
        <v>Meat &amp; Poultry</v>
      </c>
      <c r="F289">
        <v>42</v>
      </c>
      <c r="G289">
        <v>206.25</v>
      </c>
      <c r="H289">
        <v>8662.5</v>
      </c>
      <c r="I289" t="s">
        <v>360</v>
      </c>
    </row>
    <row r="290" spans="1:9" x14ac:dyDescent="0.25">
      <c r="A290">
        <v>284</v>
      </c>
      <c r="B290" s="2">
        <v>45362</v>
      </c>
      <c r="C290" t="s">
        <v>608</v>
      </c>
      <c r="D290" t="s">
        <v>609</v>
      </c>
      <c r="E290" t="str">
        <f>_xlfn.XLOOKUP(Lookup_Mapping!A286, Lookup_Mapping!A285:A1284, Lookup_Mapping!B284:B1283, "Uncategorized")</f>
        <v>Condiments &amp; Sauces</v>
      </c>
      <c r="F290">
        <v>36</v>
      </c>
      <c r="G290">
        <v>189.03</v>
      </c>
      <c r="H290">
        <v>6805.08</v>
      </c>
      <c r="I290" t="s">
        <v>13</v>
      </c>
    </row>
    <row r="291" spans="1:9" x14ac:dyDescent="0.25">
      <c r="A291">
        <v>285</v>
      </c>
      <c r="B291" s="2">
        <v>45412</v>
      </c>
      <c r="C291" t="s">
        <v>610</v>
      </c>
      <c r="D291" t="s">
        <v>611</v>
      </c>
      <c r="E291" t="str">
        <f>_xlfn.XLOOKUP(Lookup_Mapping!A287, Lookup_Mapping!A286:A1285, Lookup_Mapping!B285:B1284, "Uncategorized")</f>
        <v>Miscellaneous</v>
      </c>
      <c r="F291">
        <v>29</v>
      </c>
      <c r="G291">
        <v>120.2</v>
      </c>
      <c r="H291">
        <v>3485.8</v>
      </c>
      <c r="I291" t="s">
        <v>51</v>
      </c>
    </row>
    <row r="292" spans="1:9" x14ac:dyDescent="0.25">
      <c r="A292">
        <v>286</v>
      </c>
      <c r="B292" s="2">
        <v>45158</v>
      </c>
      <c r="C292" t="s">
        <v>612</v>
      </c>
      <c r="D292" t="s">
        <v>613</v>
      </c>
      <c r="E292" t="str">
        <f>_xlfn.XLOOKUP(Lookup_Mapping!A288, Lookup_Mapping!A287:A1286, Lookup_Mapping!B286:B1285, "Uncategorized")</f>
        <v>Miscellaneous</v>
      </c>
      <c r="F292">
        <v>2</v>
      </c>
      <c r="G292">
        <v>106.29</v>
      </c>
      <c r="H292">
        <v>212.58</v>
      </c>
      <c r="I292" t="s">
        <v>34</v>
      </c>
    </row>
    <row r="293" spans="1:9" x14ac:dyDescent="0.25">
      <c r="A293">
        <v>287</v>
      </c>
      <c r="B293" s="2">
        <v>45271</v>
      </c>
      <c r="C293" t="s">
        <v>614</v>
      </c>
      <c r="D293" t="s">
        <v>615</v>
      </c>
      <c r="E293" t="str">
        <f>_xlfn.XLOOKUP(Lookup_Mapping!A289, Lookup_Mapping!A288:A1287, Lookup_Mapping!B287:B1286, "Uncategorized")</f>
        <v>Meat &amp; Poultry</v>
      </c>
      <c r="F293">
        <v>10</v>
      </c>
      <c r="G293">
        <v>13.52</v>
      </c>
      <c r="H293">
        <v>135.19999999999999</v>
      </c>
      <c r="I293" t="s">
        <v>41</v>
      </c>
    </row>
    <row r="294" spans="1:9" x14ac:dyDescent="0.25">
      <c r="A294">
        <v>288</v>
      </c>
      <c r="B294" s="2">
        <v>45767</v>
      </c>
      <c r="C294" t="s">
        <v>616</v>
      </c>
      <c r="D294" t="s">
        <v>617</v>
      </c>
      <c r="E294" t="str">
        <f>_xlfn.XLOOKUP(Lookup_Mapping!A290, Lookup_Mapping!A289:A1288, Lookup_Mapping!B288:B1287, "Uncategorized")</f>
        <v>Meat &amp; Poultry</v>
      </c>
      <c r="F294">
        <v>1</v>
      </c>
      <c r="G294">
        <v>144.01</v>
      </c>
      <c r="H294">
        <v>144.01</v>
      </c>
      <c r="I294" t="s">
        <v>34</v>
      </c>
    </row>
    <row r="295" spans="1:9" x14ac:dyDescent="0.25">
      <c r="A295">
        <v>289</v>
      </c>
      <c r="B295" s="2">
        <v>45573</v>
      </c>
      <c r="C295" t="s">
        <v>618</v>
      </c>
      <c r="D295" t="s">
        <v>401</v>
      </c>
      <c r="E295" t="str">
        <f>_xlfn.XLOOKUP(Lookup_Mapping!A291, Lookup_Mapping!A290:A1289, Lookup_Mapping!B289:B1288, "Uncategorized")</f>
        <v>Alcoholic Beverages</v>
      </c>
      <c r="F295">
        <v>7</v>
      </c>
      <c r="G295">
        <v>239.46</v>
      </c>
      <c r="H295">
        <v>1676.22</v>
      </c>
      <c r="I295" t="s">
        <v>360</v>
      </c>
    </row>
    <row r="296" spans="1:9" x14ac:dyDescent="0.25">
      <c r="A296">
        <v>290</v>
      </c>
      <c r="B296" s="2">
        <v>45220</v>
      </c>
      <c r="C296" t="s">
        <v>619</v>
      </c>
      <c r="D296" t="s">
        <v>620</v>
      </c>
      <c r="E296" t="str">
        <f>_xlfn.XLOOKUP(Lookup_Mapping!A292, Lookup_Mapping!A291:A1290, Lookup_Mapping!B290:B1289, "Uncategorized")</f>
        <v>Miscellaneous</v>
      </c>
      <c r="F296">
        <v>27</v>
      </c>
      <c r="G296">
        <v>30.43</v>
      </c>
      <c r="H296">
        <v>821.61</v>
      </c>
      <c r="I296" t="s">
        <v>13</v>
      </c>
    </row>
    <row r="297" spans="1:9" x14ac:dyDescent="0.25">
      <c r="A297">
        <v>291</v>
      </c>
      <c r="B297" s="2">
        <v>45736</v>
      </c>
      <c r="C297" t="s">
        <v>621</v>
      </c>
      <c r="D297" t="s">
        <v>622</v>
      </c>
      <c r="E297" t="str">
        <f>_xlfn.XLOOKUP(Lookup_Mapping!A293, Lookup_Mapping!A292:A1291, Lookup_Mapping!B291:B1290, "Uncategorized")</f>
        <v>Miscellaneous</v>
      </c>
      <c r="F297">
        <v>49</v>
      </c>
      <c r="G297">
        <v>205.61</v>
      </c>
      <c r="H297">
        <v>10074.89</v>
      </c>
      <c r="I297" t="s">
        <v>180</v>
      </c>
    </row>
    <row r="298" spans="1:9" x14ac:dyDescent="0.25">
      <c r="A298">
        <v>292</v>
      </c>
      <c r="B298" s="2">
        <v>45231</v>
      </c>
      <c r="C298" t="s">
        <v>623</v>
      </c>
      <c r="D298" t="s">
        <v>624</v>
      </c>
      <c r="E298" t="str">
        <f>_xlfn.XLOOKUP(Lookup_Mapping!A294, Lookup_Mapping!A293:A1292, Lookup_Mapping!B292:B1291, "Uncategorized")</f>
        <v>Miscellaneous</v>
      </c>
      <c r="F298">
        <v>47</v>
      </c>
      <c r="G298">
        <v>122.45</v>
      </c>
      <c r="H298">
        <v>5755.15</v>
      </c>
      <c r="I298" t="s">
        <v>34</v>
      </c>
    </row>
    <row r="299" spans="1:9" x14ac:dyDescent="0.25">
      <c r="A299">
        <v>293</v>
      </c>
      <c r="B299" s="2">
        <v>45850</v>
      </c>
      <c r="C299" t="s">
        <v>625</v>
      </c>
      <c r="D299" t="s">
        <v>297</v>
      </c>
      <c r="E299" t="str">
        <f>_xlfn.XLOOKUP(Lookup_Mapping!A295, Lookup_Mapping!A294:A1293, Lookup_Mapping!B293:B1292, "Uncategorized")</f>
        <v>Meat &amp; Poultry</v>
      </c>
      <c r="F299">
        <v>3</v>
      </c>
      <c r="G299">
        <v>130.09</v>
      </c>
      <c r="H299">
        <v>390.27</v>
      </c>
      <c r="I299" t="s">
        <v>626</v>
      </c>
    </row>
    <row r="300" spans="1:9" x14ac:dyDescent="0.25">
      <c r="A300">
        <v>294</v>
      </c>
      <c r="B300" s="2">
        <v>45508</v>
      </c>
      <c r="C300" t="s">
        <v>627</v>
      </c>
      <c r="D300" t="s">
        <v>628</v>
      </c>
      <c r="E300" t="str">
        <f>_xlfn.XLOOKUP(Lookup_Mapping!A296, Lookup_Mapping!A295:A1294, Lookup_Mapping!B294:B1293, "Uncategorized")</f>
        <v>Seafood</v>
      </c>
      <c r="F300">
        <v>38</v>
      </c>
      <c r="G300">
        <v>60.44</v>
      </c>
      <c r="H300">
        <v>2296.7199999999998</v>
      </c>
      <c r="I300" t="s">
        <v>108</v>
      </c>
    </row>
    <row r="301" spans="1:9" x14ac:dyDescent="0.25">
      <c r="A301">
        <v>295</v>
      </c>
      <c r="B301" s="2">
        <v>45288</v>
      </c>
      <c r="C301" t="s">
        <v>629</v>
      </c>
      <c r="D301" t="s">
        <v>630</v>
      </c>
      <c r="E301" t="str">
        <f>_xlfn.XLOOKUP(Lookup_Mapping!A297, Lookup_Mapping!A296:A1295, Lookup_Mapping!B295:B1294, "Uncategorized")</f>
        <v>Baking Ingredients</v>
      </c>
      <c r="F301">
        <v>37</v>
      </c>
      <c r="G301">
        <v>191.32</v>
      </c>
      <c r="H301">
        <v>7078.84</v>
      </c>
      <c r="I301" t="s">
        <v>34</v>
      </c>
    </row>
    <row r="302" spans="1:9" x14ac:dyDescent="0.25">
      <c r="A302">
        <v>296</v>
      </c>
      <c r="B302" s="2">
        <v>45220</v>
      </c>
      <c r="C302" t="s">
        <v>631</v>
      </c>
      <c r="D302" t="s">
        <v>268</v>
      </c>
      <c r="E302" t="str">
        <f>_xlfn.XLOOKUP(Lookup_Mapping!A298, Lookup_Mapping!A297:A1296, Lookup_Mapping!B296:B1295, "Uncategorized")</f>
        <v>Meat &amp; Poultry</v>
      </c>
      <c r="F302">
        <v>15</v>
      </c>
      <c r="G302">
        <v>20.59</v>
      </c>
      <c r="H302">
        <v>308.85000000000002</v>
      </c>
      <c r="I302" t="s">
        <v>51</v>
      </c>
    </row>
    <row r="303" spans="1:9" x14ac:dyDescent="0.25">
      <c r="A303">
        <v>297</v>
      </c>
      <c r="B303" s="2">
        <v>45526</v>
      </c>
      <c r="C303" t="s">
        <v>632</v>
      </c>
      <c r="D303" t="s">
        <v>633</v>
      </c>
      <c r="E303" t="str">
        <f>_xlfn.XLOOKUP(Lookup_Mapping!A299, Lookup_Mapping!A298:A1297, Lookup_Mapping!B297:B1296, "Uncategorized")</f>
        <v>Bakery</v>
      </c>
      <c r="F303">
        <v>25</v>
      </c>
      <c r="G303">
        <v>141.63</v>
      </c>
      <c r="H303">
        <v>3540.75</v>
      </c>
      <c r="I303" t="s">
        <v>59</v>
      </c>
    </row>
    <row r="304" spans="1:9" x14ac:dyDescent="0.25">
      <c r="A304">
        <v>298</v>
      </c>
      <c r="B304" s="2">
        <v>45728</v>
      </c>
      <c r="C304" t="s">
        <v>634</v>
      </c>
      <c r="D304" t="s">
        <v>635</v>
      </c>
      <c r="E304" t="str">
        <f>_xlfn.XLOOKUP(Lookup_Mapping!A300, Lookup_Mapping!A299:A1298, Lookup_Mapping!B298:B1297, "Uncategorized")</f>
        <v>Miscellaneous</v>
      </c>
      <c r="F304">
        <v>14</v>
      </c>
      <c r="G304">
        <v>192.68</v>
      </c>
      <c r="H304">
        <v>2697.52</v>
      </c>
      <c r="I304" t="s">
        <v>59</v>
      </c>
    </row>
    <row r="305" spans="1:9" x14ac:dyDescent="0.25">
      <c r="A305">
        <v>299</v>
      </c>
      <c r="B305" s="2">
        <v>45404</v>
      </c>
      <c r="C305" t="s">
        <v>636</v>
      </c>
      <c r="D305" t="s">
        <v>637</v>
      </c>
      <c r="E305" t="str">
        <f>_xlfn.XLOOKUP(Lookup_Mapping!A301, Lookup_Mapping!A300:A1299, Lookup_Mapping!B299:B1298, "Uncategorized")</f>
        <v>Dairy Products</v>
      </c>
      <c r="F305">
        <v>31</v>
      </c>
      <c r="G305">
        <v>227.15</v>
      </c>
      <c r="H305">
        <v>7041.65</v>
      </c>
      <c r="I305" t="s">
        <v>360</v>
      </c>
    </row>
    <row r="306" spans="1:9" x14ac:dyDescent="0.25">
      <c r="A306">
        <v>300</v>
      </c>
      <c r="B306" s="2">
        <v>45816</v>
      </c>
      <c r="C306" t="s">
        <v>638</v>
      </c>
      <c r="D306" t="s">
        <v>639</v>
      </c>
      <c r="E306" t="str">
        <f>_xlfn.XLOOKUP(Lookup_Mapping!A302, Lookup_Mapping!A301:A1300, Lookup_Mapping!B300:B1299, "Uncategorized")</f>
        <v>Miscellaneous</v>
      </c>
      <c r="F306">
        <v>25</v>
      </c>
      <c r="G306">
        <v>142.03</v>
      </c>
      <c r="H306">
        <v>3550.75</v>
      </c>
      <c r="I306" t="s">
        <v>62</v>
      </c>
    </row>
    <row r="307" spans="1:9" x14ac:dyDescent="0.25">
      <c r="A307">
        <v>301</v>
      </c>
      <c r="B307" s="2">
        <v>45809</v>
      </c>
      <c r="C307" t="s">
        <v>640</v>
      </c>
      <c r="D307" t="s">
        <v>641</v>
      </c>
      <c r="E307" t="str">
        <f>_xlfn.XLOOKUP(Lookup_Mapping!A303, Lookup_Mapping!A302:A1301, Lookup_Mapping!B301:B1300, "Uncategorized")</f>
        <v>Miscellaneous</v>
      </c>
      <c r="F307">
        <v>28</v>
      </c>
      <c r="G307">
        <v>97.53</v>
      </c>
      <c r="H307">
        <v>2730.84</v>
      </c>
      <c r="I307" t="s">
        <v>156</v>
      </c>
    </row>
    <row r="308" spans="1:9" x14ac:dyDescent="0.25">
      <c r="A308">
        <v>302</v>
      </c>
      <c r="B308" s="2">
        <v>45396</v>
      </c>
      <c r="C308" t="s">
        <v>642</v>
      </c>
      <c r="D308" t="s">
        <v>643</v>
      </c>
      <c r="E308" t="str">
        <f>_xlfn.XLOOKUP(Lookup_Mapping!A304, Lookup_Mapping!A303:A1302, Lookup_Mapping!B302:B1301, "Uncategorized")</f>
        <v>Fruits</v>
      </c>
      <c r="F308">
        <v>15</v>
      </c>
      <c r="G308">
        <v>173.33</v>
      </c>
      <c r="H308">
        <v>2599.9499999999998</v>
      </c>
      <c r="I308" t="s">
        <v>59</v>
      </c>
    </row>
    <row r="309" spans="1:9" x14ac:dyDescent="0.25">
      <c r="A309">
        <v>303</v>
      </c>
      <c r="B309" s="2">
        <v>45216</v>
      </c>
      <c r="C309" t="s">
        <v>644</v>
      </c>
      <c r="D309" t="s">
        <v>645</v>
      </c>
      <c r="E309" t="str">
        <f>_xlfn.XLOOKUP(Lookup_Mapping!A305, Lookup_Mapping!A304:A1303, Lookup_Mapping!B303:B1302, "Uncategorized")</f>
        <v>Seafood</v>
      </c>
      <c r="F309">
        <v>28</v>
      </c>
      <c r="G309">
        <v>194.47</v>
      </c>
      <c r="H309">
        <v>5445.16</v>
      </c>
      <c r="I309" t="s">
        <v>59</v>
      </c>
    </row>
    <row r="310" spans="1:9" x14ac:dyDescent="0.25">
      <c r="A310">
        <v>304</v>
      </c>
      <c r="B310" s="2">
        <v>45764</v>
      </c>
      <c r="C310" t="s">
        <v>646</v>
      </c>
      <c r="D310" t="s">
        <v>647</v>
      </c>
      <c r="E310" t="str">
        <f>_xlfn.XLOOKUP(Lookup_Mapping!A306, Lookup_Mapping!A305:A1304, Lookup_Mapping!B304:B1303, "Uncategorized")</f>
        <v>Dairy Products</v>
      </c>
      <c r="F310">
        <v>7</v>
      </c>
      <c r="G310">
        <v>79.319999999999993</v>
      </c>
      <c r="H310">
        <v>555.24</v>
      </c>
      <c r="I310" t="s">
        <v>13</v>
      </c>
    </row>
    <row r="311" spans="1:9" x14ac:dyDescent="0.25">
      <c r="A311">
        <v>305</v>
      </c>
      <c r="B311" s="2">
        <v>45707</v>
      </c>
      <c r="C311" t="s">
        <v>648</v>
      </c>
      <c r="D311" t="s">
        <v>649</v>
      </c>
      <c r="E311" t="str">
        <f>_xlfn.XLOOKUP(Lookup_Mapping!A307, Lookup_Mapping!A306:A1305, Lookup_Mapping!B305:B1304, "Uncategorized")</f>
        <v>Alcoholic Beverages</v>
      </c>
      <c r="F311">
        <v>26</v>
      </c>
      <c r="G311">
        <v>187.84</v>
      </c>
      <c r="H311">
        <v>4883.84</v>
      </c>
      <c r="I311" t="s">
        <v>20</v>
      </c>
    </row>
    <row r="312" spans="1:9" x14ac:dyDescent="0.25">
      <c r="A312">
        <v>306</v>
      </c>
      <c r="B312" s="2">
        <v>45220</v>
      </c>
      <c r="C312" t="s">
        <v>650</v>
      </c>
      <c r="D312" t="s">
        <v>651</v>
      </c>
      <c r="E312" t="str">
        <f>_xlfn.XLOOKUP(Lookup_Mapping!A308, Lookup_Mapping!A307:A1306, Lookup_Mapping!B306:B1305, "Uncategorized")</f>
        <v>Alcoholic Beverages</v>
      </c>
      <c r="F312">
        <v>14</v>
      </c>
      <c r="G312">
        <v>102.64</v>
      </c>
      <c r="H312">
        <v>1436.96</v>
      </c>
      <c r="I312" t="s">
        <v>146</v>
      </c>
    </row>
    <row r="313" spans="1:9" x14ac:dyDescent="0.25">
      <c r="A313">
        <v>307</v>
      </c>
      <c r="B313" s="2">
        <v>45357</v>
      </c>
      <c r="C313" t="s">
        <v>652</v>
      </c>
      <c r="D313" t="s">
        <v>653</v>
      </c>
      <c r="E313" t="str">
        <f>_xlfn.XLOOKUP(Lookup_Mapping!A309, Lookup_Mapping!A308:A1307, Lookup_Mapping!B307:B1306, "Uncategorized")</f>
        <v>Miscellaneous</v>
      </c>
      <c r="F313">
        <v>28</v>
      </c>
      <c r="G313">
        <v>28.57</v>
      </c>
      <c r="H313">
        <v>799.96</v>
      </c>
      <c r="I313" t="s">
        <v>34</v>
      </c>
    </row>
    <row r="314" spans="1:9" x14ac:dyDescent="0.25">
      <c r="A314">
        <v>308</v>
      </c>
      <c r="B314" s="2">
        <v>45224</v>
      </c>
      <c r="C314" t="s">
        <v>654</v>
      </c>
      <c r="D314" t="s">
        <v>655</v>
      </c>
      <c r="E314" t="str">
        <f>_xlfn.XLOOKUP(Lookup_Mapping!A310, Lookup_Mapping!A309:A1308, Lookup_Mapping!B308:B1307, "Uncategorized")</f>
        <v>Alcoholic Beverages</v>
      </c>
      <c r="F314">
        <v>4</v>
      </c>
      <c r="G314">
        <v>28.32</v>
      </c>
      <c r="H314">
        <v>113.28</v>
      </c>
      <c r="I314" t="s">
        <v>13</v>
      </c>
    </row>
    <row r="315" spans="1:9" x14ac:dyDescent="0.25">
      <c r="A315">
        <v>309</v>
      </c>
      <c r="B315" s="2">
        <v>45185</v>
      </c>
      <c r="C315" t="s">
        <v>656</v>
      </c>
      <c r="D315" t="s">
        <v>657</v>
      </c>
      <c r="E315" t="str">
        <f>_xlfn.XLOOKUP(Lookup_Mapping!A311, Lookup_Mapping!A310:A1309, Lookup_Mapping!B309:B1308, "Uncategorized")</f>
        <v>Miscellaneous</v>
      </c>
      <c r="F315">
        <v>8</v>
      </c>
      <c r="G315">
        <v>112.33</v>
      </c>
      <c r="H315">
        <v>898.64</v>
      </c>
      <c r="I315" t="s">
        <v>146</v>
      </c>
    </row>
    <row r="316" spans="1:9" x14ac:dyDescent="0.25">
      <c r="A316">
        <v>310</v>
      </c>
      <c r="B316" s="2">
        <v>45625</v>
      </c>
      <c r="C316" t="s">
        <v>658</v>
      </c>
      <c r="D316" t="s">
        <v>143</v>
      </c>
      <c r="E316" t="str">
        <f>_xlfn.XLOOKUP(Lookup_Mapping!A312, Lookup_Mapping!A311:A1310, Lookup_Mapping!B310:B1309, "Uncategorized")</f>
        <v>Alcoholic Beverages</v>
      </c>
      <c r="F316">
        <v>24</v>
      </c>
      <c r="G316">
        <v>88.23</v>
      </c>
      <c r="H316">
        <v>2117.52</v>
      </c>
      <c r="I316" t="s">
        <v>476</v>
      </c>
    </row>
    <row r="317" spans="1:9" x14ac:dyDescent="0.25">
      <c r="A317">
        <v>311</v>
      </c>
      <c r="B317" s="2">
        <v>45824</v>
      </c>
      <c r="C317" t="s">
        <v>659</v>
      </c>
      <c r="D317" t="s">
        <v>660</v>
      </c>
      <c r="E317" t="str">
        <f>_xlfn.XLOOKUP(Lookup_Mapping!A313, Lookup_Mapping!A312:A1311, Lookup_Mapping!B311:B1310, "Uncategorized")</f>
        <v>Bakery</v>
      </c>
      <c r="F317">
        <v>4</v>
      </c>
      <c r="G317">
        <v>159.96</v>
      </c>
      <c r="H317">
        <v>639.84</v>
      </c>
      <c r="I317" t="s">
        <v>98</v>
      </c>
    </row>
    <row r="318" spans="1:9" x14ac:dyDescent="0.25">
      <c r="A318">
        <v>312</v>
      </c>
      <c r="B318" s="2">
        <v>45521</v>
      </c>
      <c r="C318" t="s">
        <v>661</v>
      </c>
      <c r="D318" t="s">
        <v>662</v>
      </c>
      <c r="E318" t="str">
        <f>_xlfn.XLOOKUP(Lookup_Mapping!A314, Lookup_Mapping!A313:A1312, Lookup_Mapping!B312:B1311, "Uncategorized")</f>
        <v>Dairy Products</v>
      </c>
      <c r="F318">
        <v>42</v>
      </c>
      <c r="G318">
        <v>12.65</v>
      </c>
      <c r="H318">
        <v>531.29999999999995</v>
      </c>
      <c r="I318" t="s">
        <v>51</v>
      </c>
    </row>
    <row r="319" spans="1:9" x14ac:dyDescent="0.25">
      <c r="A319">
        <v>313</v>
      </c>
      <c r="B319" s="2">
        <v>45179</v>
      </c>
      <c r="C319" t="s">
        <v>663</v>
      </c>
      <c r="D319" t="s">
        <v>664</v>
      </c>
      <c r="E319" t="str">
        <f>_xlfn.XLOOKUP(Lookup_Mapping!A315, Lookup_Mapping!A314:A1313, Lookup_Mapping!B313:B1312, "Uncategorized")</f>
        <v>Bakery</v>
      </c>
      <c r="F319">
        <v>3</v>
      </c>
      <c r="G319">
        <v>200.06</v>
      </c>
      <c r="H319">
        <v>600.17999999999995</v>
      </c>
      <c r="I319" t="s">
        <v>254</v>
      </c>
    </row>
    <row r="320" spans="1:9" x14ac:dyDescent="0.25">
      <c r="A320">
        <v>314</v>
      </c>
      <c r="B320" s="2">
        <v>45626</v>
      </c>
      <c r="C320" t="s">
        <v>665</v>
      </c>
      <c r="D320" t="s">
        <v>666</v>
      </c>
      <c r="E320" t="str">
        <f>_xlfn.XLOOKUP(Lookup_Mapping!A316, Lookup_Mapping!A315:A1314, Lookup_Mapping!B314:B1313, "Uncategorized")</f>
        <v>Vegetables</v>
      </c>
      <c r="F320">
        <v>10</v>
      </c>
      <c r="G320">
        <v>135.31</v>
      </c>
      <c r="H320">
        <v>1353.1</v>
      </c>
      <c r="I320" t="s">
        <v>56</v>
      </c>
    </row>
    <row r="321" spans="1:9" x14ac:dyDescent="0.25">
      <c r="A321">
        <v>315</v>
      </c>
      <c r="B321" s="2">
        <v>45276</v>
      </c>
      <c r="C321" t="s">
        <v>667</v>
      </c>
      <c r="D321" t="s">
        <v>668</v>
      </c>
      <c r="E321" t="str">
        <f>_xlfn.XLOOKUP(Lookup_Mapping!A317, Lookup_Mapping!A316:A1315, Lookup_Mapping!B315:B1314, "Uncategorized")</f>
        <v>Non-Alcoholic Drinks</v>
      </c>
      <c r="F321">
        <v>41</v>
      </c>
      <c r="G321">
        <v>78.989999999999995</v>
      </c>
      <c r="H321">
        <v>3238.59</v>
      </c>
      <c r="I321" t="s">
        <v>20</v>
      </c>
    </row>
    <row r="322" spans="1:9" x14ac:dyDescent="0.25">
      <c r="A322">
        <v>316</v>
      </c>
      <c r="B322" s="2">
        <v>45818</v>
      </c>
      <c r="C322" t="s">
        <v>669</v>
      </c>
      <c r="D322" t="s">
        <v>411</v>
      </c>
      <c r="E322" t="str">
        <f>_xlfn.XLOOKUP(Lookup_Mapping!A318, Lookup_Mapping!A317:A1316, Lookup_Mapping!B316:B1315, "Uncategorized")</f>
        <v>Vegetables</v>
      </c>
      <c r="F322">
        <v>29</v>
      </c>
      <c r="G322">
        <v>121.36</v>
      </c>
      <c r="H322">
        <v>3519.44</v>
      </c>
      <c r="I322" t="s">
        <v>34</v>
      </c>
    </row>
    <row r="323" spans="1:9" x14ac:dyDescent="0.25">
      <c r="A323">
        <v>317</v>
      </c>
      <c r="B323" s="2">
        <v>45707</v>
      </c>
      <c r="C323" t="s">
        <v>670</v>
      </c>
      <c r="D323" t="s">
        <v>671</v>
      </c>
      <c r="E323" t="str">
        <f>_xlfn.XLOOKUP(Lookup_Mapping!A319, Lookup_Mapping!A318:A1317, Lookup_Mapping!B317:B1316, "Uncategorized")</f>
        <v>Alcoholic Beverages</v>
      </c>
      <c r="F323">
        <v>21</v>
      </c>
      <c r="G323">
        <v>217.64</v>
      </c>
      <c r="H323">
        <v>4570.4399999999996</v>
      </c>
      <c r="I323" t="s">
        <v>59</v>
      </c>
    </row>
    <row r="324" spans="1:9" x14ac:dyDescent="0.25">
      <c r="A324">
        <v>318</v>
      </c>
      <c r="B324" s="2">
        <v>45740</v>
      </c>
      <c r="C324" t="s">
        <v>672</v>
      </c>
      <c r="D324" t="s">
        <v>673</v>
      </c>
      <c r="E324" t="str">
        <f>_xlfn.XLOOKUP(Lookup_Mapping!A320, Lookup_Mapping!A319:A1318, Lookup_Mapping!B318:B1317, "Uncategorized")</f>
        <v>Miscellaneous</v>
      </c>
      <c r="F324">
        <v>24</v>
      </c>
      <c r="G324">
        <v>226.89</v>
      </c>
      <c r="H324">
        <v>5445.36</v>
      </c>
      <c r="I324" t="s">
        <v>13</v>
      </c>
    </row>
    <row r="325" spans="1:9" x14ac:dyDescent="0.25">
      <c r="A325">
        <v>319</v>
      </c>
      <c r="B325" s="2">
        <v>45643</v>
      </c>
      <c r="C325" t="s">
        <v>674</v>
      </c>
      <c r="D325" t="s">
        <v>675</v>
      </c>
      <c r="E325" t="str">
        <f>_xlfn.XLOOKUP(Lookup_Mapping!A321, Lookup_Mapping!A320:A1319, Lookup_Mapping!B319:B1318, "Uncategorized")</f>
        <v>Miscellaneous</v>
      </c>
      <c r="F325">
        <v>18</v>
      </c>
      <c r="G325">
        <v>58.36</v>
      </c>
      <c r="H325">
        <v>1050.48</v>
      </c>
      <c r="I325" t="s">
        <v>13</v>
      </c>
    </row>
    <row r="326" spans="1:9" x14ac:dyDescent="0.25">
      <c r="A326">
        <v>320</v>
      </c>
      <c r="B326" s="2">
        <v>45844</v>
      </c>
      <c r="C326" t="s">
        <v>676</v>
      </c>
      <c r="D326" t="s">
        <v>677</v>
      </c>
      <c r="E326" t="str">
        <f>_xlfn.XLOOKUP(Lookup_Mapping!A322, Lookup_Mapping!A321:A1320, Lookup_Mapping!B320:B1319, "Uncategorized")</f>
        <v>Miscellaneous</v>
      </c>
      <c r="F326">
        <v>17</v>
      </c>
      <c r="G326">
        <v>109.7</v>
      </c>
      <c r="H326">
        <v>1864.9</v>
      </c>
      <c r="I326" t="s">
        <v>10</v>
      </c>
    </row>
    <row r="327" spans="1:9" x14ac:dyDescent="0.25">
      <c r="A327">
        <v>321</v>
      </c>
      <c r="B327" s="2">
        <v>45580</v>
      </c>
      <c r="C327" t="s">
        <v>678</v>
      </c>
      <c r="D327" t="s">
        <v>432</v>
      </c>
      <c r="E327" t="str">
        <f>_xlfn.XLOOKUP(Lookup_Mapping!A323, Lookup_Mapping!A322:A1321, Lookup_Mapping!B321:B1320, "Uncategorized")</f>
        <v>Alcoholic Beverages</v>
      </c>
      <c r="F327">
        <v>50</v>
      </c>
      <c r="G327">
        <v>177.68</v>
      </c>
      <c r="H327">
        <v>8884</v>
      </c>
      <c r="I327" t="s">
        <v>41</v>
      </c>
    </row>
    <row r="328" spans="1:9" x14ac:dyDescent="0.25">
      <c r="A328">
        <v>322</v>
      </c>
      <c r="B328" s="2">
        <v>45142</v>
      </c>
      <c r="C328" t="s">
        <v>679</v>
      </c>
      <c r="D328" t="s">
        <v>680</v>
      </c>
      <c r="E328" t="str">
        <f>_xlfn.XLOOKUP(Lookup_Mapping!A324, Lookup_Mapping!A323:A1322, Lookup_Mapping!B322:B1321, "Uncategorized")</f>
        <v>Miscellaneous</v>
      </c>
      <c r="F328">
        <v>49</v>
      </c>
      <c r="G328">
        <v>169.7</v>
      </c>
      <c r="H328">
        <v>8315.2999999999993</v>
      </c>
      <c r="I328" t="s">
        <v>83</v>
      </c>
    </row>
    <row r="329" spans="1:9" x14ac:dyDescent="0.25">
      <c r="A329">
        <v>323</v>
      </c>
      <c r="B329" s="2">
        <v>45229</v>
      </c>
      <c r="C329" t="s">
        <v>681</v>
      </c>
      <c r="D329" t="s">
        <v>682</v>
      </c>
      <c r="E329" t="str">
        <f>_xlfn.XLOOKUP(Lookup_Mapping!A325, Lookup_Mapping!A324:A1323, Lookup_Mapping!B323:B1322, "Uncategorized")</f>
        <v>Alcoholic Beverages</v>
      </c>
      <c r="F329">
        <v>11</v>
      </c>
      <c r="G329">
        <v>240.44</v>
      </c>
      <c r="H329">
        <v>2644.84</v>
      </c>
      <c r="I329" t="s">
        <v>41</v>
      </c>
    </row>
    <row r="330" spans="1:9" x14ac:dyDescent="0.25">
      <c r="A330">
        <v>324</v>
      </c>
      <c r="B330" s="2">
        <v>45827</v>
      </c>
      <c r="C330" t="s">
        <v>683</v>
      </c>
      <c r="D330" t="s">
        <v>432</v>
      </c>
      <c r="E330" t="str">
        <f>_xlfn.XLOOKUP(Lookup_Mapping!A326, Lookup_Mapping!A325:A1324, Lookup_Mapping!B324:B1323, "Uncategorized")</f>
        <v>Miscellaneous</v>
      </c>
      <c r="F330">
        <v>4</v>
      </c>
      <c r="G330">
        <v>85.87</v>
      </c>
      <c r="H330">
        <v>343.48</v>
      </c>
      <c r="I330" t="s">
        <v>34</v>
      </c>
    </row>
    <row r="331" spans="1:9" x14ac:dyDescent="0.25">
      <c r="A331">
        <v>325</v>
      </c>
      <c r="B331" s="2">
        <v>45635</v>
      </c>
      <c r="C331" t="s">
        <v>684</v>
      </c>
      <c r="D331" t="s">
        <v>685</v>
      </c>
      <c r="E331" t="str">
        <f>_xlfn.XLOOKUP(Lookup_Mapping!A327, Lookup_Mapping!A326:A1325, Lookup_Mapping!B325:B1324, "Uncategorized")</f>
        <v>Miscellaneous</v>
      </c>
      <c r="F331">
        <v>38</v>
      </c>
      <c r="G331">
        <v>7.85</v>
      </c>
      <c r="H331">
        <v>298.3</v>
      </c>
      <c r="I331" t="s">
        <v>98</v>
      </c>
    </row>
    <row r="332" spans="1:9" x14ac:dyDescent="0.25">
      <c r="A332">
        <v>326</v>
      </c>
      <c r="B332" s="2">
        <v>45768</v>
      </c>
      <c r="C332" t="s">
        <v>686</v>
      </c>
      <c r="D332" t="s">
        <v>687</v>
      </c>
      <c r="E332" t="str">
        <f>_xlfn.XLOOKUP(Lookup_Mapping!A328, Lookup_Mapping!A327:A1326, Lookup_Mapping!B326:B1325, "Uncategorized")</f>
        <v>Miscellaneous</v>
      </c>
      <c r="F332">
        <v>43</v>
      </c>
      <c r="G332">
        <v>193.73</v>
      </c>
      <c r="H332">
        <v>8330.39</v>
      </c>
      <c r="I332" t="s">
        <v>360</v>
      </c>
    </row>
    <row r="333" spans="1:9" x14ac:dyDescent="0.25">
      <c r="A333">
        <v>327</v>
      </c>
      <c r="B333" s="2">
        <v>45719</v>
      </c>
      <c r="C333" t="s">
        <v>688</v>
      </c>
      <c r="D333" t="s">
        <v>689</v>
      </c>
      <c r="E333" t="str">
        <f>_xlfn.XLOOKUP(Lookup_Mapping!A329, Lookup_Mapping!A328:A1327, Lookup_Mapping!B327:B1326, "Uncategorized")</f>
        <v>Dairy Products</v>
      </c>
      <c r="F333">
        <v>23</v>
      </c>
      <c r="G333">
        <v>160.08000000000001</v>
      </c>
      <c r="H333">
        <v>3681.84</v>
      </c>
      <c r="I333" t="s">
        <v>62</v>
      </c>
    </row>
    <row r="334" spans="1:9" x14ac:dyDescent="0.25">
      <c r="A334">
        <v>328</v>
      </c>
      <c r="B334" s="2">
        <v>45698</v>
      </c>
      <c r="C334" t="s">
        <v>690</v>
      </c>
      <c r="D334" t="s">
        <v>409</v>
      </c>
      <c r="E334" t="str">
        <f>_xlfn.XLOOKUP(Lookup_Mapping!A330, Lookup_Mapping!A329:A1328, Lookup_Mapping!B328:B1327, "Uncategorized")</f>
        <v>Miscellaneous</v>
      </c>
      <c r="F334">
        <v>24</v>
      </c>
      <c r="G334">
        <v>147.11000000000001</v>
      </c>
      <c r="H334">
        <v>3530.64</v>
      </c>
      <c r="I334" t="s">
        <v>59</v>
      </c>
    </row>
    <row r="335" spans="1:9" x14ac:dyDescent="0.25">
      <c r="A335">
        <v>329</v>
      </c>
      <c r="B335" s="2">
        <v>45198</v>
      </c>
      <c r="C335" t="s">
        <v>691</v>
      </c>
      <c r="D335" t="s">
        <v>692</v>
      </c>
      <c r="E335" t="str">
        <f>_xlfn.XLOOKUP(Lookup_Mapping!A331, Lookup_Mapping!A330:A1329, Lookup_Mapping!B329:B1328, "Uncategorized")</f>
        <v>Miscellaneous</v>
      </c>
      <c r="F335">
        <v>9</v>
      </c>
      <c r="G335">
        <v>206.02</v>
      </c>
      <c r="H335">
        <v>1854.18</v>
      </c>
      <c r="I335" t="s">
        <v>416</v>
      </c>
    </row>
    <row r="336" spans="1:9" x14ac:dyDescent="0.25">
      <c r="A336">
        <v>330</v>
      </c>
      <c r="B336" s="2">
        <v>45559</v>
      </c>
      <c r="C336" t="s">
        <v>693</v>
      </c>
      <c r="D336" t="s">
        <v>694</v>
      </c>
      <c r="E336" t="str">
        <f>_xlfn.XLOOKUP(Lookup_Mapping!A332, Lookup_Mapping!A331:A1330, Lookup_Mapping!B330:B1329, "Uncategorized")</f>
        <v>Meat &amp; Poultry</v>
      </c>
      <c r="F336">
        <v>39</v>
      </c>
      <c r="G336">
        <v>220.88</v>
      </c>
      <c r="H336">
        <v>8614.32</v>
      </c>
      <c r="I336" t="s">
        <v>68</v>
      </c>
    </row>
    <row r="337" spans="1:9" x14ac:dyDescent="0.25">
      <c r="A337">
        <v>331</v>
      </c>
      <c r="B337" s="2">
        <v>45690</v>
      </c>
      <c r="C337" t="s">
        <v>695</v>
      </c>
      <c r="D337" t="s">
        <v>696</v>
      </c>
      <c r="E337" t="str">
        <f>_xlfn.XLOOKUP(Lookup_Mapping!A333, Lookup_Mapping!A332:A1331, Lookup_Mapping!B331:B1330, "Uncategorized")</f>
        <v>Bakery</v>
      </c>
      <c r="F337">
        <v>30</v>
      </c>
      <c r="G337">
        <v>107.73</v>
      </c>
      <c r="H337">
        <v>3231.9</v>
      </c>
      <c r="I337" t="s">
        <v>103</v>
      </c>
    </row>
    <row r="338" spans="1:9" x14ac:dyDescent="0.25">
      <c r="A338">
        <v>332</v>
      </c>
      <c r="B338" s="2">
        <v>45325</v>
      </c>
      <c r="C338" t="s">
        <v>697</v>
      </c>
      <c r="D338" t="s">
        <v>698</v>
      </c>
      <c r="E338" t="str">
        <f>_xlfn.XLOOKUP(Lookup_Mapping!A334, Lookup_Mapping!A333:A1332, Lookup_Mapping!B332:B1331, "Uncategorized")</f>
        <v>Miscellaneous</v>
      </c>
      <c r="F338">
        <v>32</v>
      </c>
      <c r="G338">
        <v>221.76</v>
      </c>
      <c r="H338">
        <v>7096.32</v>
      </c>
      <c r="I338" t="s">
        <v>34</v>
      </c>
    </row>
    <row r="339" spans="1:9" x14ac:dyDescent="0.25">
      <c r="A339">
        <v>333</v>
      </c>
      <c r="B339" s="2">
        <v>45724</v>
      </c>
      <c r="C339" t="s">
        <v>699</v>
      </c>
      <c r="D339" t="s">
        <v>700</v>
      </c>
      <c r="E339" t="str">
        <f>_xlfn.XLOOKUP(Lookup_Mapping!A335, Lookup_Mapping!A334:A1333, Lookup_Mapping!B333:B1332, "Uncategorized")</f>
        <v>Miscellaneous</v>
      </c>
      <c r="F339">
        <v>10</v>
      </c>
      <c r="G339">
        <v>106.87</v>
      </c>
      <c r="H339">
        <v>1068.7</v>
      </c>
      <c r="I339" t="s">
        <v>197</v>
      </c>
    </row>
    <row r="340" spans="1:9" x14ac:dyDescent="0.25">
      <c r="A340">
        <v>334</v>
      </c>
      <c r="B340" s="2">
        <v>45530</v>
      </c>
      <c r="C340" t="s">
        <v>701</v>
      </c>
      <c r="D340" t="s">
        <v>635</v>
      </c>
      <c r="E340" t="str">
        <f>_xlfn.XLOOKUP(Lookup_Mapping!A336, Lookup_Mapping!A335:A1334, Lookup_Mapping!B334:B1333, "Uncategorized")</f>
        <v>Condiments &amp; Sauces</v>
      </c>
      <c r="F340">
        <v>31</v>
      </c>
      <c r="G340">
        <v>22.62</v>
      </c>
      <c r="H340">
        <v>701.22</v>
      </c>
      <c r="I340" t="s">
        <v>51</v>
      </c>
    </row>
    <row r="341" spans="1:9" x14ac:dyDescent="0.25">
      <c r="A341">
        <v>335</v>
      </c>
      <c r="B341" s="2">
        <v>45854</v>
      </c>
      <c r="C341" t="s">
        <v>702</v>
      </c>
      <c r="D341" t="s">
        <v>703</v>
      </c>
      <c r="E341" t="str">
        <f>_xlfn.XLOOKUP(Lookup_Mapping!A337, Lookup_Mapping!A336:A1335, Lookup_Mapping!B335:B1334, "Uncategorized")</f>
        <v>Dairy Products</v>
      </c>
      <c r="F341">
        <v>38</v>
      </c>
      <c r="G341">
        <v>219.62</v>
      </c>
      <c r="H341">
        <v>8345.56</v>
      </c>
      <c r="I341" t="s">
        <v>13</v>
      </c>
    </row>
    <row r="342" spans="1:9" x14ac:dyDescent="0.25">
      <c r="A342">
        <v>336</v>
      </c>
      <c r="B342" s="2">
        <v>45582</v>
      </c>
      <c r="C342" t="s">
        <v>704</v>
      </c>
      <c r="D342" t="s">
        <v>705</v>
      </c>
      <c r="E342" t="str">
        <f>_xlfn.XLOOKUP(Lookup_Mapping!A338, Lookup_Mapping!A337:A1336, Lookup_Mapping!B336:B1335, "Uncategorized")</f>
        <v>Miscellaneous</v>
      </c>
      <c r="F342">
        <v>23</v>
      </c>
      <c r="G342">
        <v>151.47999999999999</v>
      </c>
      <c r="H342">
        <v>3484.04</v>
      </c>
      <c r="I342" t="s">
        <v>360</v>
      </c>
    </row>
    <row r="343" spans="1:9" x14ac:dyDescent="0.25">
      <c r="A343">
        <v>337</v>
      </c>
      <c r="B343" s="2">
        <v>45457</v>
      </c>
      <c r="C343" t="s">
        <v>706</v>
      </c>
      <c r="D343" t="s">
        <v>707</v>
      </c>
      <c r="E343" t="str">
        <f>_xlfn.XLOOKUP(Lookup_Mapping!A339, Lookup_Mapping!A338:A1337, Lookup_Mapping!B337:B1336, "Uncategorized")</f>
        <v>Fruits</v>
      </c>
      <c r="F343">
        <v>19</v>
      </c>
      <c r="G343">
        <v>102.03</v>
      </c>
      <c r="H343">
        <v>1938.57</v>
      </c>
      <c r="I343" t="s">
        <v>476</v>
      </c>
    </row>
    <row r="344" spans="1:9" x14ac:dyDescent="0.25">
      <c r="A344">
        <v>338</v>
      </c>
      <c r="B344" s="2">
        <v>45800</v>
      </c>
      <c r="C344" t="s">
        <v>708</v>
      </c>
      <c r="D344" t="s">
        <v>709</v>
      </c>
      <c r="E344" t="str">
        <f>_xlfn.XLOOKUP(Lookup_Mapping!A340, Lookup_Mapping!A339:A1338, Lookup_Mapping!B338:B1337, "Uncategorized")</f>
        <v>Miscellaneous</v>
      </c>
      <c r="F344">
        <v>10</v>
      </c>
      <c r="G344">
        <v>85.57</v>
      </c>
      <c r="H344">
        <v>855.7</v>
      </c>
      <c r="I344" t="s">
        <v>108</v>
      </c>
    </row>
    <row r="345" spans="1:9" x14ac:dyDescent="0.25">
      <c r="A345">
        <v>339</v>
      </c>
      <c r="B345" s="2">
        <v>45158</v>
      </c>
      <c r="C345" t="s">
        <v>710</v>
      </c>
      <c r="D345" t="s">
        <v>711</v>
      </c>
      <c r="E345" t="str">
        <f>_xlfn.XLOOKUP(Lookup_Mapping!A341, Lookup_Mapping!A340:A1339, Lookup_Mapping!B339:B1338, "Uncategorized")</f>
        <v>Miscellaneous</v>
      </c>
      <c r="F345">
        <v>4</v>
      </c>
      <c r="G345">
        <v>219.47</v>
      </c>
      <c r="H345">
        <v>877.88</v>
      </c>
      <c r="I345" t="s">
        <v>13</v>
      </c>
    </row>
    <row r="346" spans="1:9" x14ac:dyDescent="0.25">
      <c r="A346">
        <v>340</v>
      </c>
      <c r="B346" s="2">
        <v>45822</v>
      </c>
      <c r="C346" t="s">
        <v>712</v>
      </c>
      <c r="D346" t="s">
        <v>713</v>
      </c>
      <c r="E346" t="str">
        <f>_xlfn.XLOOKUP(Lookup_Mapping!A342, Lookup_Mapping!A341:A1340, Lookup_Mapping!B340:B1339, "Uncategorized")</f>
        <v>Miscellaneous</v>
      </c>
      <c r="F346">
        <v>44</v>
      </c>
      <c r="G346">
        <v>236.32</v>
      </c>
      <c r="H346">
        <v>10398.08</v>
      </c>
      <c r="I346" t="s">
        <v>360</v>
      </c>
    </row>
    <row r="347" spans="1:9" x14ac:dyDescent="0.25">
      <c r="A347">
        <v>341</v>
      </c>
      <c r="B347" s="2">
        <v>45421</v>
      </c>
      <c r="C347" t="s">
        <v>714</v>
      </c>
      <c r="D347" t="s">
        <v>264</v>
      </c>
      <c r="E347" t="str">
        <f>_xlfn.XLOOKUP(Lookup_Mapping!A343, Lookup_Mapping!A342:A1341, Lookup_Mapping!B341:B1340, "Uncategorized")</f>
        <v>Alcoholic Beverages</v>
      </c>
      <c r="F347">
        <v>13</v>
      </c>
      <c r="G347">
        <v>146.19</v>
      </c>
      <c r="H347">
        <v>1900.47</v>
      </c>
      <c r="I347" t="s">
        <v>13</v>
      </c>
    </row>
    <row r="348" spans="1:9" x14ac:dyDescent="0.25">
      <c r="A348">
        <v>342</v>
      </c>
      <c r="B348" s="2">
        <v>45626</v>
      </c>
      <c r="C348" t="s">
        <v>715</v>
      </c>
      <c r="D348" t="s">
        <v>716</v>
      </c>
      <c r="E348" t="str">
        <f>_xlfn.XLOOKUP(Lookup_Mapping!A344, Lookup_Mapping!A343:A1342, Lookup_Mapping!B342:B1341, "Uncategorized")</f>
        <v>Miscellaneous</v>
      </c>
      <c r="F348">
        <v>22</v>
      </c>
      <c r="G348">
        <v>144.94999999999999</v>
      </c>
      <c r="H348">
        <v>3188.9</v>
      </c>
      <c r="I348" t="s">
        <v>103</v>
      </c>
    </row>
    <row r="349" spans="1:9" x14ac:dyDescent="0.25">
      <c r="A349">
        <v>343</v>
      </c>
      <c r="B349" s="2">
        <v>45800</v>
      </c>
      <c r="C349" t="s">
        <v>717</v>
      </c>
      <c r="D349" t="s">
        <v>475</v>
      </c>
      <c r="E349" t="str">
        <f>_xlfn.XLOOKUP(Lookup_Mapping!A345, Lookup_Mapping!A344:A1343, Lookup_Mapping!B343:B1342, "Uncategorized")</f>
        <v>Miscellaneous</v>
      </c>
      <c r="F349">
        <v>31</v>
      </c>
      <c r="G349">
        <v>201.05</v>
      </c>
      <c r="H349">
        <v>6232.55</v>
      </c>
      <c r="I349" t="s">
        <v>34</v>
      </c>
    </row>
    <row r="350" spans="1:9" x14ac:dyDescent="0.25">
      <c r="A350">
        <v>344</v>
      </c>
      <c r="B350" s="2">
        <v>45707</v>
      </c>
      <c r="C350" t="s">
        <v>718</v>
      </c>
      <c r="D350" t="s">
        <v>719</v>
      </c>
      <c r="E350" t="str">
        <f>_xlfn.XLOOKUP(Lookup_Mapping!A346, Lookup_Mapping!A345:A1344, Lookup_Mapping!B344:B1343, "Uncategorized")</f>
        <v>Miscellaneous</v>
      </c>
      <c r="F350">
        <v>23</v>
      </c>
      <c r="G350">
        <v>116.97</v>
      </c>
      <c r="H350">
        <v>2690.31</v>
      </c>
      <c r="I350" t="s">
        <v>59</v>
      </c>
    </row>
    <row r="351" spans="1:9" x14ac:dyDescent="0.25">
      <c r="A351">
        <v>345</v>
      </c>
      <c r="B351" s="2">
        <v>45611</v>
      </c>
      <c r="C351" t="s">
        <v>720</v>
      </c>
      <c r="D351" t="s">
        <v>721</v>
      </c>
      <c r="E351" t="str">
        <f>_xlfn.XLOOKUP(Lookup_Mapping!A347, Lookup_Mapping!A346:A1345, Lookup_Mapping!B345:B1344, "Uncategorized")</f>
        <v>Miscellaneous</v>
      </c>
      <c r="F351">
        <v>24</v>
      </c>
      <c r="G351">
        <v>88.91</v>
      </c>
      <c r="H351">
        <v>2133.84</v>
      </c>
      <c r="I351" t="s">
        <v>228</v>
      </c>
    </row>
    <row r="352" spans="1:9" x14ac:dyDescent="0.25">
      <c r="A352">
        <v>346</v>
      </c>
      <c r="B352" s="2">
        <v>45198</v>
      </c>
      <c r="C352" t="s">
        <v>722</v>
      </c>
      <c r="D352" t="s">
        <v>723</v>
      </c>
      <c r="E352" t="str">
        <f>_xlfn.XLOOKUP(Lookup_Mapping!A348, Lookup_Mapping!A347:A1346, Lookup_Mapping!B346:B1345, "Uncategorized")</f>
        <v>Miscellaneous</v>
      </c>
      <c r="F352">
        <v>40</v>
      </c>
      <c r="G352">
        <v>92.98</v>
      </c>
      <c r="H352">
        <v>3719.2</v>
      </c>
      <c r="I352" t="s">
        <v>13</v>
      </c>
    </row>
    <row r="353" spans="1:9" x14ac:dyDescent="0.25">
      <c r="A353">
        <v>347</v>
      </c>
      <c r="B353" s="2">
        <v>45154</v>
      </c>
      <c r="C353" t="s">
        <v>724</v>
      </c>
      <c r="D353" t="s">
        <v>725</v>
      </c>
      <c r="E353" t="str">
        <f>_xlfn.XLOOKUP(Lookup_Mapping!A349, Lookup_Mapping!A348:A1347, Lookup_Mapping!B347:B1346, "Uncategorized")</f>
        <v>Condiments &amp; Sauces</v>
      </c>
      <c r="F353">
        <v>40</v>
      </c>
      <c r="G353">
        <v>227.17</v>
      </c>
      <c r="H353">
        <v>9086.7999999999993</v>
      </c>
      <c r="I353" t="s">
        <v>34</v>
      </c>
    </row>
    <row r="354" spans="1:9" x14ac:dyDescent="0.25">
      <c r="A354">
        <v>348</v>
      </c>
      <c r="B354" s="2">
        <v>45808</v>
      </c>
      <c r="C354" t="s">
        <v>726</v>
      </c>
      <c r="D354" t="s">
        <v>727</v>
      </c>
      <c r="E354" t="str">
        <f>_xlfn.XLOOKUP(Lookup_Mapping!A350, Lookup_Mapping!A349:A1348, Lookup_Mapping!B348:B1347, "Uncategorized")</f>
        <v>Miscellaneous</v>
      </c>
      <c r="F354">
        <v>41</v>
      </c>
      <c r="G354">
        <v>95.15</v>
      </c>
      <c r="H354">
        <v>3901.15</v>
      </c>
      <c r="I354" t="s">
        <v>98</v>
      </c>
    </row>
    <row r="355" spans="1:9" x14ac:dyDescent="0.25">
      <c r="A355">
        <v>349</v>
      </c>
      <c r="B355" s="2">
        <v>45806</v>
      </c>
      <c r="C355" t="s">
        <v>728</v>
      </c>
      <c r="D355" t="s">
        <v>729</v>
      </c>
      <c r="E355" t="str">
        <f>_xlfn.XLOOKUP(Lookup_Mapping!A351, Lookup_Mapping!A350:A1349, Lookup_Mapping!B349:B1348, "Uncategorized")</f>
        <v>Miscellaneous</v>
      </c>
      <c r="F355">
        <v>26</v>
      </c>
      <c r="G355">
        <v>122.07</v>
      </c>
      <c r="H355">
        <v>3173.82</v>
      </c>
      <c r="I355" t="s">
        <v>80</v>
      </c>
    </row>
    <row r="356" spans="1:9" x14ac:dyDescent="0.25">
      <c r="A356">
        <v>350</v>
      </c>
      <c r="B356" s="2">
        <v>45347</v>
      </c>
      <c r="C356" t="s">
        <v>730</v>
      </c>
      <c r="D356" t="s">
        <v>731</v>
      </c>
      <c r="E356" t="str">
        <f>_xlfn.XLOOKUP(Lookup_Mapping!A352, Lookup_Mapping!A351:A1350, Lookup_Mapping!B350:B1349, "Uncategorized")</f>
        <v>Meat &amp; Poultry</v>
      </c>
      <c r="F356">
        <v>31</v>
      </c>
      <c r="G356">
        <v>135.82</v>
      </c>
      <c r="H356">
        <v>4210.42</v>
      </c>
      <c r="I356" t="s">
        <v>34</v>
      </c>
    </row>
    <row r="357" spans="1:9" x14ac:dyDescent="0.25">
      <c r="A357">
        <v>351</v>
      </c>
      <c r="B357" s="2">
        <v>45545</v>
      </c>
      <c r="C357" t="s">
        <v>732</v>
      </c>
      <c r="D357" t="s">
        <v>733</v>
      </c>
      <c r="E357" t="str">
        <f>_xlfn.XLOOKUP(Lookup_Mapping!A353, Lookup_Mapping!A352:A1351, Lookup_Mapping!B351:B1350, "Uncategorized")</f>
        <v>Miscellaneous</v>
      </c>
      <c r="F357">
        <v>8</v>
      </c>
      <c r="G357">
        <v>60.69</v>
      </c>
      <c r="H357">
        <v>485.52</v>
      </c>
      <c r="I357" t="s">
        <v>416</v>
      </c>
    </row>
    <row r="358" spans="1:9" x14ac:dyDescent="0.25">
      <c r="A358">
        <v>352</v>
      </c>
      <c r="B358" s="2">
        <v>45838</v>
      </c>
      <c r="C358" t="s">
        <v>734</v>
      </c>
      <c r="D358" t="s">
        <v>735</v>
      </c>
      <c r="E358" t="str">
        <f>_xlfn.XLOOKUP(Lookup_Mapping!A354, Lookup_Mapping!A353:A1352, Lookup_Mapping!B352:B1351, "Uncategorized")</f>
        <v>Seafood</v>
      </c>
      <c r="F358">
        <v>20</v>
      </c>
      <c r="G358">
        <v>241.16</v>
      </c>
      <c r="H358">
        <v>4823.2</v>
      </c>
      <c r="I358" t="s">
        <v>59</v>
      </c>
    </row>
    <row r="359" spans="1:9" x14ac:dyDescent="0.25">
      <c r="A359">
        <v>353</v>
      </c>
      <c r="B359" s="2">
        <v>45838</v>
      </c>
      <c r="C359" t="s">
        <v>736</v>
      </c>
      <c r="D359" t="s">
        <v>737</v>
      </c>
      <c r="E359" t="str">
        <f>_xlfn.XLOOKUP(Lookup_Mapping!A355, Lookup_Mapping!A354:A1353, Lookup_Mapping!B353:B1352, "Uncategorized")</f>
        <v>Snacks &amp; Desserts</v>
      </c>
      <c r="F359">
        <v>10</v>
      </c>
      <c r="G359">
        <v>39.299999999999997</v>
      </c>
      <c r="H359">
        <v>393</v>
      </c>
      <c r="I359" t="s">
        <v>210</v>
      </c>
    </row>
    <row r="360" spans="1:9" x14ac:dyDescent="0.25">
      <c r="A360">
        <v>354</v>
      </c>
      <c r="B360" s="2">
        <v>45696</v>
      </c>
      <c r="C360" t="s">
        <v>738</v>
      </c>
      <c r="D360" t="s">
        <v>739</v>
      </c>
      <c r="E360" t="str">
        <f>_xlfn.XLOOKUP(Lookup_Mapping!A356, Lookup_Mapping!A355:A1354, Lookup_Mapping!B354:B1353, "Uncategorized")</f>
        <v>Miscellaneous</v>
      </c>
      <c r="F360">
        <v>32</v>
      </c>
      <c r="G360">
        <v>130.03</v>
      </c>
      <c r="H360">
        <v>4160.96</v>
      </c>
      <c r="I360" t="s">
        <v>68</v>
      </c>
    </row>
    <row r="361" spans="1:9" x14ac:dyDescent="0.25">
      <c r="A361">
        <v>355</v>
      </c>
      <c r="B361" s="2">
        <v>45146</v>
      </c>
      <c r="C361" t="s">
        <v>740</v>
      </c>
      <c r="D361" t="s">
        <v>741</v>
      </c>
      <c r="E361" t="str">
        <f>_xlfn.XLOOKUP(Lookup_Mapping!A357, Lookup_Mapping!A356:A1355, Lookup_Mapping!B355:B1354, "Uncategorized")</f>
        <v>Miscellaneous</v>
      </c>
      <c r="F361">
        <v>50</v>
      </c>
      <c r="G361">
        <v>131.22999999999999</v>
      </c>
      <c r="H361">
        <v>6561.5</v>
      </c>
      <c r="I361" t="s">
        <v>98</v>
      </c>
    </row>
    <row r="362" spans="1:9" x14ac:dyDescent="0.25">
      <c r="A362">
        <v>356</v>
      </c>
      <c r="B362" s="2">
        <v>45655</v>
      </c>
      <c r="C362" t="s">
        <v>742</v>
      </c>
      <c r="D362" t="s">
        <v>155</v>
      </c>
      <c r="E362" t="str">
        <f>_xlfn.XLOOKUP(Lookup_Mapping!A358, Lookup_Mapping!A357:A1356, Lookup_Mapping!B356:B1355, "Uncategorized")</f>
        <v>Miscellaneous</v>
      </c>
      <c r="F362">
        <v>3</v>
      </c>
      <c r="G362">
        <v>121.2</v>
      </c>
      <c r="H362">
        <v>363.6</v>
      </c>
      <c r="I362" t="s">
        <v>83</v>
      </c>
    </row>
    <row r="363" spans="1:9" x14ac:dyDescent="0.25">
      <c r="A363">
        <v>357</v>
      </c>
      <c r="B363" s="2">
        <v>45196</v>
      </c>
      <c r="C363" t="s">
        <v>743</v>
      </c>
      <c r="D363" t="s">
        <v>744</v>
      </c>
      <c r="E363" t="str">
        <f>_xlfn.XLOOKUP(Lookup_Mapping!A359, Lookup_Mapping!A358:A1357, Lookup_Mapping!B357:B1356, "Uncategorized")</f>
        <v>Baking Ingredients</v>
      </c>
      <c r="F363">
        <v>22</v>
      </c>
      <c r="G363">
        <v>64.73</v>
      </c>
      <c r="H363">
        <v>1424.06</v>
      </c>
      <c r="I363" t="s">
        <v>165</v>
      </c>
    </row>
    <row r="364" spans="1:9" x14ac:dyDescent="0.25">
      <c r="A364">
        <v>358</v>
      </c>
      <c r="B364" s="2">
        <v>45671</v>
      </c>
      <c r="C364" t="s">
        <v>745</v>
      </c>
      <c r="D364" t="s">
        <v>87</v>
      </c>
      <c r="E364" t="str">
        <f>_xlfn.XLOOKUP(Lookup_Mapping!A360, Lookup_Mapping!A359:A1358, Lookup_Mapping!B358:B1357, "Uncategorized")</f>
        <v>Grains &amp; Dry Goods</v>
      </c>
      <c r="F364">
        <v>31</v>
      </c>
      <c r="G364">
        <v>139.6</v>
      </c>
      <c r="H364">
        <v>4327.6000000000004</v>
      </c>
      <c r="I364" t="s">
        <v>68</v>
      </c>
    </row>
    <row r="365" spans="1:9" x14ac:dyDescent="0.25">
      <c r="A365">
        <v>359</v>
      </c>
      <c r="B365" s="2">
        <v>45400</v>
      </c>
      <c r="C365" t="s">
        <v>746</v>
      </c>
      <c r="D365" t="s">
        <v>747</v>
      </c>
      <c r="E365" t="str">
        <f>_xlfn.XLOOKUP(Lookup_Mapping!A361, Lookup_Mapping!A360:A1359, Lookup_Mapping!B359:B1358, "Uncategorized")</f>
        <v>Miscellaneous</v>
      </c>
      <c r="F365">
        <v>38</v>
      </c>
      <c r="G365">
        <v>64.87</v>
      </c>
      <c r="H365">
        <v>2465.06</v>
      </c>
      <c r="I365" t="s">
        <v>68</v>
      </c>
    </row>
    <row r="366" spans="1:9" x14ac:dyDescent="0.25">
      <c r="A366">
        <v>360</v>
      </c>
      <c r="B366" s="2">
        <v>45289</v>
      </c>
      <c r="C366" t="s">
        <v>748</v>
      </c>
      <c r="D366" t="s">
        <v>749</v>
      </c>
      <c r="E366" t="str">
        <f>_xlfn.XLOOKUP(Lookup_Mapping!A362, Lookup_Mapping!A361:A1360, Lookup_Mapping!B360:B1359, "Uncategorized")</f>
        <v>Miscellaneous</v>
      </c>
      <c r="F366">
        <v>16</v>
      </c>
      <c r="G366">
        <v>47.89</v>
      </c>
      <c r="H366">
        <v>766.24</v>
      </c>
      <c r="I366" t="s">
        <v>13</v>
      </c>
    </row>
    <row r="367" spans="1:9" x14ac:dyDescent="0.25">
      <c r="A367">
        <v>361</v>
      </c>
      <c r="B367" s="2">
        <v>45416</v>
      </c>
      <c r="C367" t="s">
        <v>750</v>
      </c>
      <c r="D367" t="s">
        <v>751</v>
      </c>
      <c r="E367" t="str">
        <f>_xlfn.XLOOKUP(Lookup_Mapping!A363, Lookup_Mapping!A362:A1361, Lookup_Mapping!B361:B1360, "Uncategorized")</f>
        <v>Bakery</v>
      </c>
      <c r="F367">
        <v>9</v>
      </c>
      <c r="G367">
        <v>147.37</v>
      </c>
      <c r="H367">
        <v>1326.33</v>
      </c>
      <c r="I367" t="s">
        <v>51</v>
      </c>
    </row>
    <row r="368" spans="1:9" x14ac:dyDescent="0.25">
      <c r="A368">
        <v>362</v>
      </c>
      <c r="B368" s="2">
        <v>45825</v>
      </c>
      <c r="C368" t="s">
        <v>752</v>
      </c>
      <c r="D368" t="s">
        <v>753</v>
      </c>
      <c r="E368" t="str">
        <f>_xlfn.XLOOKUP(Lookup_Mapping!A364, Lookup_Mapping!A363:A1362, Lookup_Mapping!B362:B1361, "Uncategorized")</f>
        <v>Miscellaneous</v>
      </c>
      <c r="F368">
        <v>46</v>
      </c>
      <c r="G368">
        <v>158.56</v>
      </c>
      <c r="H368">
        <v>7293.76</v>
      </c>
      <c r="I368" t="s">
        <v>108</v>
      </c>
    </row>
    <row r="369" spans="1:9" x14ac:dyDescent="0.25">
      <c r="A369">
        <v>363</v>
      </c>
      <c r="B369" s="2">
        <v>45564</v>
      </c>
      <c r="C369" t="s">
        <v>754</v>
      </c>
      <c r="D369" t="s">
        <v>755</v>
      </c>
      <c r="E369" t="str">
        <f>_xlfn.XLOOKUP(Lookup_Mapping!A365, Lookup_Mapping!A364:A1363, Lookup_Mapping!B363:B1362, "Uncategorized")</f>
        <v>Vegetables</v>
      </c>
      <c r="F369">
        <v>16</v>
      </c>
      <c r="G369">
        <v>33.479999999999997</v>
      </c>
      <c r="H369">
        <v>535.67999999999995</v>
      </c>
      <c r="I369" t="s">
        <v>23</v>
      </c>
    </row>
    <row r="370" spans="1:9" x14ac:dyDescent="0.25">
      <c r="A370">
        <v>364</v>
      </c>
      <c r="B370" s="2">
        <v>45361</v>
      </c>
      <c r="C370" t="s">
        <v>756</v>
      </c>
      <c r="D370" t="s">
        <v>757</v>
      </c>
      <c r="E370" t="str">
        <f>_xlfn.XLOOKUP(Lookup_Mapping!A366, Lookup_Mapping!A365:A1364, Lookup_Mapping!B364:B1363, "Uncategorized")</f>
        <v>Miscellaneous</v>
      </c>
      <c r="F370">
        <v>31</v>
      </c>
      <c r="G370">
        <v>56.73</v>
      </c>
      <c r="H370">
        <v>1758.63</v>
      </c>
      <c r="I370" t="s">
        <v>20</v>
      </c>
    </row>
    <row r="371" spans="1:9" x14ac:dyDescent="0.25">
      <c r="A371">
        <v>365</v>
      </c>
      <c r="B371" s="2">
        <v>45384</v>
      </c>
      <c r="C371" t="s">
        <v>758</v>
      </c>
      <c r="D371" t="s">
        <v>759</v>
      </c>
      <c r="E371" t="str">
        <f>_xlfn.XLOOKUP(Lookup_Mapping!A367, Lookup_Mapping!A366:A1365, Lookup_Mapping!B365:B1364, "Uncategorized")</f>
        <v>Miscellaneous</v>
      </c>
      <c r="F371">
        <v>32</v>
      </c>
      <c r="G371">
        <v>106.48</v>
      </c>
      <c r="H371">
        <v>3407.36</v>
      </c>
      <c r="I371" t="s">
        <v>98</v>
      </c>
    </row>
    <row r="372" spans="1:9" x14ac:dyDescent="0.25">
      <c r="A372">
        <v>366</v>
      </c>
      <c r="B372" s="2">
        <v>45148</v>
      </c>
      <c r="C372" t="s">
        <v>760</v>
      </c>
      <c r="D372" t="s">
        <v>761</v>
      </c>
      <c r="E372" t="str">
        <f>_xlfn.XLOOKUP(Lookup_Mapping!A368, Lookup_Mapping!A367:A1366, Lookup_Mapping!B366:B1365, "Uncategorized")</f>
        <v>Miscellaneous</v>
      </c>
      <c r="F372">
        <v>49</v>
      </c>
      <c r="G372">
        <v>136.22999999999999</v>
      </c>
      <c r="H372">
        <v>6675.27</v>
      </c>
      <c r="I372" t="s">
        <v>98</v>
      </c>
    </row>
    <row r="373" spans="1:9" x14ac:dyDescent="0.25">
      <c r="A373">
        <v>367</v>
      </c>
      <c r="B373" s="2">
        <v>45822</v>
      </c>
      <c r="C373" t="s">
        <v>762</v>
      </c>
      <c r="D373" t="s">
        <v>763</v>
      </c>
      <c r="E373" t="str">
        <f>_xlfn.XLOOKUP(Lookup_Mapping!A369, Lookup_Mapping!A368:A1367, Lookup_Mapping!B367:B1366, "Uncategorized")</f>
        <v>Dairy Products</v>
      </c>
      <c r="F373">
        <v>19</v>
      </c>
      <c r="G373">
        <v>165.01</v>
      </c>
      <c r="H373">
        <v>3135.19</v>
      </c>
      <c r="I373" t="s">
        <v>20</v>
      </c>
    </row>
    <row r="374" spans="1:9" x14ac:dyDescent="0.25">
      <c r="A374">
        <v>368</v>
      </c>
      <c r="B374" s="2">
        <v>45577</v>
      </c>
      <c r="C374" t="s">
        <v>764</v>
      </c>
      <c r="D374" t="s">
        <v>765</v>
      </c>
      <c r="E374" t="str">
        <f>_xlfn.XLOOKUP(Lookup_Mapping!A370, Lookup_Mapping!A369:A1368, Lookup_Mapping!B368:B1367, "Uncategorized")</f>
        <v>Seafood</v>
      </c>
      <c r="F374">
        <v>43</v>
      </c>
      <c r="G374">
        <v>222.25</v>
      </c>
      <c r="H374">
        <v>9556.75</v>
      </c>
      <c r="I374" t="s">
        <v>20</v>
      </c>
    </row>
    <row r="375" spans="1:9" x14ac:dyDescent="0.25">
      <c r="A375">
        <v>369</v>
      </c>
      <c r="B375" s="2">
        <v>45420</v>
      </c>
      <c r="C375" t="s">
        <v>766</v>
      </c>
      <c r="D375" t="s">
        <v>767</v>
      </c>
      <c r="E375" t="str">
        <f>_xlfn.XLOOKUP(Lookup_Mapping!A371, Lookup_Mapping!A370:A1369, Lookup_Mapping!B369:B1368, "Uncategorized")</f>
        <v>Bakery</v>
      </c>
      <c r="F375">
        <v>1</v>
      </c>
      <c r="G375">
        <v>78.52</v>
      </c>
      <c r="H375">
        <v>78.52</v>
      </c>
      <c r="I375" t="s">
        <v>13</v>
      </c>
    </row>
    <row r="376" spans="1:9" x14ac:dyDescent="0.25">
      <c r="A376">
        <v>370</v>
      </c>
      <c r="B376" s="2">
        <v>45153</v>
      </c>
      <c r="C376" t="s">
        <v>768</v>
      </c>
      <c r="D376" t="s">
        <v>769</v>
      </c>
      <c r="E376" t="str">
        <f>_xlfn.XLOOKUP(Lookup_Mapping!A372, Lookup_Mapping!A371:A1370, Lookup_Mapping!B370:B1369, "Uncategorized")</f>
        <v>Miscellaneous</v>
      </c>
      <c r="F376">
        <v>49</v>
      </c>
      <c r="G376">
        <v>33</v>
      </c>
      <c r="H376">
        <v>1617</v>
      </c>
      <c r="I376" t="s">
        <v>13</v>
      </c>
    </row>
    <row r="377" spans="1:9" x14ac:dyDescent="0.25">
      <c r="A377">
        <v>371</v>
      </c>
      <c r="B377" s="2">
        <v>45438</v>
      </c>
      <c r="C377" t="s">
        <v>770</v>
      </c>
      <c r="D377" t="s">
        <v>771</v>
      </c>
      <c r="E377" t="str">
        <f>_xlfn.XLOOKUP(Lookup_Mapping!A373, Lookup_Mapping!A372:A1371, Lookup_Mapping!B371:B1370, "Uncategorized")</f>
        <v>Meat &amp; Poultry</v>
      </c>
      <c r="F377">
        <v>38</v>
      </c>
      <c r="G377">
        <v>124.83</v>
      </c>
      <c r="H377">
        <v>4743.54</v>
      </c>
      <c r="I377" t="s">
        <v>34</v>
      </c>
    </row>
    <row r="378" spans="1:9" x14ac:dyDescent="0.25">
      <c r="A378">
        <v>372</v>
      </c>
      <c r="B378" s="2">
        <v>45822</v>
      </c>
      <c r="C378" t="s">
        <v>772</v>
      </c>
      <c r="D378" t="s">
        <v>773</v>
      </c>
      <c r="E378" t="str">
        <f>_xlfn.XLOOKUP(Lookup_Mapping!A374, Lookup_Mapping!A373:A1372, Lookup_Mapping!B372:B1371, "Uncategorized")</f>
        <v>Vegetables</v>
      </c>
      <c r="F378">
        <v>6</v>
      </c>
      <c r="G378">
        <v>212.97</v>
      </c>
      <c r="H378">
        <v>1277.82</v>
      </c>
      <c r="I378" t="s">
        <v>20</v>
      </c>
    </row>
    <row r="379" spans="1:9" x14ac:dyDescent="0.25">
      <c r="A379">
        <v>373</v>
      </c>
      <c r="B379" s="2">
        <v>45259</v>
      </c>
      <c r="C379" t="s">
        <v>774</v>
      </c>
      <c r="D379" t="s">
        <v>336</v>
      </c>
      <c r="E379" t="str">
        <f>_xlfn.XLOOKUP(Lookup_Mapping!A375, Lookup_Mapping!A374:A1373, Lookup_Mapping!B373:B1372, "Uncategorized")</f>
        <v>Alcoholic Beverages</v>
      </c>
      <c r="F379">
        <v>41</v>
      </c>
      <c r="G379">
        <v>41.03</v>
      </c>
      <c r="H379">
        <v>1682.23</v>
      </c>
      <c r="I379" t="s">
        <v>46</v>
      </c>
    </row>
    <row r="380" spans="1:9" x14ac:dyDescent="0.25">
      <c r="A380">
        <v>374</v>
      </c>
      <c r="B380" s="2">
        <v>45328</v>
      </c>
      <c r="C380" t="s">
        <v>775</v>
      </c>
      <c r="D380" t="s">
        <v>696</v>
      </c>
      <c r="E380" t="str">
        <f>_xlfn.XLOOKUP(Lookup_Mapping!A376, Lookup_Mapping!A375:A1374, Lookup_Mapping!B374:B1373, "Uncategorized")</f>
        <v>Miscellaneous</v>
      </c>
      <c r="F380">
        <v>12</v>
      </c>
      <c r="G380">
        <v>77.66</v>
      </c>
      <c r="H380">
        <v>931.92</v>
      </c>
      <c r="I380" t="s">
        <v>10</v>
      </c>
    </row>
    <row r="381" spans="1:9" x14ac:dyDescent="0.25">
      <c r="A381">
        <v>375</v>
      </c>
      <c r="B381" s="2">
        <v>45862</v>
      </c>
      <c r="C381" t="s">
        <v>776</v>
      </c>
      <c r="D381" t="s">
        <v>777</v>
      </c>
      <c r="E381" t="str">
        <f>_xlfn.XLOOKUP(Lookup_Mapping!A377, Lookup_Mapping!A376:A1375, Lookup_Mapping!B375:B1374, "Uncategorized")</f>
        <v>Miscellaneous</v>
      </c>
      <c r="F381">
        <v>35</v>
      </c>
      <c r="G381">
        <v>164.57</v>
      </c>
      <c r="H381">
        <v>5759.95</v>
      </c>
      <c r="I381" t="s">
        <v>146</v>
      </c>
    </row>
    <row r="382" spans="1:9" x14ac:dyDescent="0.25">
      <c r="A382">
        <v>376</v>
      </c>
      <c r="B382" s="2">
        <v>45735</v>
      </c>
      <c r="C382" t="s">
        <v>778</v>
      </c>
      <c r="D382" t="s">
        <v>779</v>
      </c>
      <c r="E382" t="str">
        <f>_xlfn.XLOOKUP(Lookup_Mapping!A378, Lookup_Mapping!A377:A1376, Lookup_Mapping!B376:B1375, "Uncategorized")</f>
        <v>Miscellaneous</v>
      </c>
      <c r="F382">
        <v>20</v>
      </c>
      <c r="G382">
        <v>149.33000000000001</v>
      </c>
      <c r="H382">
        <v>2986.6</v>
      </c>
      <c r="I382" t="s">
        <v>20</v>
      </c>
    </row>
    <row r="383" spans="1:9" x14ac:dyDescent="0.25">
      <c r="A383">
        <v>377</v>
      </c>
      <c r="B383" s="2">
        <v>45678</v>
      </c>
      <c r="C383" t="s">
        <v>780</v>
      </c>
      <c r="D383" t="s">
        <v>781</v>
      </c>
      <c r="E383" t="str">
        <f>_xlfn.XLOOKUP(Lookup_Mapping!A379, Lookup_Mapping!A378:A1377, Lookup_Mapping!B377:B1376, "Uncategorized")</f>
        <v>Alcoholic Beverages</v>
      </c>
      <c r="F383">
        <v>37</v>
      </c>
      <c r="G383">
        <v>122.9</v>
      </c>
      <c r="H383">
        <v>4547.3</v>
      </c>
      <c r="I383" t="s">
        <v>59</v>
      </c>
    </row>
    <row r="384" spans="1:9" x14ac:dyDescent="0.25">
      <c r="A384">
        <v>378</v>
      </c>
      <c r="B384" s="2">
        <v>45769</v>
      </c>
      <c r="C384" t="s">
        <v>782</v>
      </c>
      <c r="D384" t="s">
        <v>783</v>
      </c>
      <c r="E384" t="str">
        <f>_xlfn.XLOOKUP(Lookup_Mapping!A380, Lookup_Mapping!A379:A1378, Lookup_Mapping!B378:B1377, "Uncategorized")</f>
        <v>Miscellaneous</v>
      </c>
      <c r="F384">
        <v>6</v>
      </c>
      <c r="G384">
        <v>237.14</v>
      </c>
      <c r="H384">
        <v>1422.84</v>
      </c>
      <c r="I384" t="s">
        <v>108</v>
      </c>
    </row>
    <row r="385" spans="1:9" x14ac:dyDescent="0.25">
      <c r="A385">
        <v>379</v>
      </c>
      <c r="B385" s="2">
        <v>45464</v>
      </c>
      <c r="C385" t="s">
        <v>784</v>
      </c>
      <c r="D385" t="s">
        <v>785</v>
      </c>
      <c r="E385" t="str">
        <f>_xlfn.XLOOKUP(Lookup_Mapping!A381, Lookup_Mapping!A380:A1379, Lookup_Mapping!B379:B1378, "Uncategorized")</f>
        <v>Miscellaneous</v>
      </c>
      <c r="F385">
        <v>18</v>
      </c>
      <c r="G385">
        <v>53.13</v>
      </c>
      <c r="H385">
        <v>956.34</v>
      </c>
      <c r="I385" t="s">
        <v>83</v>
      </c>
    </row>
    <row r="386" spans="1:9" x14ac:dyDescent="0.25">
      <c r="A386">
        <v>380</v>
      </c>
      <c r="B386" s="2">
        <v>45454</v>
      </c>
      <c r="C386" t="s">
        <v>786</v>
      </c>
      <c r="D386" t="s">
        <v>630</v>
      </c>
      <c r="E386" t="str">
        <f>_xlfn.XLOOKUP(Lookup_Mapping!A382, Lookup_Mapping!A381:A1380, Lookup_Mapping!B380:B1379, "Uncategorized")</f>
        <v>Miscellaneous</v>
      </c>
      <c r="F386">
        <v>36</v>
      </c>
      <c r="G386">
        <v>88.41</v>
      </c>
      <c r="H386">
        <v>3182.76</v>
      </c>
      <c r="I386" t="s">
        <v>108</v>
      </c>
    </row>
    <row r="387" spans="1:9" x14ac:dyDescent="0.25">
      <c r="A387">
        <v>381</v>
      </c>
      <c r="B387" s="2">
        <v>45224</v>
      </c>
      <c r="C387" t="s">
        <v>787</v>
      </c>
      <c r="D387" t="s">
        <v>788</v>
      </c>
      <c r="E387" t="str">
        <f>_xlfn.XLOOKUP(Lookup_Mapping!A383, Lookup_Mapping!A382:A1381, Lookup_Mapping!B381:B1380, "Uncategorized")</f>
        <v>Meat &amp; Poultry</v>
      </c>
      <c r="F387">
        <v>18</v>
      </c>
      <c r="G387">
        <v>176.44</v>
      </c>
      <c r="H387">
        <v>3175.92</v>
      </c>
      <c r="I387" t="s">
        <v>34</v>
      </c>
    </row>
    <row r="388" spans="1:9" x14ac:dyDescent="0.25">
      <c r="A388">
        <v>382</v>
      </c>
      <c r="B388" s="2">
        <v>45199</v>
      </c>
      <c r="C388" t="s">
        <v>789</v>
      </c>
      <c r="D388" t="s">
        <v>790</v>
      </c>
      <c r="E388" t="str">
        <f>_xlfn.XLOOKUP(Lookup_Mapping!A384, Lookup_Mapping!A383:A1382, Lookup_Mapping!B382:B1381, "Uncategorized")</f>
        <v>Alcoholic Beverages</v>
      </c>
      <c r="F388">
        <v>35</v>
      </c>
      <c r="G388">
        <v>117.79</v>
      </c>
      <c r="H388">
        <v>4122.6499999999996</v>
      </c>
      <c r="I388" t="s">
        <v>108</v>
      </c>
    </row>
    <row r="389" spans="1:9" x14ac:dyDescent="0.25">
      <c r="A389">
        <v>383</v>
      </c>
      <c r="B389" s="2">
        <v>45662</v>
      </c>
      <c r="C389" t="s">
        <v>791</v>
      </c>
      <c r="D389" t="s">
        <v>792</v>
      </c>
      <c r="E389" t="str">
        <f>_xlfn.XLOOKUP(Lookup_Mapping!A385, Lookup_Mapping!A384:A1383, Lookup_Mapping!B383:B1382, "Uncategorized")</f>
        <v>Miscellaneous</v>
      </c>
      <c r="F389">
        <v>10</v>
      </c>
      <c r="G389">
        <v>39.97</v>
      </c>
      <c r="H389">
        <v>399.7</v>
      </c>
      <c r="I389" t="s">
        <v>108</v>
      </c>
    </row>
    <row r="390" spans="1:9" x14ac:dyDescent="0.25">
      <c r="A390">
        <v>384</v>
      </c>
      <c r="B390" s="2">
        <v>45556</v>
      </c>
      <c r="C390" t="s">
        <v>793</v>
      </c>
      <c r="D390" t="s">
        <v>794</v>
      </c>
      <c r="E390" t="str">
        <f>_xlfn.XLOOKUP(Lookup_Mapping!A386, Lookup_Mapping!A385:A1384, Lookup_Mapping!B384:B1383, "Uncategorized")</f>
        <v>Meat &amp; Poultry</v>
      </c>
      <c r="F390">
        <v>43</v>
      </c>
      <c r="G390">
        <v>198.22</v>
      </c>
      <c r="H390">
        <v>8523.4599999999991</v>
      </c>
      <c r="I390" t="s">
        <v>31</v>
      </c>
    </row>
    <row r="391" spans="1:9" x14ac:dyDescent="0.25">
      <c r="A391">
        <v>385</v>
      </c>
      <c r="B391" s="2">
        <v>45167</v>
      </c>
      <c r="C391" t="s">
        <v>795</v>
      </c>
      <c r="D391" t="s">
        <v>796</v>
      </c>
      <c r="E391" t="str">
        <f>_xlfn.XLOOKUP(Lookup_Mapping!A387, Lookup_Mapping!A386:A1385, Lookup_Mapping!B385:B1384, "Uncategorized")</f>
        <v>Non-Alcoholic Drinks</v>
      </c>
      <c r="F391">
        <v>12</v>
      </c>
      <c r="G391">
        <v>109.66</v>
      </c>
      <c r="H391">
        <v>1315.92</v>
      </c>
      <c r="I391" t="s">
        <v>13</v>
      </c>
    </row>
    <row r="392" spans="1:9" x14ac:dyDescent="0.25">
      <c r="A392">
        <v>386</v>
      </c>
      <c r="B392" s="2">
        <v>45836</v>
      </c>
      <c r="C392" t="s">
        <v>797</v>
      </c>
      <c r="D392" t="s">
        <v>798</v>
      </c>
      <c r="E392" t="str">
        <f>_xlfn.XLOOKUP(Lookup_Mapping!A388, Lookup_Mapping!A387:A1386, Lookup_Mapping!B386:B1385, "Uncategorized")</f>
        <v>Fruits</v>
      </c>
      <c r="F392">
        <v>39</v>
      </c>
      <c r="G392">
        <v>51.77</v>
      </c>
      <c r="H392">
        <v>2019.03</v>
      </c>
      <c r="I392" t="s">
        <v>197</v>
      </c>
    </row>
    <row r="393" spans="1:9" x14ac:dyDescent="0.25">
      <c r="A393">
        <v>387</v>
      </c>
      <c r="B393" s="2">
        <v>45512</v>
      </c>
      <c r="C393" t="s">
        <v>799</v>
      </c>
      <c r="D393" t="s">
        <v>800</v>
      </c>
      <c r="E393" t="str">
        <f>_xlfn.XLOOKUP(Lookup_Mapping!A389, Lookup_Mapping!A388:A1387, Lookup_Mapping!B387:B1386, "Uncategorized")</f>
        <v>Dairy Products</v>
      </c>
      <c r="F393">
        <v>15</v>
      </c>
      <c r="G393">
        <v>215.11</v>
      </c>
      <c r="H393">
        <v>3226.65</v>
      </c>
      <c r="I393" t="s">
        <v>98</v>
      </c>
    </row>
    <row r="394" spans="1:9" x14ac:dyDescent="0.25">
      <c r="A394">
        <v>388</v>
      </c>
      <c r="B394" s="2">
        <v>45689</v>
      </c>
      <c r="C394" t="s">
        <v>801</v>
      </c>
      <c r="D394" t="s">
        <v>802</v>
      </c>
      <c r="E394" t="str">
        <f>_xlfn.XLOOKUP(Lookup_Mapping!A390, Lookup_Mapping!A389:A1388, Lookup_Mapping!B388:B1387, "Uncategorized")</f>
        <v>Miscellaneous</v>
      </c>
      <c r="F394">
        <v>18</v>
      </c>
      <c r="G394">
        <v>188.1</v>
      </c>
      <c r="H394">
        <v>3385.8</v>
      </c>
      <c r="I394" t="s">
        <v>228</v>
      </c>
    </row>
    <row r="395" spans="1:9" x14ac:dyDescent="0.25">
      <c r="A395">
        <v>389</v>
      </c>
      <c r="B395" s="2">
        <v>45856</v>
      </c>
      <c r="C395" t="s">
        <v>803</v>
      </c>
      <c r="D395" t="s">
        <v>804</v>
      </c>
      <c r="E395" t="str">
        <f>_xlfn.XLOOKUP(Lookup_Mapping!A391, Lookup_Mapping!A390:A1389, Lookup_Mapping!B389:B1388, "Uncategorized")</f>
        <v>Miscellaneous</v>
      </c>
      <c r="F395">
        <v>33</v>
      </c>
      <c r="G395">
        <v>97.53</v>
      </c>
      <c r="H395">
        <v>3218.49</v>
      </c>
      <c r="I395" t="s">
        <v>41</v>
      </c>
    </row>
    <row r="396" spans="1:9" x14ac:dyDescent="0.25">
      <c r="A396">
        <v>390</v>
      </c>
      <c r="B396" s="2">
        <v>45193</v>
      </c>
      <c r="C396" t="s">
        <v>805</v>
      </c>
      <c r="D396" t="s">
        <v>806</v>
      </c>
      <c r="E396" t="str">
        <f>_xlfn.XLOOKUP(Lookup_Mapping!A392, Lookup_Mapping!A391:A1390, Lookup_Mapping!B390:B1389, "Uncategorized")</f>
        <v>Alcoholic Beverages</v>
      </c>
      <c r="F396">
        <v>8</v>
      </c>
      <c r="G396">
        <v>185.8</v>
      </c>
      <c r="H396">
        <v>1486.4</v>
      </c>
      <c r="I396" t="s">
        <v>108</v>
      </c>
    </row>
    <row r="397" spans="1:9" x14ac:dyDescent="0.25">
      <c r="A397">
        <v>391</v>
      </c>
      <c r="B397" s="2">
        <v>45624</v>
      </c>
      <c r="C397" t="s">
        <v>807</v>
      </c>
      <c r="D397" t="s">
        <v>808</v>
      </c>
      <c r="E397" t="str">
        <f>_xlfn.XLOOKUP(Lookup_Mapping!A393, Lookup_Mapping!A392:A1391, Lookup_Mapping!B391:B1390, "Uncategorized")</f>
        <v>Miscellaneous</v>
      </c>
      <c r="F397">
        <v>47</v>
      </c>
      <c r="G397">
        <v>77.099999999999994</v>
      </c>
      <c r="H397">
        <v>3623.7</v>
      </c>
      <c r="I397" t="s">
        <v>809</v>
      </c>
    </row>
    <row r="398" spans="1:9" x14ac:dyDescent="0.25">
      <c r="A398">
        <v>392</v>
      </c>
      <c r="B398" s="2">
        <v>45600</v>
      </c>
      <c r="C398" t="s">
        <v>810</v>
      </c>
      <c r="D398" t="s">
        <v>811</v>
      </c>
      <c r="E398" t="str">
        <f>_xlfn.XLOOKUP(Lookup_Mapping!A394, Lookup_Mapping!A393:A1392, Lookup_Mapping!B392:B1391, "Uncategorized")</f>
        <v>Miscellaneous</v>
      </c>
      <c r="F398">
        <v>15</v>
      </c>
      <c r="G398">
        <v>210.24</v>
      </c>
      <c r="H398">
        <v>3153.6</v>
      </c>
      <c r="I398" t="s">
        <v>34</v>
      </c>
    </row>
    <row r="399" spans="1:9" x14ac:dyDescent="0.25">
      <c r="A399">
        <v>393</v>
      </c>
      <c r="B399" s="2">
        <v>45590</v>
      </c>
      <c r="C399" t="s">
        <v>812</v>
      </c>
      <c r="D399" t="s">
        <v>813</v>
      </c>
      <c r="E399" t="str">
        <f>_xlfn.XLOOKUP(Lookup_Mapping!A395, Lookup_Mapping!A394:A1393, Lookup_Mapping!B393:B1392, "Uncategorized")</f>
        <v>Bakery</v>
      </c>
      <c r="F399">
        <v>45</v>
      </c>
      <c r="G399">
        <v>62.91</v>
      </c>
      <c r="H399">
        <v>2830.95</v>
      </c>
      <c r="I399" t="s">
        <v>108</v>
      </c>
    </row>
    <row r="400" spans="1:9" x14ac:dyDescent="0.25">
      <c r="A400">
        <v>394</v>
      </c>
      <c r="B400" s="2">
        <v>45438</v>
      </c>
      <c r="C400" t="s">
        <v>814</v>
      </c>
      <c r="D400" t="s">
        <v>815</v>
      </c>
      <c r="E400" t="str">
        <f>_xlfn.XLOOKUP(Lookup_Mapping!A396, Lookup_Mapping!A395:A1394, Lookup_Mapping!B394:B1393, "Uncategorized")</f>
        <v>Miscellaneous</v>
      </c>
      <c r="F400">
        <v>36</v>
      </c>
      <c r="G400">
        <v>21.78</v>
      </c>
      <c r="H400">
        <v>784.08</v>
      </c>
      <c r="I400" t="s">
        <v>80</v>
      </c>
    </row>
    <row r="401" spans="1:9" x14ac:dyDescent="0.25">
      <c r="A401">
        <v>395</v>
      </c>
      <c r="B401" s="2">
        <v>45200</v>
      </c>
      <c r="C401" t="s">
        <v>816</v>
      </c>
      <c r="D401" t="s">
        <v>817</v>
      </c>
      <c r="E401" t="str">
        <f>_xlfn.XLOOKUP(Lookup_Mapping!A397, Lookup_Mapping!A396:A1395, Lookup_Mapping!B395:B1394, "Uncategorized")</f>
        <v>Fruits</v>
      </c>
      <c r="F401">
        <v>27</v>
      </c>
      <c r="G401">
        <v>196.37</v>
      </c>
      <c r="H401">
        <v>5301.99</v>
      </c>
      <c r="I401" t="s">
        <v>165</v>
      </c>
    </row>
    <row r="402" spans="1:9" x14ac:dyDescent="0.25">
      <c r="A402">
        <v>396</v>
      </c>
      <c r="B402" s="2">
        <v>45583</v>
      </c>
      <c r="C402" t="s">
        <v>818</v>
      </c>
      <c r="D402" t="s">
        <v>819</v>
      </c>
      <c r="E402" t="str">
        <f>_xlfn.XLOOKUP(Lookup_Mapping!A398, Lookup_Mapping!A397:A1396, Lookup_Mapping!B396:B1395, "Uncategorized")</f>
        <v>Miscellaneous</v>
      </c>
      <c r="F402">
        <v>3</v>
      </c>
      <c r="G402">
        <v>131.19999999999999</v>
      </c>
      <c r="H402">
        <v>393.6</v>
      </c>
      <c r="I402" t="s">
        <v>197</v>
      </c>
    </row>
    <row r="403" spans="1:9" x14ac:dyDescent="0.25">
      <c r="A403">
        <v>397</v>
      </c>
      <c r="B403" s="2">
        <v>45182</v>
      </c>
      <c r="C403" t="s">
        <v>820</v>
      </c>
      <c r="D403" t="s">
        <v>457</v>
      </c>
      <c r="E403" t="str">
        <f>_xlfn.XLOOKUP(Lookup_Mapping!A399, Lookup_Mapping!A398:A1397, Lookup_Mapping!B397:B1396, "Uncategorized")</f>
        <v>Non-Alcoholic Drinks</v>
      </c>
      <c r="F403">
        <v>47</v>
      </c>
      <c r="G403">
        <v>38.049999999999997</v>
      </c>
      <c r="H403">
        <v>1788.35</v>
      </c>
      <c r="I403" t="s">
        <v>13</v>
      </c>
    </row>
    <row r="404" spans="1:9" x14ac:dyDescent="0.25">
      <c r="A404">
        <v>398</v>
      </c>
      <c r="B404" s="2">
        <v>45780</v>
      </c>
      <c r="C404" t="s">
        <v>821</v>
      </c>
      <c r="D404" t="s">
        <v>822</v>
      </c>
      <c r="E404" t="str">
        <f>_xlfn.XLOOKUP(Lookup_Mapping!A400, Lookup_Mapping!A399:A1398, Lookup_Mapping!B398:B1397, "Uncategorized")</f>
        <v>Dairy Products</v>
      </c>
      <c r="F404">
        <v>41</v>
      </c>
      <c r="G404">
        <v>143.44999999999999</v>
      </c>
      <c r="H404">
        <v>5881.45</v>
      </c>
      <c r="I404" t="s">
        <v>41</v>
      </c>
    </row>
    <row r="405" spans="1:9" x14ac:dyDescent="0.25">
      <c r="A405">
        <v>399</v>
      </c>
      <c r="B405" s="2">
        <v>45214</v>
      </c>
      <c r="C405" t="s">
        <v>823</v>
      </c>
      <c r="D405" t="s">
        <v>824</v>
      </c>
      <c r="E405" t="str">
        <f>_xlfn.XLOOKUP(Lookup_Mapping!A401, Lookup_Mapping!A400:A1399, Lookup_Mapping!B399:B1398, "Uncategorized")</f>
        <v>Miscellaneous</v>
      </c>
      <c r="F405">
        <v>32</v>
      </c>
      <c r="G405">
        <v>203.49</v>
      </c>
      <c r="H405">
        <v>6511.68</v>
      </c>
      <c r="I405" t="s">
        <v>416</v>
      </c>
    </row>
    <row r="406" spans="1:9" x14ac:dyDescent="0.25">
      <c r="A406">
        <v>400</v>
      </c>
      <c r="B406" s="2">
        <v>45485</v>
      </c>
      <c r="C406" t="s">
        <v>825</v>
      </c>
      <c r="D406" t="s">
        <v>826</v>
      </c>
      <c r="E406" t="str">
        <f>_xlfn.XLOOKUP(Lookup_Mapping!A402, Lookup_Mapping!A401:A1400, Lookup_Mapping!B400:B1399, "Uncategorized")</f>
        <v>Miscellaneous</v>
      </c>
      <c r="F406">
        <v>24</v>
      </c>
      <c r="G406">
        <v>141.82</v>
      </c>
      <c r="H406">
        <v>3403.68</v>
      </c>
      <c r="I406" t="s">
        <v>28</v>
      </c>
    </row>
    <row r="407" spans="1:9" x14ac:dyDescent="0.25">
      <c r="A407">
        <v>401</v>
      </c>
      <c r="B407" s="2">
        <v>45355</v>
      </c>
      <c r="C407" t="s">
        <v>827</v>
      </c>
      <c r="D407" t="s">
        <v>828</v>
      </c>
      <c r="E407" t="str">
        <f>_xlfn.XLOOKUP(Lookup_Mapping!A403, Lookup_Mapping!A402:A1401, Lookup_Mapping!B401:B1400, "Uncategorized")</f>
        <v>Miscellaneous</v>
      </c>
      <c r="F407">
        <v>45</v>
      </c>
      <c r="G407">
        <v>112.6</v>
      </c>
      <c r="H407">
        <v>5067</v>
      </c>
      <c r="I407" t="s">
        <v>476</v>
      </c>
    </row>
    <row r="408" spans="1:9" x14ac:dyDescent="0.25">
      <c r="A408">
        <v>402</v>
      </c>
      <c r="B408" s="2">
        <v>45567</v>
      </c>
      <c r="C408" t="s">
        <v>829</v>
      </c>
      <c r="D408" t="s">
        <v>272</v>
      </c>
      <c r="E408" t="str">
        <f>_xlfn.XLOOKUP(Lookup_Mapping!A404, Lookup_Mapping!A403:A1402, Lookup_Mapping!B402:B1401, "Uncategorized")</f>
        <v>Meat &amp; Poultry</v>
      </c>
      <c r="F408">
        <v>44</v>
      </c>
      <c r="G408">
        <v>50.16</v>
      </c>
      <c r="H408">
        <v>2207.04</v>
      </c>
      <c r="I408" t="s">
        <v>388</v>
      </c>
    </row>
    <row r="409" spans="1:9" x14ac:dyDescent="0.25">
      <c r="A409">
        <v>403</v>
      </c>
      <c r="B409" s="2">
        <v>45758</v>
      </c>
      <c r="C409" t="s">
        <v>830</v>
      </c>
      <c r="D409" t="s">
        <v>831</v>
      </c>
      <c r="E409" t="str">
        <f>_xlfn.XLOOKUP(Lookup_Mapping!A405, Lookup_Mapping!A404:A1403, Lookup_Mapping!B403:B1402, "Uncategorized")</f>
        <v>Non-Alcoholic Drinks</v>
      </c>
      <c r="F409">
        <v>34</v>
      </c>
      <c r="G409">
        <v>53.91</v>
      </c>
      <c r="H409">
        <v>1832.94</v>
      </c>
      <c r="I409" t="s">
        <v>23</v>
      </c>
    </row>
    <row r="410" spans="1:9" x14ac:dyDescent="0.25">
      <c r="A410">
        <v>404</v>
      </c>
      <c r="B410" s="2">
        <v>45136</v>
      </c>
      <c r="C410" t="s">
        <v>832</v>
      </c>
      <c r="D410" t="s">
        <v>833</v>
      </c>
      <c r="E410" t="str">
        <f>_xlfn.XLOOKUP(Lookup_Mapping!A406, Lookup_Mapping!A405:A1404, Lookup_Mapping!B404:B1403, "Uncategorized")</f>
        <v>Snacks &amp; Desserts</v>
      </c>
      <c r="F410">
        <v>26</v>
      </c>
      <c r="G410">
        <v>62.79</v>
      </c>
      <c r="H410">
        <v>1632.54</v>
      </c>
      <c r="I410" t="s">
        <v>62</v>
      </c>
    </row>
    <row r="411" spans="1:9" x14ac:dyDescent="0.25">
      <c r="A411">
        <v>405</v>
      </c>
      <c r="B411" s="2">
        <v>45382</v>
      </c>
      <c r="C411" t="s">
        <v>834</v>
      </c>
      <c r="D411" t="s">
        <v>835</v>
      </c>
      <c r="E411" t="str">
        <f>_xlfn.XLOOKUP(Lookup_Mapping!A407, Lookup_Mapping!A406:A1405, Lookup_Mapping!B405:B1404, "Uncategorized")</f>
        <v>Miscellaneous</v>
      </c>
      <c r="F411">
        <v>43</v>
      </c>
      <c r="G411">
        <v>175.57</v>
      </c>
      <c r="H411">
        <v>7549.51</v>
      </c>
      <c r="I411" t="s">
        <v>20</v>
      </c>
    </row>
    <row r="412" spans="1:9" x14ac:dyDescent="0.25">
      <c r="A412">
        <v>406</v>
      </c>
      <c r="B412" s="2">
        <v>45276</v>
      </c>
      <c r="C412" t="s">
        <v>836</v>
      </c>
      <c r="D412" t="s">
        <v>837</v>
      </c>
      <c r="E412" t="str">
        <f>_xlfn.XLOOKUP(Lookup_Mapping!A408, Lookup_Mapping!A407:A1406, Lookup_Mapping!B406:B1405, "Uncategorized")</f>
        <v>Alcoholic Beverages</v>
      </c>
      <c r="F412">
        <v>39</v>
      </c>
      <c r="G412">
        <v>148.97</v>
      </c>
      <c r="H412">
        <v>5809.83</v>
      </c>
      <c r="I412" t="s">
        <v>88</v>
      </c>
    </row>
    <row r="413" spans="1:9" x14ac:dyDescent="0.25">
      <c r="A413">
        <v>407</v>
      </c>
      <c r="B413" s="2">
        <v>45838</v>
      </c>
      <c r="C413" t="s">
        <v>838</v>
      </c>
      <c r="D413" t="s">
        <v>613</v>
      </c>
      <c r="E413" t="str">
        <f>_xlfn.XLOOKUP(Lookup_Mapping!A409, Lookup_Mapping!A408:A1407, Lookup_Mapping!B407:B1406, "Uncategorized")</f>
        <v>Meat &amp; Poultry</v>
      </c>
      <c r="F413">
        <v>41</v>
      </c>
      <c r="G413">
        <v>114.09</v>
      </c>
      <c r="H413">
        <v>4677.6899999999996</v>
      </c>
      <c r="I413" t="s">
        <v>59</v>
      </c>
    </row>
    <row r="414" spans="1:9" x14ac:dyDescent="0.25">
      <c r="A414">
        <v>408</v>
      </c>
      <c r="B414" s="2">
        <v>45699</v>
      </c>
      <c r="C414" t="s">
        <v>839</v>
      </c>
      <c r="D414" t="s">
        <v>840</v>
      </c>
      <c r="E414" t="str">
        <f>_xlfn.XLOOKUP(Lookup_Mapping!A410, Lookup_Mapping!A409:A1408, Lookup_Mapping!B408:B1407, "Uncategorized")</f>
        <v>Meat &amp; Poultry</v>
      </c>
      <c r="F414">
        <v>36</v>
      </c>
      <c r="G414">
        <v>180.8</v>
      </c>
      <c r="H414">
        <v>6508.8</v>
      </c>
      <c r="I414" t="s">
        <v>59</v>
      </c>
    </row>
    <row r="415" spans="1:9" x14ac:dyDescent="0.25">
      <c r="A415">
        <v>409</v>
      </c>
      <c r="B415" s="2">
        <v>45196</v>
      </c>
      <c r="C415" t="s">
        <v>841</v>
      </c>
      <c r="D415" t="s">
        <v>577</v>
      </c>
      <c r="E415" t="str">
        <f>_xlfn.XLOOKUP(Lookup_Mapping!A411, Lookup_Mapping!A410:A1409, Lookup_Mapping!B409:B1408, "Uncategorized")</f>
        <v>Seafood</v>
      </c>
      <c r="F415">
        <v>37</v>
      </c>
      <c r="G415">
        <v>99.29</v>
      </c>
      <c r="H415">
        <v>3673.73</v>
      </c>
      <c r="I415" t="s">
        <v>34</v>
      </c>
    </row>
    <row r="416" spans="1:9" x14ac:dyDescent="0.25">
      <c r="A416">
        <v>410</v>
      </c>
      <c r="B416" s="2">
        <v>45478</v>
      </c>
      <c r="C416" t="s">
        <v>842</v>
      </c>
      <c r="D416" t="s">
        <v>843</v>
      </c>
      <c r="E416" t="str">
        <f>_xlfn.XLOOKUP(Lookup_Mapping!A412, Lookup_Mapping!A411:A1410, Lookup_Mapping!B410:B1409, "Uncategorized")</f>
        <v>Miscellaneous</v>
      </c>
      <c r="F416">
        <v>35</v>
      </c>
      <c r="G416">
        <v>18.989999999999998</v>
      </c>
      <c r="H416">
        <v>664.65</v>
      </c>
      <c r="I416" t="s">
        <v>23</v>
      </c>
    </row>
    <row r="417" spans="1:9" x14ac:dyDescent="0.25">
      <c r="A417">
        <v>411</v>
      </c>
      <c r="B417" s="2">
        <v>45274</v>
      </c>
      <c r="C417" t="s">
        <v>844</v>
      </c>
      <c r="D417" t="s">
        <v>802</v>
      </c>
      <c r="E417" t="str">
        <f>_xlfn.XLOOKUP(Lookup_Mapping!A413, Lookup_Mapping!A412:A1411, Lookup_Mapping!B411:B1410, "Uncategorized")</f>
        <v>Miscellaneous</v>
      </c>
      <c r="F417">
        <v>11</v>
      </c>
      <c r="G417">
        <v>209.63</v>
      </c>
      <c r="H417">
        <v>2305.9299999999998</v>
      </c>
      <c r="I417" t="s">
        <v>80</v>
      </c>
    </row>
    <row r="418" spans="1:9" x14ac:dyDescent="0.25">
      <c r="A418">
        <v>412</v>
      </c>
      <c r="B418" s="2">
        <v>45358</v>
      </c>
      <c r="C418" t="s">
        <v>845</v>
      </c>
      <c r="D418" t="s">
        <v>846</v>
      </c>
      <c r="E418" t="str">
        <f>_xlfn.XLOOKUP(Lookup_Mapping!A414, Lookup_Mapping!A413:A1412, Lookup_Mapping!B412:B1411, "Uncategorized")</f>
        <v>Miscellaneous</v>
      </c>
      <c r="F418">
        <v>45</v>
      </c>
      <c r="G418">
        <v>169.58</v>
      </c>
      <c r="H418">
        <v>7631.1</v>
      </c>
      <c r="I418" t="s">
        <v>88</v>
      </c>
    </row>
    <row r="419" spans="1:9" x14ac:dyDescent="0.25">
      <c r="A419">
        <v>413</v>
      </c>
      <c r="B419" s="2">
        <v>45184</v>
      </c>
      <c r="C419" t="s">
        <v>847</v>
      </c>
      <c r="D419" t="s">
        <v>848</v>
      </c>
      <c r="E419" t="str">
        <f>_xlfn.XLOOKUP(Lookup_Mapping!A415, Lookup_Mapping!A414:A1413, Lookup_Mapping!B413:B1412, "Uncategorized")</f>
        <v>Meat &amp; Poultry</v>
      </c>
      <c r="F419">
        <v>14</v>
      </c>
      <c r="G419">
        <v>106.67</v>
      </c>
      <c r="H419">
        <v>1493.38</v>
      </c>
      <c r="I419" t="s">
        <v>23</v>
      </c>
    </row>
    <row r="420" spans="1:9" x14ac:dyDescent="0.25">
      <c r="A420">
        <v>414</v>
      </c>
      <c r="B420" s="2">
        <v>45674</v>
      </c>
      <c r="C420" t="s">
        <v>849</v>
      </c>
      <c r="D420" t="s">
        <v>850</v>
      </c>
      <c r="E420" t="str">
        <f>_xlfn.XLOOKUP(Lookup_Mapping!A416, Lookup_Mapping!A415:A1414, Lookup_Mapping!B414:B1413, "Uncategorized")</f>
        <v>Baking Ingredients</v>
      </c>
      <c r="F420">
        <v>12</v>
      </c>
      <c r="G420">
        <v>150.07</v>
      </c>
      <c r="H420">
        <v>1800.84</v>
      </c>
      <c r="I420" t="s">
        <v>34</v>
      </c>
    </row>
    <row r="421" spans="1:9" x14ac:dyDescent="0.25">
      <c r="A421">
        <v>415</v>
      </c>
      <c r="B421" s="2">
        <v>45623</v>
      </c>
      <c r="C421" t="s">
        <v>851</v>
      </c>
      <c r="D421" t="s">
        <v>852</v>
      </c>
      <c r="E421" t="str">
        <f>_xlfn.XLOOKUP(Lookup_Mapping!A417, Lookup_Mapping!A416:A1415, Lookup_Mapping!B415:B1414, "Uncategorized")</f>
        <v>Miscellaneous</v>
      </c>
      <c r="F421">
        <v>3</v>
      </c>
      <c r="G421">
        <v>69.5</v>
      </c>
      <c r="H421">
        <v>208.5</v>
      </c>
      <c r="I421" t="s">
        <v>56</v>
      </c>
    </row>
    <row r="422" spans="1:9" x14ac:dyDescent="0.25">
      <c r="A422">
        <v>416</v>
      </c>
      <c r="B422" s="2">
        <v>45136</v>
      </c>
      <c r="C422" t="s">
        <v>853</v>
      </c>
      <c r="D422" t="s">
        <v>854</v>
      </c>
      <c r="E422" t="str">
        <f>_xlfn.XLOOKUP(Lookup_Mapping!A418, Lookup_Mapping!A417:A1416, Lookup_Mapping!B416:B1415, "Uncategorized")</f>
        <v>Miscellaneous</v>
      </c>
      <c r="F422">
        <v>36</v>
      </c>
      <c r="G422">
        <v>50.71</v>
      </c>
      <c r="H422">
        <v>1825.56</v>
      </c>
      <c r="I422" t="s">
        <v>98</v>
      </c>
    </row>
    <row r="423" spans="1:9" x14ac:dyDescent="0.25">
      <c r="A423">
        <v>417</v>
      </c>
      <c r="B423" s="2">
        <v>45711</v>
      </c>
      <c r="C423" t="s">
        <v>855</v>
      </c>
      <c r="D423" t="s">
        <v>856</v>
      </c>
      <c r="E423" t="str">
        <f>_xlfn.XLOOKUP(Lookup_Mapping!A419, Lookup_Mapping!A418:A1417, Lookup_Mapping!B417:B1416, "Uncategorized")</f>
        <v>Alcoholic Beverages</v>
      </c>
      <c r="F423">
        <v>26</v>
      </c>
      <c r="G423">
        <v>42.67</v>
      </c>
      <c r="H423">
        <v>1109.42</v>
      </c>
      <c r="I423" t="s">
        <v>165</v>
      </c>
    </row>
    <row r="424" spans="1:9" x14ac:dyDescent="0.25">
      <c r="A424">
        <v>418</v>
      </c>
      <c r="B424" s="2">
        <v>45687</v>
      </c>
      <c r="C424" t="s">
        <v>857</v>
      </c>
      <c r="D424" t="s">
        <v>858</v>
      </c>
      <c r="E424" t="str">
        <f>_xlfn.XLOOKUP(Lookup_Mapping!A420, Lookup_Mapping!A419:A1418, Lookup_Mapping!B418:B1417, "Uncategorized")</f>
        <v>Vegetables</v>
      </c>
      <c r="F424">
        <v>5</v>
      </c>
      <c r="G424">
        <v>23.28</v>
      </c>
      <c r="H424">
        <v>116.4</v>
      </c>
      <c r="I424" t="s">
        <v>65</v>
      </c>
    </row>
    <row r="425" spans="1:9" x14ac:dyDescent="0.25">
      <c r="A425">
        <v>419</v>
      </c>
      <c r="B425" s="2">
        <v>45173</v>
      </c>
      <c r="C425" t="s">
        <v>859</v>
      </c>
      <c r="D425" t="s">
        <v>860</v>
      </c>
      <c r="E425" t="str">
        <f>_xlfn.XLOOKUP(Lookup_Mapping!A421, Lookup_Mapping!A420:A1419, Lookup_Mapping!B419:B1418, "Uncategorized")</f>
        <v>Baking Ingredients</v>
      </c>
      <c r="F425">
        <v>36</v>
      </c>
      <c r="G425">
        <v>84.73</v>
      </c>
      <c r="H425">
        <v>3050.28</v>
      </c>
      <c r="I425" t="s">
        <v>34</v>
      </c>
    </row>
    <row r="426" spans="1:9" x14ac:dyDescent="0.25">
      <c r="A426">
        <v>420</v>
      </c>
      <c r="B426" s="2">
        <v>45700</v>
      </c>
      <c r="C426" t="s">
        <v>861</v>
      </c>
      <c r="D426" t="s">
        <v>862</v>
      </c>
      <c r="E426" t="str">
        <f>_xlfn.XLOOKUP(Lookup_Mapping!A422, Lookup_Mapping!A421:A1420, Lookup_Mapping!B420:B1419, "Uncategorized")</f>
        <v>Non-Alcoholic Drinks</v>
      </c>
      <c r="F426">
        <v>13</v>
      </c>
      <c r="G426">
        <v>44.64</v>
      </c>
      <c r="H426">
        <v>580.32000000000005</v>
      </c>
      <c r="I426" t="s">
        <v>416</v>
      </c>
    </row>
    <row r="427" spans="1:9" x14ac:dyDescent="0.25">
      <c r="A427">
        <v>421</v>
      </c>
      <c r="B427" s="2">
        <v>45330</v>
      </c>
      <c r="C427" t="s">
        <v>863</v>
      </c>
      <c r="D427" t="s">
        <v>864</v>
      </c>
      <c r="E427" t="str">
        <f>_xlfn.XLOOKUP(Lookup_Mapping!A423, Lookup_Mapping!A422:A1421, Lookup_Mapping!B421:B1420, "Uncategorized")</f>
        <v>Bakery</v>
      </c>
      <c r="F427">
        <v>47</v>
      </c>
      <c r="G427">
        <v>70.84</v>
      </c>
      <c r="H427">
        <v>3329.48</v>
      </c>
      <c r="I427" t="s">
        <v>20</v>
      </c>
    </row>
    <row r="428" spans="1:9" x14ac:dyDescent="0.25">
      <c r="A428">
        <v>422</v>
      </c>
      <c r="B428" s="2">
        <v>45148</v>
      </c>
      <c r="C428" t="s">
        <v>865</v>
      </c>
      <c r="D428" t="s">
        <v>866</v>
      </c>
      <c r="E428" t="str">
        <f>_xlfn.XLOOKUP(Lookup_Mapping!A424, Lookup_Mapping!A423:A1422, Lookup_Mapping!B422:B1421, "Uncategorized")</f>
        <v>Bakery</v>
      </c>
      <c r="F428">
        <v>4</v>
      </c>
      <c r="G428">
        <v>167.03</v>
      </c>
      <c r="H428">
        <v>668.12</v>
      </c>
      <c r="I428" t="s">
        <v>34</v>
      </c>
    </row>
    <row r="429" spans="1:9" x14ac:dyDescent="0.25">
      <c r="A429">
        <v>423</v>
      </c>
      <c r="B429" s="2">
        <v>45301</v>
      </c>
      <c r="C429" t="s">
        <v>867</v>
      </c>
      <c r="D429" t="s">
        <v>567</v>
      </c>
      <c r="E429" t="str">
        <f>_xlfn.XLOOKUP(Lookup_Mapping!A425, Lookup_Mapping!A424:A1423, Lookup_Mapping!B423:B1422, "Uncategorized")</f>
        <v>Vegetables</v>
      </c>
      <c r="F429">
        <v>37</v>
      </c>
      <c r="G429">
        <v>13.87</v>
      </c>
      <c r="H429">
        <v>513.19000000000005</v>
      </c>
      <c r="I429" t="s">
        <v>20</v>
      </c>
    </row>
    <row r="430" spans="1:9" x14ac:dyDescent="0.25">
      <c r="A430">
        <v>424</v>
      </c>
      <c r="B430" s="2">
        <v>45289</v>
      </c>
      <c r="C430" t="s">
        <v>868</v>
      </c>
      <c r="D430" t="s">
        <v>270</v>
      </c>
      <c r="E430" t="str">
        <f>_xlfn.XLOOKUP(Lookup_Mapping!A426, Lookup_Mapping!A425:A1424, Lookup_Mapping!B424:B1423, "Uncategorized")</f>
        <v>Miscellaneous</v>
      </c>
      <c r="F430">
        <v>15</v>
      </c>
      <c r="G430">
        <v>225.27</v>
      </c>
      <c r="H430">
        <v>3379.05</v>
      </c>
      <c r="I430" t="s">
        <v>34</v>
      </c>
    </row>
    <row r="431" spans="1:9" x14ac:dyDescent="0.25">
      <c r="A431">
        <v>425</v>
      </c>
      <c r="B431" s="2">
        <v>45806</v>
      </c>
      <c r="C431" t="s">
        <v>869</v>
      </c>
      <c r="D431" t="s">
        <v>870</v>
      </c>
      <c r="E431" t="str">
        <f>_xlfn.XLOOKUP(Lookup_Mapping!A427, Lookup_Mapping!A426:A1425, Lookup_Mapping!B425:B1424, "Uncategorized")</f>
        <v>Seafood</v>
      </c>
      <c r="F431">
        <v>30</v>
      </c>
      <c r="G431">
        <v>119.2</v>
      </c>
      <c r="H431">
        <v>3576</v>
      </c>
      <c r="I431" t="s">
        <v>165</v>
      </c>
    </row>
    <row r="432" spans="1:9" x14ac:dyDescent="0.25">
      <c r="A432">
        <v>426</v>
      </c>
      <c r="B432" s="2">
        <v>45751</v>
      </c>
      <c r="C432" t="s">
        <v>871</v>
      </c>
      <c r="D432" t="s">
        <v>872</v>
      </c>
      <c r="E432" t="str">
        <f>_xlfn.XLOOKUP(Lookup_Mapping!A428, Lookup_Mapping!A427:A1426, Lookup_Mapping!B426:B1425, "Uncategorized")</f>
        <v>Miscellaneous</v>
      </c>
      <c r="F432">
        <v>15</v>
      </c>
      <c r="G432">
        <v>22.7</v>
      </c>
      <c r="H432">
        <v>340.5</v>
      </c>
      <c r="I432" t="s">
        <v>228</v>
      </c>
    </row>
    <row r="433" spans="1:9" x14ac:dyDescent="0.25">
      <c r="A433">
        <v>427</v>
      </c>
      <c r="B433" s="2">
        <v>45670</v>
      </c>
      <c r="C433" t="s">
        <v>873</v>
      </c>
      <c r="D433" t="s">
        <v>874</v>
      </c>
      <c r="E433" t="str">
        <f>_xlfn.XLOOKUP(Lookup_Mapping!A429, Lookup_Mapping!A428:A1427, Lookup_Mapping!B427:B1426, "Uncategorized")</f>
        <v>Canned &amp; Packaged Goods</v>
      </c>
      <c r="F433">
        <v>31</v>
      </c>
      <c r="G433">
        <v>221</v>
      </c>
      <c r="H433">
        <v>6851</v>
      </c>
      <c r="I433" t="s">
        <v>34</v>
      </c>
    </row>
    <row r="434" spans="1:9" x14ac:dyDescent="0.25">
      <c r="A434">
        <v>428</v>
      </c>
      <c r="B434" s="2">
        <v>45769</v>
      </c>
      <c r="C434" t="s">
        <v>875</v>
      </c>
      <c r="D434" t="s">
        <v>876</v>
      </c>
      <c r="E434" t="str">
        <f>_xlfn.XLOOKUP(Lookup_Mapping!A430, Lookup_Mapping!A429:A1428, Lookup_Mapping!B428:B1427, "Uncategorized")</f>
        <v>Fruits</v>
      </c>
      <c r="F434">
        <v>16</v>
      </c>
      <c r="G434">
        <v>187.65</v>
      </c>
      <c r="H434">
        <v>3002.4</v>
      </c>
      <c r="I434" t="s">
        <v>80</v>
      </c>
    </row>
    <row r="435" spans="1:9" x14ac:dyDescent="0.25">
      <c r="A435">
        <v>429</v>
      </c>
      <c r="B435" s="2">
        <v>45550</v>
      </c>
      <c r="C435" t="s">
        <v>877</v>
      </c>
      <c r="D435" t="s">
        <v>878</v>
      </c>
      <c r="E435" t="str">
        <f>_xlfn.XLOOKUP(Lookup_Mapping!A431, Lookup_Mapping!A430:A1429, Lookup_Mapping!B429:B1428, "Uncategorized")</f>
        <v>Dairy Products</v>
      </c>
      <c r="F435">
        <v>14</v>
      </c>
      <c r="G435">
        <v>28.61</v>
      </c>
      <c r="H435">
        <v>400.54</v>
      </c>
      <c r="I435" t="s">
        <v>65</v>
      </c>
    </row>
    <row r="436" spans="1:9" x14ac:dyDescent="0.25">
      <c r="A436">
        <v>430</v>
      </c>
      <c r="B436" s="2">
        <v>45467</v>
      </c>
      <c r="C436" t="s">
        <v>879</v>
      </c>
      <c r="D436" t="s">
        <v>880</v>
      </c>
      <c r="E436" t="str">
        <f>_xlfn.XLOOKUP(Lookup_Mapping!A432, Lookup_Mapping!A431:A1430, Lookup_Mapping!B430:B1429, "Uncategorized")</f>
        <v>Miscellaneous</v>
      </c>
      <c r="F436">
        <v>37</v>
      </c>
      <c r="G436">
        <v>12.72</v>
      </c>
      <c r="H436">
        <v>470.64</v>
      </c>
      <c r="I436" t="s">
        <v>31</v>
      </c>
    </row>
    <row r="437" spans="1:9" x14ac:dyDescent="0.25">
      <c r="A437">
        <v>431</v>
      </c>
      <c r="B437" s="2">
        <v>45796</v>
      </c>
      <c r="C437" t="s">
        <v>881</v>
      </c>
      <c r="D437" t="s">
        <v>882</v>
      </c>
      <c r="E437" t="str">
        <f>_xlfn.XLOOKUP(Lookup_Mapping!A433, Lookup_Mapping!A432:A1431, Lookup_Mapping!B431:B1430, "Uncategorized")</f>
        <v>Miscellaneous</v>
      </c>
      <c r="F437">
        <v>17</v>
      </c>
      <c r="G437">
        <v>232.55</v>
      </c>
      <c r="H437">
        <v>3953.35</v>
      </c>
      <c r="I437" t="s">
        <v>383</v>
      </c>
    </row>
    <row r="438" spans="1:9" x14ac:dyDescent="0.25">
      <c r="A438">
        <v>432</v>
      </c>
      <c r="B438" s="2">
        <v>45633</v>
      </c>
      <c r="C438" t="s">
        <v>883</v>
      </c>
      <c r="D438" t="s">
        <v>884</v>
      </c>
      <c r="E438" t="str">
        <f>_xlfn.XLOOKUP(Lookup_Mapping!A434, Lookup_Mapping!A433:A1432, Lookup_Mapping!B432:B1431, "Uncategorized")</f>
        <v>Dairy Products</v>
      </c>
      <c r="F438">
        <v>11</v>
      </c>
      <c r="G438">
        <v>32.97</v>
      </c>
      <c r="H438">
        <v>362.67</v>
      </c>
      <c r="I438" t="s">
        <v>108</v>
      </c>
    </row>
    <row r="439" spans="1:9" x14ac:dyDescent="0.25">
      <c r="A439">
        <v>433</v>
      </c>
      <c r="B439" s="2">
        <v>45294</v>
      </c>
      <c r="C439" t="s">
        <v>885</v>
      </c>
      <c r="D439" t="s">
        <v>886</v>
      </c>
      <c r="E439" t="str">
        <f>_xlfn.XLOOKUP(Lookup_Mapping!A435, Lookup_Mapping!A434:A1433, Lookup_Mapping!B433:B1432, "Uncategorized")</f>
        <v>Meat &amp; Poultry</v>
      </c>
      <c r="F439">
        <v>50</v>
      </c>
      <c r="G439">
        <v>175.83</v>
      </c>
      <c r="H439">
        <v>8791.5</v>
      </c>
      <c r="I439" t="s">
        <v>165</v>
      </c>
    </row>
    <row r="440" spans="1:9" x14ac:dyDescent="0.25">
      <c r="A440">
        <v>434</v>
      </c>
      <c r="B440" s="2">
        <v>45792</v>
      </c>
      <c r="C440" t="s">
        <v>887</v>
      </c>
      <c r="D440" t="s">
        <v>888</v>
      </c>
      <c r="E440" t="str">
        <f>_xlfn.XLOOKUP(Lookup_Mapping!A436, Lookup_Mapping!A435:A1434, Lookup_Mapping!B434:B1433, "Uncategorized")</f>
        <v>Vegetables</v>
      </c>
      <c r="F440">
        <v>9</v>
      </c>
      <c r="G440">
        <v>242.86</v>
      </c>
      <c r="H440">
        <v>2185.7399999999998</v>
      </c>
      <c r="I440" t="s">
        <v>20</v>
      </c>
    </row>
    <row r="441" spans="1:9" x14ac:dyDescent="0.25">
      <c r="A441">
        <v>435</v>
      </c>
      <c r="B441" s="2">
        <v>45375</v>
      </c>
      <c r="C441" t="s">
        <v>889</v>
      </c>
      <c r="D441" t="s">
        <v>890</v>
      </c>
      <c r="E441" t="str">
        <f>_xlfn.XLOOKUP(Lookup_Mapping!A437, Lookup_Mapping!A436:A1435, Lookup_Mapping!B435:B1434, "Uncategorized")</f>
        <v>Snacks &amp; Desserts</v>
      </c>
      <c r="F441">
        <v>37</v>
      </c>
      <c r="G441">
        <v>17.600000000000001</v>
      </c>
      <c r="H441">
        <v>651.20000000000005</v>
      </c>
      <c r="I441" t="s">
        <v>34</v>
      </c>
    </row>
    <row r="442" spans="1:9" x14ac:dyDescent="0.25">
      <c r="A442">
        <v>436</v>
      </c>
      <c r="B442" s="2">
        <v>45534</v>
      </c>
      <c r="C442" t="s">
        <v>891</v>
      </c>
      <c r="D442" t="s">
        <v>892</v>
      </c>
      <c r="E442" t="str">
        <f>_xlfn.XLOOKUP(Lookup_Mapping!A438, Lookup_Mapping!A437:A1436, Lookup_Mapping!B436:B1435, "Uncategorized")</f>
        <v>Meat &amp; Poultry</v>
      </c>
      <c r="F442">
        <v>15</v>
      </c>
      <c r="G442">
        <v>180.12</v>
      </c>
      <c r="H442">
        <v>2701.8</v>
      </c>
      <c r="I442" t="s">
        <v>34</v>
      </c>
    </row>
    <row r="443" spans="1:9" x14ac:dyDescent="0.25">
      <c r="A443">
        <v>437</v>
      </c>
      <c r="B443" s="2">
        <v>45711</v>
      </c>
      <c r="C443" t="s">
        <v>893</v>
      </c>
      <c r="D443" t="s">
        <v>894</v>
      </c>
      <c r="E443" t="str">
        <f>_xlfn.XLOOKUP(Lookup_Mapping!A439, Lookup_Mapping!A438:A1437, Lookup_Mapping!B437:B1436, "Uncategorized")</f>
        <v>Miscellaneous</v>
      </c>
      <c r="F443">
        <v>6</v>
      </c>
      <c r="G443">
        <v>48</v>
      </c>
      <c r="H443">
        <v>288</v>
      </c>
      <c r="I443" t="s">
        <v>51</v>
      </c>
    </row>
    <row r="444" spans="1:9" x14ac:dyDescent="0.25">
      <c r="A444">
        <v>438</v>
      </c>
      <c r="B444" s="2">
        <v>45706</v>
      </c>
      <c r="C444" t="s">
        <v>895</v>
      </c>
      <c r="D444" t="s">
        <v>896</v>
      </c>
      <c r="E444" t="str">
        <f>_xlfn.XLOOKUP(Lookup_Mapping!A440, Lookup_Mapping!A439:A1438, Lookup_Mapping!B438:B1437, "Uncategorized")</f>
        <v>Snacks &amp; Desserts</v>
      </c>
      <c r="F444">
        <v>21</v>
      </c>
      <c r="G444">
        <v>230.7</v>
      </c>
      <c r="H444">
        <v>4844.7</v>
      </c>
      <c r="I444" t="s">
        <v>388</v>
      </c>
    </row>
    <row r="445" spans="1:9" x14ac:dyDescent="0.25">
      <c r="A445">
        <v>439</v>
      </c>
      <c r="B445" s="2">
        <v>45399</v>
      </c>
      <c r="C445" t="s">
        <v>897</v>
      </c>
      <c r="D445" t="s">
        <v>898</v>
      </c>
      <c r="E445" t="str">
        <f>_xlfn.XLOOKUP(Lookup_Mapping!A441, Lookup_Mapping!A440:A1439, Lookup_Mapping!B439:B1438, "Uncategorized")</f>
        <v>Canned &amp; Packaged Goods</v>
      </c>
      <c r="F445">
        <v>21</v>
      </c>
      <c r="G445">
        <v>30.22</v>
      </c>
      <c r="H445">
        <v>634.62</v>
      </c>
      <c r="I445" t="s">
        <v>228</v>
      </c>
    </row>
    <row r="446" spans="1:9" x14ac:dyDescent="0.25">
      <c r="A446">
        <v>440</v>
      </c>
      <c r="B446" s="2">
        <v>45237</v>
      </c>
      <c r="C446" t="s">
        <v>899</v>
      </c>
      <c r="D446" t="s">
        <v>900</v>
      </c>
      <c r="E446" t="str">
        <f>_xlfn.XLOOKUP(Lookup_Mapping!A442, Lookup_Mapping!A441:A1440, Lookup_Mapping!B440:B1439, "Uncategorized")</f>
        <v>Bakery</v>
      </c>
      <c r="F446">
        <v>10</v>
      </c>
      <c r="G446">
        <v>170.5</v>
      </c>
      <c r="H446">
        <v>1705</v>
      </c>
      <c r="I446" t="s">
        <v>108</v>
      </c>
    </row>
    <row r="447" spans="1:9" x14ac:dyDescent="0.25">
      <c r="A447">
        <v>441</v>
      </c>
      <c r="B447" s="2">
        <v>45554</v>
      </c>
      <c r="C447" t="s">
        <v>901</v>
      </c>
      <c r="D447" t="s">
        <v>492</v>
      </c>
      <c r="E447" t="str">
        <f>_xlfn.XLOOKUP(Lookup_Mapping!A443, Lookup_Mapping!A442:A1441, Lookup_Mapping!B441:B1440, "Uncategorized")</f>
        <v>Non-Alcoholic Drinks</v>
      </c>
      <c r="F447">
        <v>23</v>
      </c>
      <c r="G447">
        <v>55.77</v>
      </c>
      <c r="H447">
        <v>1282.71</v>
      </c>
      <c r="I447" t="s">
        <v>80</v>
      </c>
    </row>
    <row r="448" spans="1:9" x14ac:dyDescent="0.25">
      <c r="A448">
        <v>442</v>
      </c>
      <c r="B448" s="2">
        <v>45858</v>
      </c>
      <c r="C448" t="s">
        <v>902</v>
      </c>
      <c r="D448" t="s">
        <v>903</v>
      </c>
      <c r="E448" t="str">
        <f>_xlfn.XLOOKUP(Lookup_Mapping!A444, Lookup_Mapping!A443:A1442, Lookup_Mapping!B442:B1441, "Uncategorized")</f>
        <v>Alcoholic Beverages</v>
      </c>
      <c r="F448">
        <v>10</v>
      </c>
      <c r="G448">
        <v>27.79</v>
      </c>
      <c r="H448">
        <v>277.89999999999998</v>
      </c>
      <c r="I448" t="s">
        <v>416</v>
      </c>
    </row>
    <row r="449" spans="1:9" x14ac:dyDescent="0.25">
      <c r="A449">
        <v>443</v>
      </c>
      <c r="B449" s="2">
        <v>45627</v>
      </c>
      <c r="C449" t="s">
        <v>904</v>
      </c>
      <c r="D449" t="s">
        <v>905</v>
      </c>
      <c r="E449" t="str">
        <f>_xlfn.XLOOKUP(Lookup_Mapping!A445, Lookup_Mapping!A444:A1443, Lookup_Mapping!B443:B1442, "Uncategorized")</f>
        <v>Bakery</v>
      </c>
      <c r="F449">
        <v>20</v>
      </c>
      <c r="G449">
        <v>213.79</v>
      </c>
      <c r="H449">
        <v>4275.8</v>
      </c>
      <c r="I449" t="s">
        <v>416</v>
      </c>
    </row>
    <row r="450" spans="1:9" x14ac:dyDescent="0.25">
      <c r="A450">
        <v>444</v>
      </c>
      <c r="B450" s="2">
        <v>45269</v>
      </c>
      <c r="C450" t="s">
        <v>906</v>
      </c>
      <c r="D450" t="s">
        <v>907</v>
      </c>
      <c r="E450" t="str">
        <f>_xlfn.XLOOKUP(Lookup_Mapping!A446, Lookup_Mapping!A445:A1444, Lookup_Mapping!B444:B1443, "Uncategorized")</f>
        <v>Miscellaneous</v>
      </c>
      <c r="F450">
        <v>7</v>
      </c>
      <c r="G450">
        <v>140.71</v>
      </c>
      <c r="H450">
        <v>984.97</v>
      </c>
      <c r="I450" t="s">
        <v>34</v>
      </c>
    </row>
    <row r="451" spans="1:9" x14ac:dyDescent="0.25">
      <c r="A451">
        <v>445</v>
      </c>
      <c r="B451" s="2">
        <v>45592</v>
      </c>
      <c r="C451" t="s">
        <v>908</v>
      </c>
      <c r="D451" t="s">
        <v>660</v>
      </c>
      <c r="E451" t="str">
        <f>_xlfn.XLOOKUP(Lookup_Mapping!A447, Lookup_Mapping!A446:A1445, Lookup_Mapping!B445:B1444, "Uncategorized")</f>
        <v>Bakery</v>
      </c>
      <c r="F451">
        <v>34</v>
      </c>
      <c r="G451">
        <v>19.12</v>
      </c>
      <c r="H451">
        <v>650.08000000000004</v>
      </c>
      <c r="I451" t="s">
        <v>41</v>
      </c>
    </row>
    <row r="452" spans="1:9" x14ac:dyDescent="0.25">
      <c r="A452">
        <v>446</v>
      </c>
      <c r="B452" s="2">
        <v>45754</v>
      </c>
      <c r="C452" t="s">
        <v>909</v>
      </c>
      <c r="D452" t="s">
        <v>910</v>
      </c>
      <c r="E452" t="str">
        <f>_xlfn.XLOOKUP(Lookup_Mapping!A448, Lookup_Mapping!A447:A1446, Lookup_Mapping!B446:B1445, "Uncategorized")</f>
        <v>Dairy Products</v>
      </c>
      <c r="F452">
        <v>46</v>
      </c>
      <c r="G452">
        <v>160.85</v>
      </c>
      <c r="H452">
        <v>7399.1</v>
      </c>
      <c r="I452" t="s">
        <v>34</v>
      </c>
    </row>
    <row r="453" spans="1:9" x14ac:dyDescent="0.25">
      <c r="A453">
        <v>447</v>
      </c>
      <c r="B453" s="2">
        <v>45805</v>
      </c>
      <c r="C453" t="s">
        <v>911</v>
      </c>
      <c r="D453" t="s">
        <v>912</v>
      </c>
      <c r="E453" t="str">
        <f>_xlfn.XLOOKUP(Lookup_Mapping!A449, Lookup_Mapping!A448:A1447, Lookup_Mapping!B447:B1446, "Uncategorized")</f>
        <v>Miscellaneous</v>
      </c>
      <c r="F453">
        <v>20</v>
      </c>
      <c r="G453">
        <v>159.74</v>
      </c>
      <c r="H453">
        <v>3194.8</v>
      </c>
      <c r="I453" t="s">
        <v>108</v>
      </c>
    </row>
    <row r="454" spans="1:9" x14ac:dyDescent="0.25">
      <c r="A454">
        <v>448</v>
      </c>
      <c r="B454" s="2">
        <v>45683</v>
      </c>
      <c r="C454" t="s">
        <v>913</v>
      </c>
      <c r="D454" t="s">
        <v>914</v>
      </c>
      <c r="E454" t="str">
        <f>_xlfn.XLOOKUP(Lookup_Mapping!A450, Lookup_Mapping!A449:A1448, Lookup_Mapping!B448:B1447, "Uncategorized")</f>
        <v>Dairy Products</v>
      </c>
      <c r="F454">
        <v>8</v>
      </c>
      <c r="G454">
        <v>13.13</v>
      </c>
      <c r="H454">
        <v>105.04</v>
      </c>
      <c r="I454" t="s">
        <v>46</v>
      </c>
    </row>
    <row r="455" spans="1:9" x14ac:dyDescent="0.25">
      <c r="A455">
        <v>449</v>
      </c>
      <c r="B455" s="2">
        <v>45448</v>
      </c>
      <c r="C455" t="s">
        <v>915</v>
      </c>
      <c r="D455" t="s">
        <v>819</v>
      </c>
      <c r="E455" t="str">
        <f>_xlfn.XLOOKUP(Lookup_Mapping!A451, Lookup_Mapping!A450:A1449, Lookup_Mapping!B449:B1448, "Uncategorized")</f>
        <v>Miscellaneous</v>
      </c>
      <c r="F455">
        <v>7</v>
      </c>
      <c r="G455">
        <v>149.86000000000001</v>
      </c>
      <c r="H455">
        <v>1049.02</v>
      </c>
      <c r="I455" t="s">
        <v>34</v>
      </c>
    </row>
    <row r="456" spans="1:9" x14ac:dyDescent="0.25">
      <c r="A456">
        <v>450</v>
      </c>
      <c r="B456" s="2">
        <v>45518</v>
      </c>
      <c r="C456" t="s">
        <v>916</v>
      </c>
      <c r="D456" t="s">
        <v>446</v>
      </c>
      <c r="E456" t="str">
        <f>_xlfn.XLOOKUP(Lookup_Mapping!A452, Lookup_Mapping!A451:A1450, Lookup_Mapping!B450:B1449, "Uncategorized")</f>
        <v>Non-Alcoholic Drinks</v>
      </c>
      <c r="F456">
        <v>50</v>
      </c>
      <c r="G456">
        <v>9.56</v>
      </c>
      <c r="H456">
        <v>478</v>
      </c>
      <c r="I456" t="s">
        <v>13</v>
      </c>
    </row>
    <row r="457" spans="1:9" x14ac:dyDescent="0.25">
      <c r="A457">
        <v>451</v>
      </c>
      <c r="B457" s="2">
        <v>45597</v>
      </c>
      <c r="C457" t="s">
        <v>917</v>
      </c>
      <c r="D457" t="s">
        <v>918</v>
      </c>
      <c r="E457" t="str">
        <f>_xlfn.XLOOKUP(Lookup_Mapping!A453, Lookup_Mapping!A452:A1451, Lookup_Mapping!B451:B1450, "Uncategorized")</f>
        <v>Baking Ingredients</v>
      </c>
      <c r="F457">
        <v>46</v>
      </c>
      <c r="G457">
        <v>212.06</v>
      </c>
      <c r="H457">
        <v>9754.76</v>
      </c>
      <c r="I457" t="s">
        <v>228</v>
      </c>
    </row>
    <row r="458" spans="1:9" x14ac:dyDescent="0.25">
      <c r="A458">
        <v>452</v>
      </c>
      <c r="B458" s="2">
        <v>45337</v>
      </c>
      <c r="C458" t="s">
        <v>919</v>
      </c>
      <c r="D458" t="s">
        <v>920</v>
      </c>
      <c r="E458" t="str">
        <f>_xlfn.XLOOKUP(Lookup_Mapping!A454, Lookup_Mapping!A453:A1452, Lookup_Mapping!B452:B1451, "Uncategorized")</f>
        <v>Miscellaneous</v>
      </c>
      <c r="F458">
        <v>26</v>
      </c>
      <c r="G458">
        <v>87.77</v>
      </c>
      <c r="H458">
        <v>2282.02</v>
      </c>
      <c r="I458" t="s">
        <v>108</v>
      </c>
    </row>
    <row r="459" spans="1:9" x14ac:dyDescent="0.25">
      <c r="A459">
        <v>453</v>
      </c>
      <c r="B459" s="2">
        <v>45202</v>
      </c>
      <c r="C459" t="s">
        <v>921</v>
      </c>
      <c r="D459" t="s">
        <v>922</v>
      </c>
      <c r="E459" t="str">
        <f>_xlfn.XLOOKUP(Lookup_Mapping!A455, Lookup_Mapping!A454:A1453, Lookup_Mapping!B453:B1452, "Uncategorized")</f>
        <v>Miscellaneous</v>
      </c>
      <c r="F459">
        <v>7</v>
      </c>
      <c r="G459">
        <v>123.12</v>
      </c>
      <c r="H459">
        <v>861.84</v>
      </c>
      <c r="I459" t="s">
        <v>34</v>
      </c>
    </row>
    <row r="460" spans="1:9" x14ac:dyDescent="0.25">
      <c r="A460">
        <v>454</v>
      </c>
      <c r="B460" s="2">
        <v>45667</v>
      </c>
      <c r="C460" t="s">
        <v>923</v>
      </c>
      <c r="D460" t="s">
        <v>924</v>
      </c>
      <c r="E460" t="str">
        <f>_xlfn.XLOOKUP(Lookup_Mapping!A456, Lookup_Mapping!A455:A1454, Lookup_Mapping!B454:B1453, "Uncategorized")</f>
        <v>Vegetables</v>
      </c>
      <c r="F460">
        <v>47</v>
      </c>
      <c r="G460">
        <v>100.6</v>
      </c>
      <c r="H460">
        <v>4728.2</v>
      </c>
      <c r="I460" t="s">
        <v>34</v>
      </c>
    </row>
    <row r="461" spans="1:9" x14ac:dyDescent="0.25">
      <c r="A461">
        <v>455</v>
      </c>
      <c r="B461" s="2">
        <v>45350</v>
      </c>
      <c r="C461" t="s">
        <v>925</v>
      </c>
      <c r="D461" t="s">
        <v>926</v>
      </c>
      <c r="E461" t="str">
        <f>_xlfn.XLOOKUP(Lookup_Mapping!A457, Lookup_Mapping!A456:A1455, Lookup_Mapping!B455:B1454, "Uncategorized")</f>
        <v>Meat &amp; Poultry</v>
      </c>
      <c r="F461">
        <v>35</v>
      </c>
      <c r="G461">
        <v>73.599999999999994</v>
      </c>
      <c r="H461">
        <v>2576</v>
      </c>
      <c r="I461" t="s">
        <v>95</v>
      </c>
    </row>
    <row r="462" spans="1:9" x14ac:dyDescent="0.25">
      <c r="A462">
        <v>456</v>
      </c>
      <c r="B462" s="2">
        <v>45284</v>
      </c>
      <c r="C462" t="s">
        <v>927</v>
      </c>
      <c r="D462" t="s">
        <v>928</v>
      </c>
      <c r="E462" t="str">
        <f>_xlfn.XLOOKUP(Lookup_Mapping!A458, Lookup_Mapping!A457:A1456, Lookup_Mapping!B456:B1455, "Uncategorized")</f>
        <v>Miscellaneous</v>
      </c>
      <c r="F462">
        <v>43</v>
      </c>
      <c r="G462">
        <v>170.55</v>
      </c>
      <c r="H462">
        <v>7333.65</v>
      </c>
      <c r="I462" t="s">
        <v>626</v>
      </c>
    </row>
    <row r="463" spans="1:9" x14ac:dyDescent="0.25">
      <c r="A463">
        <v>457</v>
      </c>
      <c r="B463" s="2">
        <v>45434</v>
      </c>
      <c r="C463" t="s">
        <v>929</v>
      </c>
      <c r="D463" t="s">
        <v>930</v>
      </c>
      <c r="E463" t="str">
        <f>_xlfn.XLOOKUP(Lookup_Mapping!A459, Lookup_Mapping!A458:A1457, Lookup_Mapping!B457:B1456, "Uncategorized")</f>
        <v>Non-Alcoholic Drinks</v>
      </c>
      <c r="F463">
        <v>25</v>
      </c>
      <c r="G463">
        <v>28.53</v>
      </c>
      <c r="H463">
        <v>713.25</v>
      </c>
      <c r="I463" t="s">
        <v>476</v>
      </c>
    </row>
    <row r="464" spans="1:9" x14ac:dyDescent="0.25">
      <c r="A464">
        <v>458</v>
      </c>
      <c r="B464" s="2">
        <v>45408</v>
      </c>
      <c r="C464" t="s">
        <v>931</v>
      </c>
      <c r="D464" t="s">
        <v>932</v>
      </c>
      <c r="E464" t="str">
        <f>_xlfn.XLOOKUP(Lookup_Mapping!A460, Lookup_Mapping!A459:A1458, Lookup_Mapping!B458:B1457, "Uncategorized")</f>
        <v>Miscellaneous</v>
      </c>
      <c r="F464">
        <v>17</v>
      </c>
      <c r="G464">
        <v>237.15</v>
      </c>
      <c r="H464">
        <v>4031.55</v>
      </c>
      <c r="I464" t="s">
        <v>165</v>
      </c>
    </row>
    <row r="465" spans="1:9" x14ac:dyDescent="0.25">
      <c r="A465">
        <v>459</v>
      </c>
      <c r="B465" s="2">
        <v>45483</v>
      </c>
      <c r="C465" t="s">
        <v>933</v>
      </c>
      <c r="D465" t="s">
        <v>552</v>
      </c>
      <c r="E465" t="str">
        <f>_xlfn.XLOOKUP(Lookup_Mapping!A461, Lookup_Mapping!A460:A1459, Lookup_Mapping!B459:B1458, "Uncategorized")</f>
        <v>Fruits</v>
      </c>
      <c r="F465">
        <v>34</v>
      </c>
      <c r="G465">
        <v>67.599999999999994</v>
      </c>
      <c r="H465">
        <v>2298.4</v>
      </c>
      <c r="I465" t="s">
        <v>254</v>
      </c>
    </row>
    <row r="466" spans="1:9" x14ac:dyDescent="0.25">
      <c r="A466">
        <v>460</v>
      </c>
      <c r="B466" s="2">
        <v>45799</v>
      </c>
      <c r="C466" t="s">
        <v>934</v>
      </c>
      <c r="D466" t="s">
        <v>935</v>
      </c>
      <c r="E466" t="str">
        <f>_xlfn.XLOOKUP(Lookup_Mapping!A462, Lookup_Mapping!A461:A1460, Lookup_Mapping!B460:B1459, "Uncategorized")</f>
        <v>Meat &amp; Poultry</v>
      </c>
      <c r="F466">
        <v>49</v>
      </c>
      <c r="G466">
        <v>180.2</v>
      </c>
      <c r="H466">
        <v>8829.7999999999993</v>
      </c>
      <c r="I466" t="s">
        <v>95</v>
      </c>
    </row>
    <row r="467" spans="1:9" x14ac:dyDescent="0.25">
      <c r="A467">
        <v>461</v>
      </c>
      <c r="B467" s="2">
        <v>45274</v>
      </c>
      <c r="C467" t="s">
        <v>936</v>
      </c>
      <c r="D467" t="s">
        <v>937</v>
      </c>
      <c r="E467" t="str">
        <f>_xlfn.XLOOKUP(Lookup_Mapping!A463, Lookup_Mapping!A462:A1461, Lookup_Mapping!B461:B1460, "Uncategorized")</f>
        <v>Non-Alcoholic Drinks</v>
      </c>
      <c r="F467">
        <v>24</v>
      </c>
      <c r="G467">
        <v>164.5</v>
      </c>
      <c r="H467">
        <v>3948</v>
      </c>
      <c r="I467" t="s">
        <v>388</v>
      </c>
    </row>
    <row r="468" spans="1:9" x14ac:dyDescent="0.25">
      <c r="A468">
        <v>462</v>
      </c>
      <c r="B468" s="2">
        <v>45376</v>
      </c>
      <c r="C468" t="s">
        <v>938</v>
      </c>
      <c r="D468" t="s">
        <v>939</v>
      </c>
      <c r="E468" t="str">
        <f>_xlfn.XLOOKUP(Lookup_Mapping!A464, Lookup_Mapping!A463:A1462, Lookup_Mapping!B462:B1461, "Uncategorized")</f>
        <v>Seafood</v>
      </c>
      <c r="F468">
        <v>36</v>
      </c>
      <c r="G468">
        <v>182.2</v>
      </c>
      <c r="H468">
        <v>6559.2</v>
      </c>
      <c r="I468" t="s">
        <v>34</v>
      </c>
    </row>
    <row r="469" spans="1:9" x14ac:dyDescent="0.25">
      <c r="A469">
        <v>463</v>
      </c>
      <c r="B469" s="2">
        <v>45271</v>
      </c>
      <c r="C469" t="s">
        <v>940</v>
      </c>
      <c r="D469" t="s">
        <v>941</v>
      </c>
      <c r="E469" t="str">
        <f>_xlfn.XLOOKUP(Lookup_Mapping!A465, Lookup_Mapping!A464:A1463, Lookup_Mapping!B463:B1462, "Uncategorized")</f>
        <v>Fruits</v>
      </c>
      <c r="F469">
        <v>22</v>
      </c>
      <c r="G469">
        <v>169.04</v>
      </c>
      <c r="H469">
        <v>3718.88</v>
      </c>
      <c r="I469" t="s">
        <v>95</v>
      </c>
    </row>
    <row r="470" spans="1:9" x14ac:dyDescent="0.25">
      <c r="A470">
        <v>464</v>
      </c>
      <c r="B470" s="2">
        <v>45224</v>
      </c>
      <c r="C470" t="s">
        <v>942</v>
      </c>
      <c r="D470" t="s">
        <v>943</v>
      </c>
      <c r="E470" t="str">
        <f>_xlfn.XLOOKUP(Lookup_Mapping!A466, Lookup_Mapping!A465:A1464, Lookup_Mapping!B464:B1463, "Uncategorized")</f>
        <v>Miscellaneous</v>
      </c>
      <c r="F470">
        <v>16</v>
      </c>
      <c r="G470">
        <v>31.88</v>
      </c>
      <c r="H470">
        <v>510.08</v>
      </c>
      <c r="I470" t="s">
        <v>20</v>
      </c>
    </row>
    <row r="471" spans="1:9" x14ac:dyDescent="0.25">
      <c r="A471">
        <v>465</v>
      </c>
      <c r="B471" s="2">
        <v>45290</v>
      </c>
      <c r="C471" t="s">
        <v>944</v>
      </c>
      <c r="D471" t="s">
        <v>945</v>
      </c>
      <c r="E471" t="str">
        <f>_xlfn.XLOOKUP(Lookup_Mapping!A467, Lookup_Mapping!A466:A1465, Lookup_Mapping!B465:B1464, "Uncategorized")</f>
        <v>Vegetables</v>
      </c>
      <c r="F471">
        <v>26</v>
      </c>
      <c r="G471">
        <v>161.28</v>
      </c>
      <c r="H471">
        <v>4193.28</v>
      </c>
      <c r="I471" t="s">
        <v>65</v>
      </c>
    </row>
    <row r="472" spans="1:9" x14ac:dyDescent="0.25">
      <c r="A472">
        <v>466</v>
      </c>
      <c r="B472" s="2">
        <v>45409</v>
      </c>
      <c r="C472" t="s">
        <v>946</v>
      </c>
      <c r="D472" t="s">
        <v>947</v>
      </c>
      <c r="E472" t="str">
        <f>_xlfn.XLOOKUP(Lookup_Mapping!A468, Lookup_Mapping!A467:A1466, Lookup_Mapping!B466:B1465, "Uncategorized")</f>
        <v>Miscellaneous</v>
      </c>
      <c r="F472">
        <v>48</v>
      </c>
      <c r="G472">
        <v>228.21</v>
      </c>
      <c r="H472">
        <v>10954.08</v>
      </c>
      <c r="I472" t="s">
        <v>34</v>
      </c>
    </row>
    <row r="473" spans="1:9" x14ac:dyDescent="0.25">
      <c r="A473">
        <v>467</v>
      </c>
      <c r="B473" s="2">
        <v>45523</v>
      </c>
      <c r="C473" t="s">
        <v>948</v>
      </c>
      <c r="D473" t="s">
        <v>949</v>
      </c>
      <c r="E473" t="str">
        <f>_xlfn.XLOOKUP(Lookup_Mapping!A469, Lookup_Mapping!A468:A1467, Lookup_Mapping!B467:B1466, "Uncategorized")</f>
        <v>Vegetables</v>
      </c>
      <c r="F473">
        <v>40</v>
      </c>
      <c r="G473">
        <v>174.15</v>
      </c>
      <c r="H473">
        <v>6966</v>
      </c>
      <c r="I473" t="s">
        <v>20</v>
      </c>
    </row>
    <row r="474" spans="1:9" x14ac:dyDescent="0.25">
      <c r="A474">
        <v>468</v>
      </c>
      <c r="B474" s="2">
        <v>45646</v>
      </c>
      <c r="C474" t="s">
        <v>950</v>
      </c>
      <c r="D474" t="s">
        <v>937</v>
      </c>
      <c r="E474" t="str">
        <f>_xlfn.XLOOKUP(Lookup_Mapping!A470, Lookup_Mapping!A469:A1468, Lookup_Mapping!B468:B1467, "Uncategorized")</f>
        <v>Fruits</v>
      </c>
      <c r="F474">
        <v>9</v>
      </c>
      <c r="G474">
        <v>19.96</v>
      </c>
      <c r="H474">
        <v>179.64</v>
      </c>
      <c r="I474" t="s">
        <v>156</v>
      </c>
    </row>
    <row r="475" spans="1:9" x14ac:dyDescent="0.25">
      <c r="A475">
        <v>469</v>
      </c>
      <c r="B475" s="2">
        <v>45821</v>
      </c>
      <c r="C475" t="s">
        <v>951</v>
      </c>
      <c r="D475" t="s">
        <v>694</v>
      </c>
      <c r="E475" t="str">
        <f>_xlfn.XLOOKUP(Lookup_Mapping!A471, Lookup_Mapping!A470:A1469, Lookup_Mapping!B469:B1468, "Uncategorized")</f>
        <v>Seafood</v>
      </c>
      <c r="F475">
        <v>43</v>
      </c>
      <c r="G475">
        <v>245.66</v>
      </c>
      <c r="H475">
        <v>10563.38</v>
      </c>
      <c r="I475" t="s">
        <v>56</v>
      </c>
    </row>
    <row r="476" spans="1:9" x14ac:dyDescent="0.25">
      <c r="A476">
        <v>470</v>
      </c>
      <c r="B476" s="2">
        <v>45150</v>
      </c>
      <c r="C476" t="s">
        <v>952</v>
      </c>
      <c r="D476" t="s">
        <v>953</v>
      </c>
      <c r="E476" t="str">
        <f>_xlfn.XLOOKUP(Lookup_Mapping!A472, Lookup_Mapping!A471:A1470, Lookup_Mapping!B470:B1469, "Uncategorized")</f>
        <v>Bakery</v>
      </c>
      <c r="F476">
        <v>30</v>
      </c>
      <c r="G476">
        <v>158.94</v>
      </c>
      <c r="H476">
        <v>4768.2</v>
      </c>
      <c r="I476" t="s">
        <v>34</v>
      </c>
    </row>
    <row r="477" spans="1:9" x14ac:dyDescent="0.25">
      <c r="A477">
        <v>471</v>
      </c>
      <c r="B477" s="2">
        <v>45332</v>
      </c>
      <c r="C477" t="s">
        <v>954</v>
      </c>
      <c r="D477" t="s">
        <v>955</v>
      </c>
      <c r="E477" t="str">
        <f>_xlfn.XLOOKUP(Lookup_Mapping!A473, Lookup_Mapping!A472:A1471, Lookup_Mapping!B471:B1470, "Uncategorized")</f>
        <v>Meat &amp; Poultry</v>
      </c>
      <c r="F477">
        <v>24</v>
      </c>
      <c r="G477">
        <v>184.36</v>
      </c>
      <c r="H477">
        <v>4424.6400000000003</v>
      </c>
      <c r="I477" t="s">
        <v>13</v>
      </c>
    </row>
    <row r="478" spans="1:9" x14ac:dyDescent="0.25">
      <c r="A478">
        <v>472</v>
      </c>
      <c r="B478" s="2">
        <v>45522</v>
      </c>
      <c r="C478" t="s">
        <v>956</v>
      </c>
      <c r="D478" t="s">
        <v>957</v>
      </c>
      <c r="E478" t="str">
        <f>_xlfn.XLOOKUP(Lookup_Mapping!A474, Lookup_Mapping!A473:A1472, Lookup_Mapping!B472:B1471, "Uncategorized")</f>
        <v>Condiments &amp; Sauces</v>
      </c>
      <c r="F478">
        <v>40</v>
      </c>
      <c r="G478">
        <v>10.24</v>
      </c>
      <c r="H478">
        <v>409.6</v>
      </c>
      <c r="I478" t="s">
        <v>34</v>
      </c>
    </row>
    <row r="479" spans="1:9" x14ac:dyDescent="0.25">
      <c r="A479">
        <v>473</v>
      </c>
      <c r="B479" s="2">
        <v>45816</v>
      </c>
      <c r="C479" t="s">
        <v>958</v>
      </c>
      <c r="D479" t="s">
        <v>959</v>
      </c>
      <c r="E479" t="str">
        <f>_xlfn.XLOOKUP(Lookup_Mapping!A475, Lookup_Mapping!A474:A1473, Lookup_Mapping!B473:B1472, "Uncategorized")</f>
        <v>Meat &amp; Poultry</v>
      </c>
      <c r="F479">
        <v>25</v>
      </c>
      <c r="G479">
        <v>227.06</v>
      </c>
      <c r="H479">
        <v>5676.5</v>
      </c>
      <c r="I479" t="s">
        <v>59</v>
      </c>
    </row>
    <row r="480" spans="1:9" x14ac:dyDescent="0.25">
      <c r="A480">
        <v>474</v>
      </c>
      <c r="B480" s="2">
        <v>45227</v>
      </c>
      <c r="C480" t="s">
        <v>960</v>
      </c>
      <c r="D480" t="s">
        <v>961</v>
      </c>
      <c r="E480" t="str">
        <f>_xlfn.XLOOKUP(Lookup_Mapping!A476, Lookup_Mapping!A475:A1474, Lookup_Mapping!B474:B1473, "Uncategorized")</f>
        <v>Miscellaneous</v>
      </c>
      <c r="F480">
        <v>1</v>
      </c>
      <c r="G480">
        <v>202.13</v>
      </c>
      <c r="H480">
        <v>202.13</v>
      </c>
      <c r="I480" t="s">
        <v>13</v>
      </c>
    </row>
    <row r="481" spans="1:9" x14ac:dyDescent="0.25">
      <c r="A481">
        <v>475</v>
      </c>
      <c r="B481" s="2">
        <v>45433</v>
      </c>
      <c r="C481" t="s">
        <v>962</v>
      </c>
      <c r="D481" t="s">
        <v>571</v>
      </c>
      <c r="E481" t="str">
        <f>_xlfn.XLOOKUP(Lookup_Mapping!A477, Lookup_Mapping!A476:A1475, Lookup_Mapping!B475:B1474, "Uncategorized")</f>
        <v>Alcoholic Beverages</v>
      </c>
      <c r="F481">
        <v>25</v>
      </c>
      <c r="G481">
        <v>240.06</v>
      </c>
      <c r="H481">
        <v>6001.5</v>
      </c>
      <c r="I481" t="s">
        <v>388</v>
      </c>
    </row>
    <row r="482" spans="1:9" x14ac:dyDescent="0.25">
      <c r="A482">
        <v>476</v>
      </c>
      <c r="B482" s="2">
        <v>45602</v>
      </c>
      <c r="C482" t="s">
        <v>963</v>
      </c>
      <c r="D482" t="s">
        <v>964</v>
      </c>
      <c r="E482" t="str">
        <f>_xlfn.XLOOKUP(Lookup_Mapping!A478, Lookup_Mapping!A477:A1476, Lookup_Mapping!B476:B1475, "Uncategorized")</f>
        <v>Alcoholic Beverages</v>
      </c>
      <c r="F482">
        <v>30</v>
      </c>
      <c r="G482">
        <v>130.04</v>
      </c>
      <c r="H482">
        <v>3901.2</v>
      </c>
      <c r="I482" t="s">
        <v>46</v>
      </c>
    </row>
    <row r="483" spans="1:9" x14ac:dyDescent="0.25">
      <c r="A483">
        <v>477</v>
      </c>
      <c r="B483" s="2">
        <v>45512</v>
      </c>
      <c r="C483" t="s">
        <v>965</v>
      </c>
      <c r="D483" t="s">
        <v>966</v>
      </c>
      <c r="E483" t="str">
        <f>_xlfn.XLOOKUP(Lookup_Mapping!A479, Lookup_Mapping!A478:A1477, Lookup_Mapping!B477:B1476, "Uncategorized")</f>
        <v>Meat &amp; Poultry</v>
      </c>
      <c r="F483">
        <v>18</v>
      </c>
      <c r="G483">
        <v>31.77</v>
      </c>
      <c r="H483">
        <v>571.86</v>
      </c>
      <c r="I483" t="s">
        <v>210</v>
      </c>
    </row>
    <row r="484" spans="1:9" x14ac:dyDescent="0.25">
      <c r="A484">
        <v>478</v>
      </c>
      <c r="B484" s="2">
        <v>45223</v>
      </c>
      <c r="C484" t="s">
        <v>967</v>
      </c>
      <c r="D484" t="s">
        <v>968</v>
      </c>
      <c r="E484" t="str">
        <f>_xlfn.XLOOKUP(Lookup_Mapping!A480, Lookup_Mapping!A479:A1478, Lookup_Mapping!B478:B1477, "Uncategorized")</f>
        <v>Alcoholic Beverages</v>
      </c>
      <c r="F484">
        <v>8</v>
      </c>
      <c r="G484">
        <v>22.88</v>
      </c>
      <c r="H484">
        <v>183.04</v>
      </c>
      <c r="I484" t="s">
        <v>13</v>
      </c>
    </row>
    <row r="485" spans="1:9" x14ac:dyDescent="0.25">
      <c r="A485">
        <v>479</v>
      </c>
      <c r="B485" s="2">
        <v>45543</v>
      </c>
      <c r="C485" t="s">
        <v>969</v>
      </c>
      <c r="D485" t="s">
        <v>970</v>
      </c>
      <c r="E485" t="str">
        <f>_xlfn.XLOOKUP(Lookup_Mapping!A481, Lookup_Mapping!A480:A1479, Lookup_Mapping!B479:B1478, "Uncategorized")</f>
        <v>Miscellaneous</v>
      </c>
      <c r="F485">
        <v>45</v>
      </c>
      <c r="G485">
        <v>90.89</v>
      </c>
      <c r="H485">
        <v>4090.05</v>
      </c>
      <c r="I485" t="s">
        <v>41</v>
      </c>
    </row>
    <row r="486" spans="1:9" x14ac:dyDescent="0.25">
      <c r="A486">
        <v>480</v>
      </c>
      <c r="B486" s="2">
        <v>45587</v>
      </c>
      <c r="C486" t="s">
        <v>971</v>
      </c>
      <c r="D486" t="s">
        <v>866</v>
      </c>
      <c r="E486" t="str">
        <f>_xlfn.XLOOKUP(Lookup_Mapping!A482, Lookup_Mapping!A481:A1480, Lookup_Mapping!B480:B1479, "Uncategorized")</f>
        <v>Non-Alcoholic Drinks</v>
      </c>
      <c r="F486">
        <v>24</v>
      </c>
      <c r="G486">
        <v>221.51</v>
      </c>
      <c r="H486">
        <v>5316.24</v>
      </c>
      <c r="I486" t="s">
        <v>180</v>
      </c>
    </row>
    <row r="487" spans="1:9" x14ac:dyDescent="0.25">
      <c r="A487">
        <v>481</v>
      </c>
      <c r="B487" s="2">
        <v>45606</v>
      </c>
      <c r="C487" t="s">
        <v>972</v>
      </c>
      <c r="D487" t="s">
        <v>973</v>
      </c>
      <c r="E487" t="str">
        <f>_xlfn.XLOOKUP(Lookup_Mapping!A483, Lookup_Mapping!A482:A1481, Lookup_Mapping!B481:B1480, "Uncategorized")</f>
        <v>Vegetables</v>
      </c>
      <c r="F487">
        <v>10</v>
      </c>
      <c r="G487">
        <v>248.26</v>
      </c>
      <c r="H487">
        <v>2482.6</v>
      </c>
      <c r="I487" t="s">
        <v>98</v>
      </c>
    </row>
    <row r="488" spans="1:9" x14ac:dyDescent="0.25">
      <c r="A488">
        <v>482</v>
      </c>
      <c r="B488" s="2">
        <v>45283</v>
      </c>
      <c r="C488" t="s">
        <v>974</v>
      </c>
      <c r="D488" t="s">
        <v>347</v>
      </c>
      <c r="E488" t="str">
        <f>_xlfn.XLOOKUP(Lookup_Mapping!A484, Lookup_Mapping!A483:A1482, Lookup_Mapping!B482:B1481, "Uncategorized")</f>
        <v>Alcoholic Beverages</v>
      </c>
      <c r="F488">
        <v>32</v>
      </c>
      <c r="G488">
        <v>118.77</v>
      </c>
      <c r="H488">
        <v>3800.64</v>
      </c>
      <c r="I488" t="s">
        <v>31</v>
      </c>
    </row>
    <row r="489" spans="1:9" x14ac:dyDescent="0.25">
      <c r="A489">
        <v>483</v>
      </c>
      <c r="B489" s="2">
        <v>45362</v>
      </c>
      <c r="C489" t="s">
        <v>975</v>
      </c>
      <c r="D489" t="s">
        <v>976</v>
      </c>
      <c r="E489" t="str">
        <f>_xlfn.XLOOKUP(Lookup_Mapping!A485, Lookup_Mapping!A484:A1483, Lookup_Mapping!B483:B1482, "Uncategorized")</f>
        <v>Dairy Products</v>
      </c>
      <c r="F489">
        <v>43</v>
      </c>
      <c r="G489">
        <v>245.17</v>
      </c>
      <c r="H489">
        <v>10542.31</v>
      </c>
      <c r="I489" t="s">
        <v>46</v>
      </c>
    </row>
    <row r="490" spans="1:9" x14ac:dyDescent="0.25">
      <c r="A490">
        <v>484</v>
      </c>
      <c r="B490" s="2">
        <v>45455</v>
      </c>
      <c r="C490" t="s">
        <v>977</v>
      </c>
      <c r="D490" t="s">
        <v>978</v>
      </c>
      <c r="E490" t="str">
        <f>_xlfn.XLOOKUP(Lookup_Mapping!A486, Lookup_Mapping!A485:A1484, Lookup_Mapping!B484:B1483, "Uncategorized")</f>
        <v>Baking Ingredients</v>
      </c>
      <c r="F490">
        <v>26</v>
      </c>
      <c r="G490">
        <v>213.39</v>
      </c>
      <c r="H490">
        <v>5548.14</v>
      </c>
      <c r="I490" t="s">
        <v>75</v>
      </c>
    </row>
    <row r="491" spans="1:9" x14ac:dyDescent="0.25">
      <c r="A491">
        <v>485</v>
      </c>
      <c r="B491" s="2">
        <v>45274</v>
      </c>
      <c r="C491" t="s">
        <v>979</v>
      </c>
      <c r="D491" t="s">
        <v>980</v>
      </c>
      <c r="E491" t="str">
        <f>_xlfn.XLOOKUP(Lookup_Mapping!A487, Lookup_Mapping!A486:A1485, Lookup_Mapping!B485:B1484, "Uncategorized")</f>
        <v>Miscellaneous</v>
      </c>
      <c r="F491">
        <v>4</v>
      </c>
      <c r="G491">
        <v>137.80000000000001</v>
      </c>
      <c r="H491">
        <v>551.20000000000005</v>
      </c>
      <c r="I491" t="s">
        <v>34</v>
      </c>
    </row>
    <row r="492" spans="1:9" x14ac:dyDescent="0.25">
      <c r="A492">
        <v>486</v>
      </c>
      <c r="B492" s="2">
        <v>45734</v>
      </c>
      <c r="C492" t="s">
        <v>981</v>
      </c>
      <c r="D492" t="s">
        <v>982</v>
      </c>
      <c r="E492" t="str">
        <f>_xlfn.XLOOKUP(Lookup_Mapping!A488, Lookup_Mapping!A487:A1486, Lookup_Mapping!B486:B1485, "Uncategorized")</f>
        <v>Grains &amp; Dry Goods</v>
      </c>
      <c r="F492">
        <v>41</v>
      </c>
      <c r="G492">
        <v>112.73</v>
      </c>
      <c r="H492">
        <v>4621.93</v>
      </c>
      <c r="I492" t="s">
        <v>34</v>
      </c>
    </row>
    <row r="493" spans="1:9" x14ac:dyDescent="0.25">
      <c r="A493">
        <v>487</v>
      </c>
      <c r="B493" s="2">
        <v>45517</v>
      </c>
      <c r="C493" t="s">
        <v>983</v>
      </c>
      <c r="D493" t="s">
        <v>984</v>
      </c>
      <c r="E493" t="str">
        <f>_xlfn.XLOOKUP(Lookup_Mapping!A489, Lookup_Mapping!A488:A1487, Lookup_Mapping!B487:B1486, "Uncategorized")</f>
        <v>Miscellaneous</v>
      </c>
      <c r="F493">
        <v>11</v>
      </c>
      <c r="G493">
        <v>122.42</v>
      </c>
      <c r="H493">
        <v>1346.62</v>
      </c>
      <c r="I493" t="s">
        <v>20</v>
      </c>
    </row>
    <row r="494" spans="1:9" x14ac:dyDescent="0.25">
      <c r="A494">
        <v>488</v>
      </c>
      <c r="B494" s="2">
        <v>45478</v>
      </c>
      <c r="C494" t="s">
        <v>985</v>
      </c>
      <c r="D494" t="s">
        <v>986</v>
      </c>
      <c r="E494" t="str">
        <f>_xlfn.XLOOKUP(Lookup_Mapping!A490, Lookup_Mapping!A489:A1488, Lookup_Mapping!B488:B1487, "Uncategorized")</f>
        <v>Meat &amp; Poultry</v>
      </c>
      <c r="F494">
        <v>13</v>
      </c>
      <c r="G494">
        <v>170.03</v>
      </c>
      <c r="H494">
        <v>2210.39</v>
      </c>
      <c r="I494" t="s">
        <v>34</v>
      </c>
    </row>
    <row r="495" spans="1:9" x14ac:dyDescent="0.25">
      <c r="A495">
        <v>489</v>
      </c>
      <c r="B495" s="2">
        <v>45139</v>
      </c>
      <c r="C495" t="s">
        <v>987</v>
      </c>
      <c r="D495" t="s">
        <v>988</v>
      </c>
      <c r="E495" t="str">
        <f>_xlfn.XLOOKUP(Lookup_Mapping!A491, Lookup_Mapping!A490:A1489, Lookup_Mapping!B489:B1488, "Uncategorized")</f>
        <v>Alcoholic Beverages</v>
      </c>
      <c r="F495">
        <v>39</v>
      </c>
      <c r="G495">
        <v>197.95</v>
      </c>
      <c r="H495">
        <v>7720.05</v>
      </c>
      <c r="I495" t="s">
        <v>95</v>
      </c>
    </row>
    <row r="496" spans="1:9" x14ac:dyDescent="0.25">
      <c r="A496">
        <v>490</v>
      </c>
      <c r="B496" s="2">
        <v>45689</v>
      </c>
      <c r="C496" t="s">
        <v>989</v>
      </c>
      <c r="D496" t="s">
        <v>990</v>
      </c>
      <c r="E496" t="str">
        <f>_xlfn.XLOOKUP(Lookup_Mapping!A492, Lookup_Mapping!A491:A1490, Lookup_Mapping!B490:B1489, "Uncategorized")</f>
        <v>Miscellaneous</v>
      </c>
      <c r="F496">
        <v>28</v>
      </c>
      <c r="G496">
        <v>159.38</v>
      </c>
      <c r="H496">
        <v>4462.6400000000003</v>
      </c>
      <c r="I496" t="s">
        <v>197</v>
      </c>
    </row>
    <row r="497" spans="1:9" x14ac:dyDescent="0.25">
      <c r="A497">
        <v>491</v>
      </c>
      <c r="B497" s="2">
        <v>45242</v>
      </c>
      <c r="C497" t="s">
        <v>991</v>
      </c>
      <c r="D497" t="s">
        <v>848</v>
      </c>
      <c r="E497" t="str">
        <f>_xlfn.XLOOKUP(Lookup_Mapping!A493, Lookup_Mapping!A492:A1491, Lookup_Mapping!B491:B1490, "Uncategorized")</f>
        <v>Miscellaneous</v>
      </c>
      <c r="F497">
        <v>14</v>
      </c>
      <c r="G497">
        <v>53.68</v>
      </c>
      <c r="H497">
        <v>751.52</v>
      </c>
      <c r="I497" t="s">
        <v>20</v>
      </c>
    </row>
    <row r="498" spans="1:9" x14ac:dyDescent="0.25">
      <c r="A498">
        <v>492</v>
      </c>
      <c r="B498" s="2">
        <v>45527</v>
      </c>
      <c r="C498" t="s">
        <v>992</v>
      </c>
      <c r="D498" t="s">
        <v>804</v>
      </c>
      <c r="E498" t="str">
        <f>_xlfn.XLOOKUP(Lookup_Mapping!A494, Lookup_Mapping!A493:A1492, Lookup_Mapping!B492:B1491, "Uncategorized")</f>
        <v>Baking Ingredients</v>
      </c>
      <c r="F498">
        <v>7</v>
      </c>
      <c r="G498">
        <v>58.02</v>
      </c>
      <c r="H498">
        <v>406.14</v>
      </c>
      <c r="I498" t="s">
        <v>360</v>
      </c>
    </row>
    <row r="499" spans="1:9" x14ac:dyDescent="0.25">
      <c r="A499">
        <v>493</v>
      </c>
      <c r="B499" s="2">
        <v>45256</v>
      </c>
      <c r="C499" t="s">
        <v>993</v>
      </c>
      <c r="D499" t="s">
        <v>994</v>
      </c>
      <c r="E499" t="str">
        <f>_xlfn.XLOOKUP(Lookup_Mapping!A495, Lookup_Mapping!A494:A1493, Lookup_Mapping!B493:B1492, "Uncategorized")</f>
        <v>Alcoholic Beverages</v>
      </c>
      <c r="F499">
        <v>4</v>
      </c>
      <c r="G499">
        <v>163.89</v>
      </c>
      <c r="H499">
        <v>655.56</v>
      </c>
      <c r="I499" t="s">
        <v>165</v>
      </c>
    </row>
    <row r="500" spans="1:9" x14ac:dyDescent="0.25">
      <c r="A500">
        <v>494</v>
      </c>
      <c r="B500" s="2">
        <v>45779</v>
      </c>
      <c r="C500" t="s">
        <v>995</v>
      </c>
      <c r="D500" t="s">
        <v>996</v>
      </c>
      <c r="E500" t="str">
        <f>_xlfn.XLOOKUP(Lookup_Mapping!A496, Lookup_Mapping!A495:A1494, Lookup_Mapping!B494:B1493, "Uncategorized")</f>
        <v>Dairy Products</v>
      </c>
      <c r="F500">
        <v>32</v>
      </c>
      <c r="G500">
        <v>170.79</v>
      </c>
      <c r="H500">
        <v>5465.28</v>
      </c>
      <c r="I500" t="s">
        <v>13</v>
      </c>
    </row>
    <row r="501" spans="1:9" x14ac:dyDescent="0.25">
      <c r="A501">
        <v>495</v>
      </c>
      <c r="B501" s="2">
        <v>45594</v>
      </c>
      <c r="C501" t="s">
        <v>997</v>
      </c>
      <c r="D501" t="s">
        <v>998</v>
      </c>
      <c r="E501" t="str">
        <f>_xlfn.XLOOKUP(Lookup_Mapping!A497, Lookup_Mapping!A496:A1495, Lookup_Mapping!B495:B1494, "Uncategorized")</f>
        <v>Miscellaneous</v>
      </c>
      <c r="F501">
        <v>23</v>
      </c>
      <c r="G501">
        <v>205.02</v>
      </c>
      <c r="H501">
        <v>4715.46</v>
      </c>
      <c r="I501" t="s">
        <v>10</v>
      </c>
    </row>
    <row r="502" spans="1:9" x14ac:dyDescent="0.25">
      <c r="A502">
        <v>496</v>
      </c>
      <c r="B502" s="2">
        <v>45283</v>
      </c>
      <c r="C502" t="s">
        <v>999</v>
      </c>
      <c r="D502" t="s">
        <v>1000</v>
      </c>
      <c r="E502" t="str">
        <f>_xlfn.XLOOKUP(Lookup_Mapping!A498, Lookup_Mapping!A497:A1496, Lookup_Mapping!B496:B1495, "Uncategorized")</f>
        <v>Bakery</v>
      </c>
      <c r="F502">
        <v>44</v>
      </c>
      <c r="G502">
        <v>223.92</v>
      </c>
      <c r="H502">
        <v>9852.48</v>
      </c>
      <c r="I502" t="s">
        <v>13</v>
      </c>
    </row>
    <row r="503" spans="1:9" x14ac:dyDescent="0.25">
      <c r="A503">
        <v>497</v>
      </c>
      <c r="B503" s="2">
        <v>45783</v>
      </c>
      <c r="C503" t="s">
        <v>1001</v>
      </c>
      <c r="D503" t="s">
        <v>894</v>
      </c>
      <c r="E503" t="str">
        <f>_xlfn.XLOOKUP(Lookup_Mapping!A499, Lookup_Mapping!A498:A1497, Lookup_Mapping!B497:B1496, "Uncategorized")</f>
        <v>Miscellaneous</v>
      </c>
      <c r="F503">
        <v>19</v>
      </c>
      <c r="G503">
        <v>107.41</v>
      </c>
      <c r="H503">
        <v>2040.79</v>
      </c>
      <c r="I503" t="s">
        <v>416</v>
      </c>
    </row>
    <row r="504" spans="1:9" x14ac:dyDescent="0.25">
      <c r="A504">
        <v>498</v>
      </c>
      <c r="B504" s="2">
        <v>45374</v>
      </c>
      <c r="C504" t="s">
        <v>1002</v>
      </c>
      <c r="D504" t="s">
        <v>1003</v>
      </c>
      <c r="E504" t="str">
        <f>_xlfn.XLOOKUP(Lookup_Mapping!A500, Lookup_Mapping!A499:A1498, Lookup_Mapping!B498:B1497, "Uncategorized")</f>
        <v>Snacks &amp; Desserts</v>
      </c>
      <c r="F504">
        <v>8</v>
      </c>
      <c r="G504">
        <v>155.81</v>
      </c>
      <c r="H504">
        <v>1246.48</v>
      </c>
      <c r="I504" t="s">
        <v>31</v>
      </c>
    </row>
    <row r="505" spans="1:9" x14ac:dyDescent="0.25">
      <c r="A505">
        <v>499</v>
      </c>
      <c r="B505" s="2">
        <v>45256</v>
      </c>
      <c r="C505" t="s">
        <v>1004</v>
      </c>
      <c r="D505" t="s">
        <v>1005</v>
      </c>
      <c r="E505" t="str">
        <f>_xlfn.XLOOKUP(Lookup_Mapping!A501, Lookup_Mapping!A500:A1499, Lookup_Mapping!B499:B1498, "Uncategorized")</f>
        <v>Canned &amp; Packaged Goods</v>
      </c>
      <c r="F505">
        <v>43</v>
      </c>
      <c r="G505">
        <v>213.69</v>
      </c>
      <c r="H505">
        <v>9188.67</v>
      </c>
      <c r="I505" t="s">
        <v>146</v>
      </c>
    </row>
    <row r="506" spans="1:9" x14ac:dyDescent="0.25">
      <c r="A506">
        <v>500</v>
      </c>
      <c r="B506" s="2">
        <v>45858</v>
      </c>
      <c r="C506" t="s">
        <v>1006</v>
      </c>
      <c r="D506" t="s">
        <v>1007</v>
      </c>
      <c r="E506" t="str">
        <f>_xlfn.XLOOKUP(Lookup_Mapping!A502, Lookup_Mapping!A501:A1500, Lookup_Mapping!B500:B1499, "Uncategorized")</f>
        <v>Alcoholic Beverages</v>
      </c>
      <c r="F506">
        <v>4</v>
      </c>
      <c r="G506">
        <v>107.43</v>
      </c>
      <c r="H506">
        <v>429.72</v>
      </c>
      <c r="I506" t="s">
        <v>151</v>
      </c>
    </row>
    <row r="507" spans="1:9" x14ac:dyDescent="0.25">
      <c r="A507">
        <v>501</v>
      </c>
      <c r="B507" s="2">
        <v>45308</v>
      </c>
      <c r="C507" t="s">
        <v>1008</v>
      </c>
      <c r="D507" t="s">
        <v>1009</v>
      </c>
      <c r="E507" t="str">
        <f>_xlfn.XLOOKUP(Lookup_Mapping!A503, Lookup_Mapping!A502:A1501, Lookup_Mapping!B501:B1500, "Uncategorized")</f>
        <v>Miscellaneous</v>
      </c>
      <c r="F507">
        <v>33</v>
      </c>
      <c r="G507">
        <v>202.25</v>
      </c>
      <c r="H507">
        <v>6674.25</v>
      </c>
      <c r="I507" t="s">
        <v>98</v>
      </c>
    </row>
    <row r="508" spans="1:9" x14ac:dyDescent="0.25">
      <c r="A508">
        <v>502</v>
      </c>
      <c r="B508" s="2">
        <v>45522</v>
      </c>
      <c r="C508" t="s">
        <v>1010</v>
      </c>
      <c r="D508" t="s">
        <v>1011</v>
      </c>
      <c r="E508" t="str">
        <f>_xlfn.XLOOKUP(Lookup_Mapping!A504, Lookup_Mapping!A503:A1502, Lookup_Mapping!B502:B1501, "Uncategorized")</f>
        <v>Dairy Products</v>
      </c>
      <c r="F508">
        <v>34</v>
      </c>
      <c r="G508">
        <v>77.400000000000006</v>
      </c>
      <c r="H508">
        <v>2631.6</v>
      </c>
      <c r="I508" t="s">
        <v>83</v>
      </c>
    </row>
    <row r="509" spans="1:9" x14ac:dyDescent="0.25">
      <c r="A509">
        <v>503</v>
      </c>
      <c r="B509" s="2">
        <v>45631</v>
      </c>
      <c r="C509" t="s">
        <v>1012</v>
      </c>
      <c r="D509" t="s">
        <v>1013</v>
      </c>
      <c r="E509" t="str">
        <f>_xlfn.XLOOKUP(Lookup_Mapping!A505, Lookup_Mapping!A504:A1503, Lookup_Mapping!B503:B1502, "Uncategorized")</f>
        <v>Miscellaneous</v>
      </c>
      <c r="F509">
        <v>18</v>
      </c>
      <c r="G509">
        <v>163.13999999999999</v>
      </c>
      <c r="H509">
        <v>2936.52</v>
      </c>
      <c r="I509" t="s">
        <v>95</v>
      </c>
    </row>
    <row r="510" spans="1:9" x14ac:dyDescent="0.25">
      <c r="A510">
        <v>504</v>
      </c>
      <c r="B510" s="2">
        <v>45623</v>
      </c>
      <c r="C510" t="s">
        <v>1014</v>
      </c>
      <c r="D510" t="s">
        <v>624</v>
      </c>
      <c r="E510" t="str">
        <f>_xlfn.XLOOKUP(Lookup_Mapping!A506, Lookup_Mapping!A505:A1504, Lookup_Mapping!B504:B1503, "Uncategorized")</f>
        <v>Grains &amp; Dry Goods</v>
      </c>
      <c r="F510">
        <v>24</v>
      </c>
      <c r="G510">
        <v>34.49</v>
      </c>
      <c r="H510">
        <v>827.76</v>
      </c>
      <c r="I510" t="s">
        <v>31</v>
      </c>
    </row>
    <row r="511" spans="1:9" x14ac:dyDescent="0.25">
      <c r="A511">
        <v>505</v>
      </c>
      <c r="B511" s="2">
        <v>45448</v>
      </c>
      <c r="C511" t="s">
        <v>1015</v>
      </c>
      <c r="D511" t="s">
        <v>1016</v>
      </c>
      <c r="E511" t="str">
        <f>_xlfn.XLOOKUP(Lookup_Mapping!A507, Lookup_Mapping!A506:A1505, Lookup_Mapping!B505:B1504, "Uncategorized")</f>
        <v>Meat &amp; Poultry</v>
      </c>
      <c r="F511">
        <v>30</v>
      </c>
      <c r="G511">
        <v>169.81</v>
      </c>
      <c r="H511">
        <v>5094.3</v>
      </c>
      <c r="I511" t="s">
        <v>23</v>
      </c>
    </row>
    <row r="512" spans="1:9" x14ac:dyDescent="0.25">
      <c r="A512">
        <v>506</v>
      </c>
      <c r="B512" s="2">
        <v>45717</v>
      </c>
      <c r="C512" t="s">
        <v>1017</v>
      </c>
      <c r="D512" t="s">
        <v>1018</v>
      </c>
      <c r="E512" t="str">
        <f>_xlfn.XLOOKUP(Lookup_Mapping!A508, Lookup_Mapping!A507:A1506, Lookup_Mapping!B506:B1505, "Uncategorized")</f>
        <v>Alcoholic Beverages</v>
      </c>
      <c r="F512">
        <v>33</v>
      </c>
      <c r="G512">
        <v>23.51</v>
      </c>
      <c r="H512">
        <v>775.83</v>
      </c>
      <c r="I512" t="s">
        <v>13</v>
      </c>
    </row>
    <row r="513" spans="1:9" x14ac:dyDescent="0.25">
      <c r="A513">
        <v>507</v>
      </c>
      <c r="B513" s="2">
        <v>45422</v>
      </c>
      <c r="C513" t="s">
        <v>1019</v>
      </c>
      <c r="D513" t="s">
        <v>1020</v>
      </c>
      <c r="E513" t="str">
        <f>_xlfn.XLOOKUP(Lookup_Mapping!A509, Lookup_Mapping!A508:A1507, Lookup_Mapping!B507:B1506, "Uncategorized")</f>
        <v>Miscellaneous</v>
      </c>
      <c r="F513">
        <v>44</v>
      </c>
      <c r="G513">
        <v>21.47</v>
      </c>
      <c r="H513">
        <v>944.68</v>
      </c>
      <c r="I513" t="s">
        <v>68</v>
      </c>
    </row>
    <row r="514" spans="1:9" x14ac:dyDescent="0.25">
      <c r="A514">
        <v>508</v>
      </c>
      <c r="B514" s="2">
        <v>45866</v>
      </c>
      <c r="C514" t="s">
        <v>1021</v>
      </c>
      <c r="D514" t="s">
        <v>1022</v>
      </c>
      <c r="E514" t="str">
        <f>_xlfn.XLOOKUP(Lookup_Mapping!A510, Lookup_Mapping!A509:A1508, Lookup_Mapping!B508:B1507, "Uncategorized")</f>
        <v>Meat &amp; Poultry</v>
      </c>
      <c r="F514">
        <v>40</v>
      </c>
      <c r="G514">
        <v>48.35</v>
      </c>
      <c r="H514">
        <v>1934</v>
      </c>
      <c r="I514" t="s">
        <v>254</v>
      </c>
    </row>
    <row r="515" spans="1:9" x14ac:dyDescent="0.25">
      <c r="A515">
        <v>509</v>
      </c>
      <c r="B515" s="2">
        <v>45531</v>
      </c>
      <c r="C515" t="s">
        <v>1023</v>
      </c>
      <c r="D515" t="s">
        <v>1024</v>
      </c>
      <c r="E515" t="str">
        <f>_xlfn.XLOOKUP(Lookup_Mapping!A511, Lookup_Mapping!A510:A1509, Lookup_Mapping!B509:B1508, "Uncategorized")</f>
        <v>Miscellaneous</v>
      </c>
      <c r="F515">
        <v>31</v>
      </c>
      <c r="G515">
        <v>173.18</v>
      </c>
      <c r="H515">
        <v>5368.58</v>
      </c>
      <c r="I515" t="s">
        <v>31</v>
      </c>
    </row>
    <row r="516" spans="1:9" x14ac:dyDescent="0.25">
      <c r="A516">
        <v>510</v>
      </c>
      <c r="B516" s="2">
        <v>45157</v>
      </c>
      <c r="C516" t="s">
        <v>1025</v>
      </c>
      <c r="D516" t="s">
        <v>1026</v>
      </c>
      <c r="E516" t="str">
        <f>_xlfn.XLOOKUP(Lookup_Mapping!A512, Lookup_Mapping!A511:A1510, Lookup_Mapping!B510:B1509, "Uncategorized")</f>
        <v>Dairy Products</v>
      </c>
      <c r="F516">
        <v>42</v>
      </c>
      <c r="G516">
        <v>218.76</v>
      </c>
      <c r="H516">
        <v>9187.92</v>
      </c>
      <c r="I516" t="s">
        <v>13</v>
      </c>
    </row>
    <row r="517" spans="1:9" x14ac:dyDescent="0.25">
      <c r="A517">
        <v>511</v>
      </c>
      <c r="B517" s="2">
        <v>45574</v>
      </c>
      <c r="C517" t="s">
        <v>1027</v>
      </c>
      <c r="D517" t="s">
        <v>303</v>
      </c>
      <c r="E517" t="str">
        <f>_xlfn.XLOOKUP(Lookup_Mapping!A513, Lookup_Mapping!A512:A1511, Lookup_Mapping!B511:B1510, "Uncategorized")</f>
        <v>Dairy Products</v>
      </c>
      <c r="F517">
        <v>21</v>
      </c>
      <c r="G517">
        <v>175.94</v>
      </c>
      <c r="H517">
        <v>3694.74</v>
      </c>
      <c r="I517" t="s">
        <v>210</v>
      </c>
    </row>
    <row r="518" spans="1:9" x14ac:dyDescent="0.25">
      <c r="A518">
        <v>512</v>
      </c>
      <c r="B518" s="2">
        <v>45626</v>
      </c>
      <c r="C518" t="s">
        <v>1028</v>
      </c>
      <c r="D518" t="s">
        <v>1029</v>
      </c>
      <c r="E518" t="str">
        <f>_xlfn.XLOOKUP(Lookup_Mapping!A514, Lookup_Mapping!A513:A1512, Lookup_Mapping!B512:B1511, "Uncategorized")</f>
        <v>Dairy Products</v>
      </c>
      <c r="F518">
        <v>11</v>
      </c>
      <c r="G518">
        <v>10.31</v>
      </c>
      <c r="H518">
        <v>113.41</v>
      </c>
      <c r="I518" t="s">
        <v>31</v>
      </c>
    </row>
    <row r="519" spans="1:9" x14ac:dyDescent="0.25">
      <c r="A519">
        <v>513</v>
      </c>
      <c r="B519" s="2">
        <v>45465</v>
      </c>
      <c r="C519" t="s">
        <v>1030</v>
      </c>
      <c r="D519" t="s">
        <v>1031</v>
      </c>
      <c r="E519" t="str">
        <f>_xlfn.XLOOKUP(Lookup_Mapping!A515, Lookup_Mapping!A514:A1513, Lookup_Mapping!B513:B1512, "Uncategorized")</f>
        <v>Bakery</v>
      </c>
      <c r="F519">
        <v>23</v>
      </c>
      <c r="G519">
        <v>81.180000000000007</v>
      </c>
      <c r="H519">
        <v>1867.14</v>
      </c>
      <c r="I519" t="s">
        <v>13</v>
      </c>
    </row>
    <row r="520" spans="1:9" x14ac:dyDescent="0.25">
      <c r="A520">
        <v>514</v>
      </c>
      <c r="B520" s="2">
        <v>45394</v>
      </c>
      <c r="C520" t="s">
        <v>1032</v>
      </c>
      <c r="D520" t="s">
        <v>1033</v>
      </c>
      <c r="E520" t="str">
        <f>_xlfn.XLOOKUP(Lookup_Mapping!A516, Lookup_Mapping!A515:A1514, Lookup_Mapping!B514:B1513, "Uncategorized")</f>
        <v>Dairy Products</v>
      </c>
      <c r="F520">
        <v>31</v>
      </c>
      <c r="G520">
        <v>10.050000000000001</v>
      </c>
      <c r="H520">
        <v>311.55</v>
      </c>
      <c r="I520" t="s">
        <v>103</v>
      </c>
    </row>
    <row r="521" spans="1:9" x14ac:dyDescent="0.25">
      <c r="A521">
        <v>515</v>
      </c>
      <c r="B521" s="2">
        <v>45647</v>
      </c>
      <c r="C521" t="s">
        <v>1034</v>
      </c>
      <c r="D521" t="s">
        <v>1035</v>
      </c>
      <c r="E521" t="str">
        <f>_xlfn.XLOOKUP(Lookup_Mapping!A517, Lookup_Mapping!A516:A1515, Lookup_Mapping!B515:B1514, "Uncategorized")</f>
        <v>Miscellaneous</v>
      </c>
      <c r="F521">
        <v>10</v>
      </c>
      <c r="G521">
        <v>102.59</v>
      </c>
      <c r="H521">
        <v>1025.9000000000001</v>
      </c>
      <c r="I521" t="s">
        <v>34</v>
      </c>
    </row>
    <row r="522" spans="1:9" x14ac:dyDescent="0.25">
      <c r="A522">
        <v>516</v>
      </c>
      <c r="B522" s="2">
        <v>45170</v>
      </c>
      <c r="C522" t="s">
        <v>1036</v>
      </c>
      <c r="D522" t="s">
        <v>1037</v>
      </c>
      <c r="E522" t="str">
        <f>_xlfn.XLOOKUP(Lookup_Mapping!A518, Lookup_Mapping!A517:A1516, Lookup_Mapping!B516:B1515, "Uncategorized")</f>
        <v>Non-Alcoholic Drinks</v>
      </c>
      <c r="F522">
        <v>50</v>
      </c>
      <c r="G522">
        <v>172.58</v>
      </c>
      <c r="H522">
        <v>8629</v>
      </c>
      <c r="I522" t="s">
        <v>388</v>
      </c>
    </row>
    <row r="523" spans="1:9" x14ac:dyDescent="0.25">
      <c r="A523">
        <v>517</v>
      </c>
      <c r="B523" s="2">
        <v>45687</v>
      </c>
      <c r="C523" t="s">
        <v>1038</v>
      </c>
      <c r="D523" t="s">
        <v>1039</v>
      </c>
      <c r="E523" t="str">
        <f>_xlfn.XLOOKUP(Lookup_Mapping!A519, Lookup_Mapping!A518:A1517, Lookup_Mapping!B517:B1516, "Uncategorized")</f>
        <v>Miscellaneous</v>
      </c>
      <c r="F523">
        <v>9</v>
      </c>
      <c r="G523">
        <v>153.11000000000001</v>
      </c>
      <c r="H523">
        <v>1377.99</v>
      </c>
      <c r="I523" t="s">
        <v>13</v>
      </c>
    </row>
    <row r="524" spans="1:9" x14ac:dyDescent="0.25">
      <c r="A524">
        <v>518</v>
      </c>
      <c r="B524" s="2">
        <v>45292</v>
      </c>
      <c r="C524" t="s">
        <v>1040</v>
      </c>
      <c r="D524" t="s">
        <v>1041</v>
      </c>
      <c r="E524" t="str">
        <f>_xlfn.XLOOKUP(Lookup_Mapping!A520, Lookup_Mapping!A519:A1518, Lookup_Mapping!B518:B1517, "Uncategorized")</f>
        <v>Condiments &amp; Sauces</v>
      </c>
      <c r="F524">
        <v>2</v>
      </c>
      <c r="G524">
        <v>83.04</v>
      </c>
      <c r="H524">
        <v>166.08</v>
      </c>
      <c r="I524" t="s">
        <v>34</v>
      </c>
    </row>
    <row r="525" spans="1:9" x14ac:dyDescent="0.25">
      <c r="A525">
        <v>519</v>
      </c>
      <c r="B525" s="2">
        <v>45406</v>
      </c>
      <c r="C525" t="s">
        <v>1042</v>
      </c>
      <c r="D525" t="s">
        <v>1043</v>
      </c>
      <c r="E525" t="str">
        <f>_xlfn.XLOOKUP(Lookup_Mapping!A521, Lookup_Mapping!A520:A1519, Lookup_Mapping!B519:B1518, "Uncategorized")</f>
        <v>Alcoholic Beverages</v>
      </c>
      <c r="F525">
        <v>23</v>
      </c>
      <c r="G525">
        <v>163.04</v>
      </c>
      <c r="H525">
        <v>3749.92</v>
      </c>
      <c r="I525" t="s">
        <v>285</v>
      </c>
    </row>
    <row r="526" spans="1:9" x14ac:dyDescent="0.25">
      <c r="A526">
        <v>520</v>
      </c>
      <c r="B526" s="2">
        <v>45626</v>
      </c>
      <c r="C526" t="s">
        <v>1044</v>
      </c>
      <c r="D526" t="s">
        <v>585</v>
      </c>
      <c r="E526" t="str">
        <f>_xlfn.XLOOKUP(Lookup_Mapping!A522, Lookup_Mapping!A521:A1520, Lookup_Mapping!B520:B1519, "Uncategorized")</f>
        <v>Dairy Products</v>
      </c>
      <c r="F526">
        <v>40</v>
      </c>
      <c r="G526">
        <v>249.61</v>
      </c>
      <c r="H526">
        <v>9984.4</v>
      </c>
      <c r="I526" t="s">
        <v>80</v>
      </c>
    </row>
    <row r="527" spans="1:9" x14ac:dyDescent="0.25">
      <c r="A527">
        <v>521</v>
      </c>
      <c r="B527" s="2">
        <v>45730</v>
      </c>
      <c r="C527" t="s">
        <v>1045</v>
      </c>
      <c r="D527" t="s">
        <v>1046</v>
      </c>
      <c r="E527" t="str">
        <f>_xlfn.XLOOKUP(Lookup_Mapping!A523, Lookup_Mapping!A522:A1521, Lookup_Mapping!B521:B1520, "Uncategorized")</f>
        <v>Miscellaneous</v>
      </c>
      <c r="F527">
        <v>8</v>
      </c>
      <c r="G527">
        <v>122.77</v>
      </c>
      <c r="H527">
        <v>982.16</v>
      </c>
      <c r="I527" t="s">
        <v>59</v>
      </c>
    </row>
    <row r="528" spans="1:9" x14ac:dyDescent="0.25">
      <c r="A528">
        <v>522</v>
      </c>
      <c r="B528" s="2">
        <v>45756</v>
      </c>
      <c r="C528" t="s">
        <v>1047</v>
      </c>
      <c r="D528" t="s">
        <v>1048</v>
      </c>
      <c r="E528" t="str">
        <f>_xlfn.XLOOKUP(Lookup_Mapping!A524, Lookup_Mapping!A523:A1522, Lookup_Mapping!B522:B1521, "Uncategorized")</f>
        <v>Meat &amp; Poultry</v>
      </c>
      <c r="F528">
        <v>29</v>
      </c>
      <c r="G528">
        <v>209.2</v>
      </c>
      <c r="H528">
        <v>6066.8</v>
      </c>
      <c r="I528" t="s">
        <v>98</v>
      </c>
    </row>
    <row r="529" spans="1:9" x14ac:dyDescent="0.25">
      <c r="A529">
        <v>523</v>
      </c>
      <c r="B529" s="2">
        <v>45656</v>
      </c>
      <c r="C529" t="s">
        <v>1049</v>
      </c>
      <c r="D529" t="s">
        <v>241</v>
      </c>
      <c r="E529" t="str">
        <f>_xlfn.XLOOKUP(Lookup_Mapping!A525, Lookup_Mapping!A524:A1523, Lookup_Mapping!B523:B1522, "Uncategorized")</f>
        <v>Miscellaneous</v>
      </c>
      <c r="F529">
        <v>20</v>
      </c>
      <c r="G529">
        <v>147.15</v>
      </c>
      <c r="H529">
        <v>2943</v>
      </c>
      <c r="I529" t="s">
        <v>98</v>
      </c>
    </row>
    <row r="530" spans="1:9" x14ac:dyDescent="0.25">
      <c r="A530">
        <v>524</v>
      </c>
      <c r="B530" s="2">
        <v>45584</v>
      </c>
      <c r="C530" t="s">
        <v>1050</v>
      </c>
      <c r="D530" t="s">
        <v>1051</v>
      </c>
      <c r="E530" t="str">
        <f>_xlfn.XLOOKUP(Lookup_Mapping!A526, Lookup_Mapping!A525:A1524, Lookup_Mapping!B524:B1523, "Uncategorized")</f>
        <v>Grains &amp; Dry Goods</v>
      </c>
      <c r="F530">
        <v>28</v>
      </c>
      <c r="G530">
        <v>53.83</v>
      </c>
      <c r="H530">
        <v>1507.24</v>
      </c>
      <c r="I530" t="s">
        <v>13</v>
      </c>
    </row>
    <row r="531" spans="1:9" x14ac:dyDescent="0.25">
      <c r="A531">
        <v>525</v>
      </c>
      <c r="B531" s="2">
        <v>45712</v>
      </c>
      <c r="C531" t="s">
        <v>1052</v>
      </c>
      <c r="D531" t="s">
        <v>1053</v>
      </c>
      <c r="E531" t="str">
        <f>_xlfn.XLOOKUP(Lookup_Mapping!A527, Lookup_Mapping!A526:A1525, Lookup_Mapping!B525:B1524, "Uncategorized")</f>
        <v>Snacks &amp; Desserts</v>
      </c>
      <c r="F531">
        <v>28</v>
      </c>
      <c r="G531">
        <v>8.52</v>
      </c>
      <c r="H531">
        <v>238.56</v>
      </c>
      <c r="I531" t="s">
        <v>75</v>
      </c>
    </row>
    <row r="532" spans="1:9" x14ac:dyDescent="0.25">
      <c r="A532">
        <v>526</v>
      </c>
      <c r="B532" s="2">
        <v>45183</v>
      </c>
      <c r="C532" t="s">
        <v>1054</v>
      </c>
      <c r="D532" t="s">
        <v>1055</v>
      </c>
      <c r="E532" t="str">
        <f>_xlfn.XLOOKUP(Lookup_Mapping!A528, Lookup_Mapping!A527:A1526, Lookup_Mapping!B526:B1525, "Uncategorized")</f>
        <v>Fruits</v>
      </c>
      <c r="F532">
        <v>23</v>
      </c>
      <c r="G532">
        <v>244.14</v>
      </c>
      <c r="H532">
        <v>5615.22</v>
      </c>
      <c r="I532" t="s">
        <v>391</v>
      </c>
    </row>
    <row r="533" spans="1:9" x14ac:dyDescent="0.25">
      <c r="A533">
        <v>527</v>
      </c>
      <c r="B533" s="2">
        <v>45770</v>
      </c>
      <c r="C533" t="s">
        <v>1056</v>
      </c>
      <c r="D533" t="s">
        <v>1057</v>
      </c>
      <c r="E533" t="str">
        <f>_xlfn.XLOOKUP(Lookup_Mapping!A529, Lookup_Mapping!A528:A1527, Lookup_Mapping!B527:B1526, "Uncategorized")</f>
        <v>Miscellaneous</v>
      </c>
      <c r="F533">
        <v>31</v>
      </c>
      <c r="G533">
        <v>217.07</v>
      </c>
      <c r="H533">
        <v>6729.17</v>
      </c>
      <c r="I533" t="s">
        <v>88</v>
      </c>
    </row>
    <row r="534" spans="1:9" x14ac:dyDescent="0.25">
      <c r="A534">
        <v>528</v>
      </c>
      <c r="B534" s="2">
        <v>45466</v>
      </c>
      <c r="C534" t="s">
        <v>1058</v>
      </c>
      <c r="D534" t="s">
        <v>1059</v>
      </c>
      <c r="E534" t="str">
        <f>_xlfn.XLOOKUP(Lookup_Mapping!A530, Lookup_Mapping!A529:A1528, Lookup_Mapping!B528:B1527, "Uncategorized")</f>
        <v>Miscellaneous</v>
      </c>
      <c r="F534">
        <v>7</v>
      </c>
      <c r="G534">
        <v>186.48</v>
      </c>
      <c r="H534">
        <v>1305.3599999999999</v>
      </c>
      <c r="I534" t="s">
        <v>197</v>
      </c>
    </row>
    <row r="535" spans="1:9" x14ac:dyDescent="0.25">
      <c r="A535">
        <v>529</v>
      </c>
      <c r="B535" s="2">
        <v>45394</v>
      </c>
      <c r="C535" t="s">
        <v>1060</v>
      </c>
      <c r="D535" t="s">
        <v>1061</v>
      </c>
      <c r="E535" t="str">
        <f>_xlfn.XLOOKUP(Lookup_Mapping!A531, Lookup_Mapping!A530:A1529, Lookup_Mapping!B529:B1528, "Uncategorized")</f>
        <v>Meat &amp; Poultry</v>
      </c>
      <c r="F535">
        <v>44</v>
      </c>
      <c r="G535">
        <v>93.79</v>
      </c>
      <c r="H535">
        <v>4126.76</v>
      </c>
      <c r="I535" t="s">
        <v>146</v>
      </c>
    </row>
    <row r="536" spans="1:9" x14ac:dyDescent="0.25">
      <c r="A536">
        <v>530</v>
      </c>
      <c r="B536" s="2">
        <v>45674</v>
      </c>
      <c r="C536" t="s">
        <v>1062</v>
      </c>
      <c r="D536" t="s">
        <v>1063</v>
      </c>
      <c r="E536" t="str">
        <f>_xlfn.XLOOKUP(Lookup_Mapping!A532, Lookup_Mapping!A531:A1530, Lookup_Mapping!B530:B1529, "Uncategorized")</f>
        <v>Meat &amp; Poultry</v>
      </c>
      <c r="F536">
        <v>42</v>
      </c>
      <c r="G536">
        <v>86.34</v>
      </c>
      <c r="H536">
        <v>3626.28</v>
      </c>
      <c r="I536" t="s">
        <v>68</v>
      </c>
    </row>
    <row r="537" spans="1:9" x14ac:dyDescent="0.25">
      <c r="A537">
        <v>531</v>
      </c>
      <c r="B537" s="2">
        <v>45538</v>
      </c>
      <c r="C537" t="s">
        <v>1064</v>
      </c>
      <c r="D537" t="s">
        <v>1065</v>
      </c>
      <c r="E537" t="str">
        <f>_xlfn.XLOOKUP(Lookup_Mapping!A533, Lookup_Mapping!A532:A1531, Lookup_Mapping!B531:B1530, "Uncategorized")</f>
        <v>Fruits</v>
      </c>
      <c r="F537">
        <v>5</v>
      </c>
      <c r="G537">
        <v>191.71</v>
      </c>
      <c r="H537">
        <v>958.55</v>
      </c>
      <c r="I537" t="s">
        <v>108</v>
      </c>
    </row>
    <row r="538" spans="1:9" x14ac:dyDescent="0.25">
      <c r="A538">
        <v>532</v>
      </c>
      <c r="B538" s="2">
        <v>45658</v>
      </c>
      <c r="C538" t="s">
        <v>1066</v>
      </c>
      <c r="D538" t="s">
        <v>1067</v>
      </c>
      <c r="E538" t="str">
        <f>_xlfn.XLOOKUP(Lookup_Mapping!A534, Lookup_Mapping!A533:A1532, Lookup_Mapping!B532:B1531, "Uncategorized")</f>
        <v>Miscellaneous</v>
      </c>
      <c r="F538">
        <v>50</v>
      </c>
      <c r="G538">
        <v>47.47</v>
      </c>
      <c r="H538">
        <v>2373.5</v>
      </c>
      <c r="I538" t="s">
        <v>23</v>
      </c>
    </row>
    <row r="539" spans="1:9" x14ac:dyDescent="0.25">
      <c r="A539">
        <v>533</v>
      </c>
      <c r="B539" s="2">
        <v>45779</v>
      </c>
      <c r="C539" t="s">
        <v>1068</v>
      </c>
      <c r="D539" t="s">
        <v>287</v>
      </c>
      <c r="E539" t="str">
        <f>_xlfn.XLOOKUP(Lookup_Mapping!A535, Lookup_Mapping!A534:A1533, Lookup_Mapping!B533:B1532, "Uncategorized")</f>
        <v>Alcoholic Beverages</v>
      </c>
      <c r="F539">
        <v>32</v>
      </c>
      <c r="G539">
        <v>176.63</v>
      </c>
      <c r="H539">
        <v>5652.16</v>
      </c>
      <c r="I539" t="s">
        <v>10</v>
      </c>
    </row>
    <row r="540" spans="1:9" x14ac:dyDescent="0.25">
      <c r="A540">
        <v>534</v>
      </c>
      <c r="B540" s="2">
        <v>45861</v>
      </c>
      <c r="C540" t="s">
        <v>1069</v>
      </c>
      <c r="D540" t="s">
        <v>1070</v>
      </c>
      <c r="E540" t="str">
        <f>_xlfn.XLOOKUP(Lookup_Mapping!A536, Lookup_Mapping!A535:A1534, Lookup_Mapping!B534:B1533, "Uncategorized")</f>
        <v>Specialty Sauces</v>
      </c>
      <c r="F540">
        <v>48</v>
      </c>
      <c r="G540">
        <v>174.35</v>
      </c>
      <c r="H540">
        <v>8368.7999999999993</v>
      </c>
      <c r="I540" t="s">
        <v>563</v>
      </c>
    </row>
    <row r="541" spans="1:9" x14ac:dyDescent="0.25">
      <c r="A541">
        <v>535</v>
      </c>
      <c r="B541" s="2">
        <v>45527</v>
      </c>
      <c r="C541" t="s">
        <v>1071</v>
      </c>
      <c r="D541" t="s">
        <v>727</v>
      </c>
      <c r="E541" t="str">
        <f>_xlfn.XLOOKUP(Lookup_Mapping!A537, Lookup_Mapping!A536:A1535, Lookup_Mapping!B535:B1534, "Uncategorized")</f>
        <v>Miscellaneous</v>
      </c>
      <c r="F541">
        <v>1</v>
      </c>
      <c r="G541">
        <v>149.6</v>
      </c>
      <c r="H541">
        <v>149.6</v>
      </c>
      <c r="I541" t="s">
        <v>223</v>
      </c>
    </row>
    <row r="542" spans="1:9" x14ac:dyDescent="0.25">
      <c r="A542">
        <v>536</v>
      </c>
      <c r="B542" s="2">
        <v>45836</v>
      </c>
      <c r="C542" t="s">
        <v>1072</v>
      </c>
      <c r="D542" t="s">
        <v>1073</v>
      </c>
      <c r="E542" t="str">
        <f>_xlfn.XLOOKUP(Lookup_Mapping!A538, Lookup_Mapping!A537:A1536, Lookup_Mapping!B536:B1535, "Uncategorized")</f>
        <v>Miscellaneous</v>
      </c>
      <c r="F542">
        <v>19</v>
      </c>
      <c r="G542">
        <v>120.11</v>
      </c>
      <c r="H542">
        <v>2282.09</v>
      </c>
      <c r="I542" t="s">
        <v>88</v>
      </c>
    </row>
    <row r="543" spans="1:9" x14ac:dyDescent="0.25">
      <c r="A543">
        <v>537</v>
      </c>
      <c r="B543" s="2">
        <v>45219</v>
      </c>
      <c r="C543" t="s">
        <v>1074</v>
      </c>
      <c r="D543" t="s">
        <v>1075</v>
      </c>
      <c r="E543" t="str">
        <f>_xlfn.XLOOKUP(Lookup_Mapping!A539, Lookup_Mapping!A538:A1537, Lookup_Mapping!B537:B1536, "Uncategorized")</f>
        <v>Condiments &amp; Sauces</v>
      </c>
      <c r="F543">
        <v>35</v>
      </c>
      <c r="G543">
        <v>9.07</v>
      </c>
      <c r="H543">
        <v>317.45</v>
      </c>
      <c r="I543" t="s">
        <v>13</v>
      </c>
    </row>
    <row r="544" spans="1:9" x14ac:dyDescent="0.25">
      <c r="A544">
        <v>538</v>
      </c>
      <c r="B544" s="2">
        <v>45681</v>
      </c>
      <c r="C544" t="s">
        <v>1076</v>
      </c>
      <c r="D544" t="s">
        <v>1077</v>
      </c>
      <c r="E544" t="str">
        <f>_xlfn.XLOOKUP(Lookup_Mapping!A540, Lookup_Mapping!A539:A1538, Lookup_Mapping!B538:B1537, "Uncategorized")</f>
        <v>Non-Alcoholic Drinks</v>
      </c>
      <c r="F544">
        <v>35</v>
      </c>
      <c r="G544">
        <v>213.28</v>
      </c>
      <c r="H544">
        <v>7464.8</v>
      </c>
      <c r="I544" t="s">
        <v>146</v>
      </c>
    </row>
    <row r="545" spans="1:9" x14ac:dyDescent="0.25">
      <c r="A545">
        <v>539</v>
      </c>
      <c r="B545" s="2">
        <v>45830</v>
      </c>
      <c r="C545" t="s">
        <v>1078</v>
      </c>
      <c r="D545" t="s">
        <v>1079</v>
      </c>
      <c r="E545" t="str">
        <f>_xlfn.XLOOKUP(Lookup_Mapping!A541, Lookup_Mapping!A540:A1539, Lookup_Mapping!B539:B1538, "Uncategorized")</f>
        <v>Miscellaneous</v>
      </c>
      <c r="F545">
        <v>4</v>
      </c>
      <c r="G545">
        <v>134.5</v>
      </c>
      <c r="H545">
        <v>538</v>
      </c>
      <c r="I545" t="s">
        <v>31</v>
      </c>
    </row>
    <row r="546" spans="1:9" x14ac:dyDescent="0.25">
      <c r="A546">
        <v>540</v>
      </c>
      <c r="B546" s="2">
        <v>45623</v>
      </c>
      <c r="C546" t="s">
        <v>1080</v>
      </c>
      <c r="D546" t="s">
        <v>1081</v>
      </c>
      <c r="E546" t="str">
        <f>_xlfn.XLOOKUP(Lookup_Mapping!A542, Lookup_Mapping!A541:A1540, Lookup_Mapping!B540:B1539, "Uncategorized")</f>
        <v>Baking Ingredients</v>
      </c>
      <c r="F546">
        <v>16</v>
      </c>
      <c r="G546">
        <v>187.21</v>
      </c>
      <c r="H546">
        <v>2995.36</v>
      </c>
      <c r="I546" t="s">
        <v>416</v>
      </c>
    </row>
    <row r="547" spans="1:9" x14ac:dyDescent="0.25">
      <c r="A547">
        <v>541</v>
      </c>
      <c r="B547" s="2">
        <v>45361</v>
      </c>
      <c r="C547" t="s">
        <v>1082</v>
      </c>
      <c r="D547" t="s">
        <v>1083</v>
      </c>
      <c r="E547" t="str">
        <f>_xlfn.XLOOKUP(Lookup_Mapping!A543, Lookup_Mapping!A542:A1541, Lookup_Mapping!B541:B1540, "Uncategorized")</f>
        <v>Meat &amp; Poultry</v>
      </c>
      <c r="F547">
        <v>13</v>
      </c>
      <c r="G547">
        <v>178.37</v>
      </c>
      <c r="H547">
        <v>2318.81</v>
      </c>
      <c r="I547" t="s">
        <v>34</v>
      </c>
    </row>
    <row r="548" spans="1:9" x14ac:dyDescent="0.25">
      <c r="A548">
        <v>542</v>
      </c>
      <c r="B548" s="2">
        <v>45534</v>
      </c>
      <c r="C548" t="s">
        <v>1084</v>
      </c>
      <c r="D548" t="s">
        <v>1085</v>
      </c>
      <c r="E548" t="str">
        <f>_xlfn.XLOOKUP(Lookup_Mapping!A544, Lookup_Mapping!A543:A1542, Lookup_Mapping!B542:B1541, "Uncategorized")</f>
        <v>Seafood</v>
      </c>
      <c r="F548">
        <v>34</v>
      </c>
      <c r="G548">
        <v>54.16</v>
      </c>
      <c r="H548">
        <v>1841.44</v>
      </c>
      <c r="I548" t="s">
        <v>20</v>
      </c>
    </row>
    <row r="549" spans="1:9" x14ac:dyDescent="0.25">
      <c r="A549">
        <v>543</v>
      </c>
      <c r="B549" s="2">
        <v>45809</v>
      </c>
      <c r="C549" t="s">
        <v>1086</v>
      </c>
      <c r="D549" t="s">
        <v>1087</v>
      </c>
      <c r="E549" t="str">
        <f>_xlfn.XLOOKUP(Lookup_Mapping!A545, Lookup_Mapping!A544:A1543, Lookup_Mapping!B543:B1542, "Uncategorized")</f>
        <v>Alcoholic Beverages</v>
      </c>
      <c r="F549">
        <v>18</v>
      </c>
      <c r="G549">
        <v>128.05000000000001</v>
      </c>
      <c r="H549">
        <v>2304.9</v>
      </c>
      <c r="I549" t="s">
        <v>416</v>
      </c>
    </row>
    <row r="550" spans="1:9" x14ac:dyDescent="0.25">
      <c r="A550">
        <v>544</v>
      </c>
      <c r="B550" s="2">
        <v>45680</v>
      </c>
      <c r="C550" t="s">
        <v>1088</v>
      </c>
      <c r="D550" t="s">
        <v>1089</v>
      </c>
      <c r="E550" t="str">
        <f>_xlfn.XLOOKUP(Lookup_Mapping!A546, Lookup_Mapping!A545:A1544, Lookup_Mapping!B544:B1543, "Uncategorized")</f>
        <v>Bakery</v>
      </c>
      <c r="F550">
        <v>42</v>
      </c>
      <c r="G550">
        <v>221.29</v>
      </c>
      <c r="H550">
        <v>9294.18</v>
      </c>
      <c r="I550" t="s">
        <v>31</v>
      </c>
    </row>
    <row r="551" spans="1:9" x14ac:dyDescent="0.25">
      <c r="A551">
        <v>545</v>
      </c>
      <c r="B551" s="2">
        <v>45223</v>
      </c>
      <c r="C551" t="s">
        <v>1090</v>
      </c>
      <c r="D551" t="s">
        <v>1091</v>
      </c>
      <c r="E551" t="str">
        <f>_xlfn.XLOOKUP(Lookup_Mapping!A547, Lookup_Mapping!A546:A1545, Lookup_Mapping!B545:B1544, "Uncategorized")</f>
        <v>Miscellaneous</v>
      </c>
      <c r="F551">
        <v>19</v>
      </c>
      <c r="G551">
        <v>44.68</v>
      </c>
      <c r="H551">
        <v>848.92</v>
      </c>
      <c r="I551" t="s">
        <v>10</v>
      </c>
    </row>
    <row r="552" spans="1:9" x14ac:dyDescent="0.25">
      <c r="A552">
        <v>546</v>
      </c>
      <c r="B552" s="2">
        <v>45441</v>
      </c>
      <c r="C552" t="s">
        <v>1092</v>
      </c>
      <c r="D552" t="s">
        <v>1093</v>
      </c>
      <c r="E552" t="str">
        <f>_xlfn.XLOOKUP(Lookup_Mapping!A548, Lookup_Mapping!A547:A1546, Lookup_Mapping!B546:B1545, "Uncategorized")</f>
        <v>Seafood</v>
      </c>
      <c r="F552">
        <v>15</v>
      </c>
      <c r="G552">
        <v>83.92</v>
      </c>
      <c r="H552">
        <v>1258.8</v>
      </c>
      <c r="I552" t="s">
        <v>80</v>
      </c>
    </row>
    <row r="553" spans="1:9" x14ac:dyDescent="0.25">
      <c r="A553">
        <v>547</v>
      </c>
      <c r="B553" s="2">
        <v>45477</v>
      </c>
      <c r="C553" t="s">
        <v>1094</v>
      </c>
      <c r="D553" t="s">
        <v>531</v>
      </c>
      <c r="E553" t="str">
        <f>_xlfn.XLOOKUP(Lookup_Mapping!A549, Lookup_Mapping!A548:A1547, Lookup_Mapping!B547:B1546, "Uncategorized")</f>
        <v>Condiments &amp; Sauces</v>
      </c>
      <c r="F553">
        <v>40</v>
      </c>
      <c r="G553">
        <v>230.72</v>
      </c>
      <c r="H553">
        <v>9228.7999999999993</v>
      </c>
      <c r="I553" t="s">
        <v>13</v>
      </c>
    </row>
    <row r="554" spans="1:9" x14ac:dyDescent="0.25">
      <c r="A554">
        <v>548</v>
      </c>
      <c r="B554" s="2">
        <v>45695</v>
      </c>
      <c r="C554" t="s">
        <v>1095</v>
      </c>
      <c r="D554" t="s">
        <v>1096</v>
      </c>
      <c r="E554" t="str">
        <f>_xlfn.XLOOKUP(Lookup_Mapping!A550, Lookup_Mapping!A549:A1548, Lookup_Mapping!B548:B1547, "Uncategorized")</f>
        <v>Miscellaneous</v>
      </c>
      <c r="F554">
        <v>9</v>
      </c>
      <c r="G554">
        <v>248.96</v>
      </c>
      <c r="H554">
        <v>2240.64</v>
      </c>
      <c r="I554" t="s">
        <v>62</v>
      </c>
    </row>
    <row r="555" spans="1:9" x14ac:dyDescent="0.25">
      <c r="A555">
        <v>549</v>
      </c>
      <c r="B555" s="2">
        <v>45798</v>
      </c>
      <c r="C555" t="s">
        <v>1097</v>
      </c>
      <c r="D555" t="s">
        <v>1098</v>
      </c>
      <c r="E555" t="str">
        <f>_xlfn.XLOOKUP(Lookup_Mapping!A551, Lookup_Mapping!A550:A1549, Lookup_Mapping!B549:B1548, "Uncategorized")</f>
        <v>Miscellaneous</v>
      </c>
      <c r="F555">
        <v>5</v>
      </c>
      <c r="G555">
        <v>159</v>
      </c>
      <c r="H555">
        <v>795</v>
      </c>
      <c r="I555" t="s">
        <v>108</v>
      </c>
    </row>
    <row r="556" spans="1:9" x14ac:dyDescent="0.25">
      <c r="A556">
        <v>550</v>
      </c>
      <c r="B556" s="2">
        <v>45154</v>
      </c>
      <c r="C556" t="s">
        <v>1099</v>
      </c>
      <c r="D556" t="s">
        <v>1100</v>
      </c>
      <c r="E556" t="str">
        <f>_xlfn.XLOOKUP(Lookup_Mapping!A552, Lookup_Mapping!A551:A1550, Lookup_Mapping!B550:B1549, "Uncategorized")</f>
        <v>Bakery</v>
      </c>
      <c r="F556">
        <v>44</v>
      </c>
      <c r="G556">
        <v>169.82</v>
      </c>
      <c r="H556">
        <v>7472.08</v>
      </c>
      <c r="I556" t="s">
        <v>62</v>
      </c>
    </row>
    <row r="557" spans="1:9" x14ac:dyDescent="0.25">
      <c r="A557">
        <v>551</v>
      </c>
      <c r="B557" s="2">
        <v>45758</v>
      </c>
      <c r="C557" t="s">
        <v>1101</v>
      </c>
      <c r="D557" t="s">
        <v>307</v>
      </c>
      <c r="E557" t="str">
        <f>_xlfn.XLOOKUP(Lookup_Mapping!A553, Lookup_Mapping!A552:A1551, Lookup_Mapping!B551:B1550, "Uncategorized")</f>
        <v>Non-Alcoholic Drinks</v>
      </c>
      <c r="F557">
        <v>24</v>
      </c>
      <c r="G557">
        <v>59.32</v>
      </c>
      <c r="H557">
        <v>1423.68</v>
      </c>
      <c r="I557" t="s">
        <v>626</v>
      </c>
    </row>
    <row r="558" spans="1:9" x14ac:dyDescent="0.25">
      <c r="A558">
        <v>552</v>
      </c>
      <c r="B558" s="2">
        <v>45356</v>
      </c>
      <c r="C558" t="s">
        <v>1102</v>
      </c>
      <c r="D558" t="s">
        <v>1103</v>
      </c>
      <c r="E558" t="str">
        <f>_xlfn.XLOOKUP(Lookup_Mapping!A554, Lookup_Mapping!A553:A1552, Lookup_Mapping!B552:B1551, "Uncategorized")</f>
        <v>Meat &amp; Poultry</v>
      </c>
      <c r="F558">
        <v>34</v>
      </c>
      <c r="G558">
        <v>201.28</v>
      </c>
      <c r="H558">
        <v>6843.52</v>
      </c>
      <c r="I558" t="s">
        <v>20</v>
      </c>
    </row>
    <row r="559" spans="1:9" x14ac:dyDescent="0.25">
      <c r="A559">
        <v>553</v>
      </c>
      <c r="B559" s="2">
        <v>45242</v>
      </c>
      <c r="C559" t="s">
        <v>1104</v>
      </c>
      <c r="D559" t="s">
        <v>689</v>
      </c>
      <c r="E559" t="str">
        <f>_xlfn.XLOOKUP(Lookup_Mapping!A555, Lookup_Mapping!A554:A1553, Lookup_Mapping!B553:B1552, "Uncategorized")</f>
        <v>Alcoholic Beverages</v>
      </c>
      <c r="F559">
        <v>5</v>
      </c>
      <c r="G559">
        <v>25.46</v>
      </c>
      <c r="H559">
        <v>127.3</v>
      </c>
      <c r="I559" t="s">
        <v>88</v>
      </c>
    </row>
    <row r="560" spans="1:9" x14ac:dyDescent="0.25">
      <c r="A560">
        <v>554</v>
      </c>
      <c r="B560" s="2">
        <v>45840</v>
      </c>
      <c r="C560" t="s">
        <v>1105</v>
      </c>
      <c r="D560" t="s">
        <v>1106</v>
      </c>
      <c r="E560" t="str">
        <f>_xlfn.XLOOKUP(Lookup_Mapping!A556, Lookup_Mapping!A555:A1554, Lookup_Mapping!B554:B1553, "Uncategorized")</f>
        <v>Miscellaneous</v>
      </c>
      <c r="F560">
        <v>27</v>
      </c>
      <c r="G560">
        <v>12.52</v>
      </c>
      <c r="H560">
        <v>338.04</v>
      </c>
      <c r="I560" t="s">
        <v>46</v>
      </c>
    </row>
    <row r="561" spans="1:9" x14ac:dyDescent="0.25">
      <c r="A561">
        <v>555</v>
      </c>
      <c r="B561" s="2">
        <v>45584</v>
      </c>
      <c r="C561" t="s">
        <v>1107</v>
      </c>
      <c r="D561" t="s">
        <v>1108</v>
      </c>
      <c r="E561" t="str">
        <f>_xlfn.XLOOKUP(Lookup_Mapping!A557, Lookup_Mapping!A556:A1555, Lookup_Mapping!B555:B1554, "Uncategorized")</f>
        <v>Miscellaneous</v>
      </c>
      <c r="F561">
        <v>23</v>
      </c>
      <c r="G561">
        <v>141.54</v>
      </c>
      <c r="H561">
        <v>3255.42</v>
      </c>
      <c r="I561" t="s">
        <v>108</v>
      </c>
    </row>
    <row r="562" spans="1:9" x14ac:dyDescent="0.25">
      <c r="A562">
        <v>556</v>
      </c>
      <c r="B562" s="2">
        <v>45748</v>
      </c>
      <c r="C562" t="s">
        <v>1109</v>
      </c>
      <c r="D562" t="s">
        <v>1110</v>
      </c>
      <c r="E562" t="str">
        <f>_xlfn.XLOOKUP(Lookup_Mapping!A558, Lookup_Mapping!A557:A1556, Lookup_Mapping!B556:B1555, "Uncategorized")</f>
        <v>Dairy Products</v>
      </c>
      <c r="F562">
        <v>8</v>
      </c>
      <c r="G562">
        <v>167.29</v>
      </c>
      <c r="H562">
        <v>1338.32</v>
      </c>
      <c r="I562" t="s">
        <v>34</v>
      </c>
    </row>
    <row r="563" spans="1:9" x14ac:dyDescent="0.25">
      <c r="A563">
        <v>557</v>
      </c>
      <c r="B563" s="2">
        <v>45237</v>
      </c>
      <c r="C563" t="s">
        <v>1111</v>
      </c>
      <c r="D563" t="s">
        <v>1112</v>
      </c>
      <c r="E563" t="str">
        <f>_xlfn.XLOOKUP(Lookup_Mapping!A559, Lookup_Mapping!A558:A1557, Lookup_Mapping!B557:B1556, "Uncategorized")</f>
        <v>Miscellaneous</v>
      </c>
      <c r="F563">
        <v>21</v>
      </c>
      <c r="G563">
        <v>69.78</v>
      </c>
      <c r="H563">
        <v>1465.38</v>
      </c>
      <c r="I563" t="s">
        <v>65</v>
      </c>
    </row>
    <row r="564" spans="1:9" x14ac:dyDescent="0.25">
      <c r="A564">
        <v>558</v>
      </c>
      <c r="B564" s="2">
        <v>45145</v>
      </c>
      <c r="C564" t="s">
        <v>1113</v>
      </c>
      <c r="D564" t="s">
        <v>1114</v>
      </c>
      <c r="E564" t="str">
        <f>_xlfn.XLOOKUP(Lookup_Mapping!A560, Lookup_Mapping!A559:A1558, Lookup_Mapping!B558:B1557, "Uncategorized")</f>
        <v>Seafood</v>
      </c>
      <c r="F564">
        <v>38</v>
      </c>
      <c r="G564">
        <v>9.6199999999999992</v>
      </c>
      <c r="H564">
        <v>365.56</v>
      </c>
      <c r="I564" t="s">
        <v>88</v>
      </c>
    </row>
    <row r="565" spans="1:9" x14ac:dyDescent="0.25">
      <c r="A565">
        <v>559</v>
      </c>
      <c r="B565" s="2">
        <v>45790</v>
      </c>
      <c r="C565" t="s">
        <v>1115</v>
      </c>
      <c r="D565" t="s">
        <v>1116</v>
      </c>
      <c r="E565" t="str">
        <f>_xlfn.XLOOKUP(Lookup_Mapping!A561, Lookup_Mapping!A560:A1559, Lookup_Mapping!B559:B1558, "Uncategorized")</f>
        <v>Canned &amp; Packaged Goods</v>
      </c>
      <c r="F565">
        <v>9</v>
      </c>
      <c r="G565">
        <v>136.63</v>
      </c>
      <c r="H565">
        <v>1229.67</v>
      </c>
      <c r="I565" t="s">
        <v>165</v>
      </c>
    </row>
    <row r="566" spans="1:9" x14ac:dyDescent="0.25">
      <c r="A566">
        <v>560</v>
      </c>
      <c r="B566" s="2">
        <v>45188</v>
      </c>
      <c r="C566" t="s">
        <v>1117</v>
      </c>
      <c r="D566" t="s">
        <v>362</v>
      </c>
      <c r="E566" t="str">
        <f>_xlfn.XLOOKUP(Lookup_Mapping!A562, Lookup_Mapping!A561:A1560, Lookup_Mapping!B560:B1559, "Uncategorized")</f>
        <v>Miscellaneous</v>
      </c>
      <c r="F566">
        <v>50</v>
      </c>
      <c r="G566">
        <v>35.729999999999997</v>
      </c>
      <c r="H566">
        <v>1786.5</v>
      </c>
      <c r="I566" t="s">
        <v>13</v>
      </c>
    </row>
    <row r="567" spans="1:9" x14ac:dyDescent="0.25">
      <c r="A567">
        <v>561</v>
      </c>
      <c r="B567" s="2">
        <v>45398</v>
      </c>
      <c r="C567" t="s">
        <v>1118</v>
      </c>
      <c r="D567" t="s">
        <v>1119</v>
      </c>
      <c r="E567" t="str">
        <f>_xlfn.XLOOKUP(Lookup_Mapping!A563, Lookup_Mapping!A562:A1561, Lookup_Mapping!B561:B1560, "Uncategorized")</f>
        <v>Non-Alcoholic Drinks</v>
      </c>
      <c r="F567">
        <v>17</v>
      </c>
      <c r="G567">
        <v>179.88</v>
      </c>
      <c r="H567">
        <v>3057.96</v>
      </c>
      <c r="I567" t="s">
        <v>65</v>
      </c>
    </row>
    <row r="568" spans="1:9" x14ac:dyDescent="0.25">
      <c r="A568">
        <v>562</v>
      </c>
      <c r="B568" s="2">
        <v>45256</v>
      </c>
      <c r="C568" t="s">
        <v>1120</v>
      </c>
      <c r="D568" t="s">
        <v>1121</v>
      </c>
      <c r="E568" t="str">
        <f>_xlfn.XLOOKUP(Lookup_Mapping!A564, Lookup_Mapping!A563:A1562, Lookup_Mapping!B562:B1561, "Uncategorized")</f>
        <v>Dairy Products</v>
      </c>
      <c r="F568">
        <v>20</v>
      </c>
      <c r="G568">
        <v>67.19</v>
      </c>
      <c r="H568">
        <v>1343.8</v>
      </c>
      <c r="I568" t="s">
        <v>388</v>
      </c>
    </row>
    <row r="569" spans="1:9" x14ac:dyDescent="0.25">
      <c r="A569">
        <v>563</v>
      </c>
      <c r="B569" s="2">
        <v>45165</v>
      </c>
      <c r="C569" t="s">
        <v>1122</v>
      </c>
      <c r="D569" t="s">
        <v>1123</v>
      </c>
      <c r="E569" t="str">
        <f>_xlfn.XLOOKUP(Lookup_Mapping!A565, Lookup_Mapping!A564:A1563, Lookup_Mapping!B563:B1562, "Uncategorized")</f>
        <v>Alcoholic Beverages</v>
      </c>
      <c r="F569">
        <v>30</v>
      </c>
      <c r="G569">
        <v>198.64</v>
      </c>
      <c r="H569">
        <v>5959.2</v>
      </c>
      <c r="I569" t="s">
        <v>34</v>
      </c>
    </row>
    <row r="570" spans="1:9" x14ac:dyDescent="0.25">
      <c r="A570">
        <v>564</v>
      </c>
      <c r="B570" s="2">
        <v>45524</v>
      </c>
      <c r="C570" t="s">
        <v>1124</v>
      </c>
      <c r="D570" t="s">
        <v>1125</v>
      </c>
      <c r="E570" t="str">
        <f>_xlfn.XLOOKUP(Lookup_Mapping!A566, Lookup_Mapping!A565:A1564, Lookup_Mapping!B564:B1563, "Uncategorized")</f>
        <v>Miscellaneous</v>
      </c>
      <c r="F570">
        <v>26</v>
      </c>
      <c r="G570">
        <v>226.17</v>
      </c>
      <c r="H570">
        <v>5880.42</v>
      </c>
      <c r="I570" t="s">
        <v>59</v>
      </c>
    </row>
    <row r="571" spans="1:9" x14ac:dyDescent="0.25">
      <c r="A571">
        <v>565</v>
      </c>
      <c r="B571" s="2">
        <v>45635</v>
      </c>
      <c r="C571" t="s">
        <v>1126</v>
      </c>
      <c r="D571" t="s">
        <v>1127</v>
      </c>
      <c r="E571" t="str">
        <f>_xlfn.XLOOKUP(Lookup_Mapping!A567, Lookup_Mapping!A566:A1565, Lookup_Mapping!B565:B1564, "Uncategorized")</f>
        <v>Miscellaneous</v>
      </c>
      <c r="F571">
        <v>29</v>
      </c>
      <c r="G571">
        <v>31.09</v>
      </c>
      <c r="H571">
        <v>901.61</v>
      </c>
      <c r="I571" t="s">
        <v>165</v>
      </c>
    </row>
    <row r="572" spans="1:9" x14ac:dyDescent="0.25">
      <c r="A572">
        <v>566</v>
      </c>
      <c r="B572" s="2">
        <v>45189</v>
      </c>
      <c r="C572" t="s">
        <v>1128</v>
      </c>
      <c r="D572" t="s">
        <v>1129</v>
      </c>
      <c r="E572" t="str">
        <f>_xlfn.XLOOKUP(Lookup_Mapping!A568, Lookup_Mapping!A567:A1566, Lookup_Mapping!B566:B1565, "Uncategorized")</f>
        <v>Miscellaneous</v>
      </c>
      <c r="F572">
        <v>17</v>
      </c>
      <c r="G572">
        <v>70.959999999999994</v>
      </c>
      <c r="H572">
        <v>1206.32</v>
      </c>
      <c r="I572" t="s">
        <v>34</v>
      </c>
    </row>
    <row r="573" spans="1:9" x14ac:dyDescent="0.25">
      <c r="A573">
        <v>567</v>
      </c>
      <c r="B573" s="2">
        <v>45251</v>
      </c>
      <c r="C573" t="s">
        <v>1130</v>
      </c>
      <c r="D573" t="s">
        <v>1131</v>
      </c>
      <c r="E573" t="str">
        <f>_xlfn.XLOOKUP(Lookup_Mapping!A569, Lookup_Mapping!A568:A1567, Lookup_Mapping!B567:B1566, "Uncategorized")</f>
        <v>Alcoholic Beverages</v>
      </c>
      <c r="F573">
        <v>40</v>
      </c>
      <c r="G573">
        <v>190.7</v>
      </c>
      <c r="H573">
        <v>7628</v>
      </c>
      <c r="I573" t="s">
        <v>59</v>
      </c>
    </row>
    <row r="574" spans="1:9" x14ac:dyDescent="0.25">
      <c r="A574">
        <v>568</v>
      </c>
      <c r="B574" s="2">
        <v>45424</v>
      </c>
      <c r="C574" t="s">
        <v>1132</v>
      </c>
      <c r="D574" t="s">
        <v>1133</v>
      </c>
      <c r="E574" t="str">
        <f>_xlfn.XLOOKUP(Lookup_Mapping!A570, Lookup_Mapping!A569:A1568, Lookup_Mapping!B568:B1567, "Uncategorized")</f>
        <v>Miscellaneous</v>
      </c>
      <c r="F574">
        <v>17</v>
      </c>
      <c r="G574">
        <v>61.73</v>
      </c>
      <c r="H574">
        <v>1049.4100000000001</v>
      </c>
      <c r="I574" t="s">
        <v>108</v>
      </c>
    </row>
    <row r="575" spans="1:9" x14ac:dyDescent="0.25">
      <c r="A575">
        <v>569</v>
      </c>
      <c r="B575" s="2">
        <v>45263</v>
      </c>
      <c r="C575" t="s">
        <v>1134</v>
      </c>
      <c r="D575" t="s">
        <v>711</v>
      </c>
      <c r="E575" t="str">
        <f>_xlfn.XLOOKUP(Lookup_Mapping!A571, Lookup_Mapping!A570:A1569, Lookup_Mapping!B569:B1568, "Uncategorized")</f>
        <v>Non-Alcoholic Drinks</v>
      </c>
      <c r="F575">
        <v>19</v>
      </c>
      <c r="G575">
        <v>95.92</v>
      </c>
      <c r="H575">
        <v>1822.48</v>
      </c>
      <c r="I575" t="s">
        <v>360</v>
      </c>
    </row>
    <row r="576" spans="1:9" x14ac:dyDescent="0.25">
      <c r="A576">
        <v>570</v>
      </c>
      <c r="B576" s="2">
        <v>45425</v>
      </c>
      <c r="C576" t="s">
        <v>1135</v>
      </c>
      <c r="D576" t="s">
        <v>1136</v>
      </c>
      <c r="E576" t="str">
        <f>_xlfn.XLOOKUP(Lookup_Mapping!A572, Lookup_Mapping!A571:A1570, Lookup_Mapping!B570:B1569, "Uncategorized")</f>
        <v>Miscellaneous</v>
      </c>
      <c r="F576">
        <v>29</v>
      </c>
      <c r="G576">
        <v>52.09</v>
      </c>
      <c r="H576">
        <v>1510.61</v>
      </c>
      <c r="I576" t="s">
        <v>228</v>
      </c>
    </row>
    <row r="577" spans="1:9" x14ac:dyDescent="0.25">
      <c r="A577">
        <v>571</v>
      </c>
      <c r="B577" s="2">
        <v>45149</v>
      </c>
      <c r="C577" t="s">
        <v>1137</v>
      </c>
      <c r="D577" t="s">
        <v>266</v>
      </c>
      <c r="E577" t="str">
        <f>_xlfn.XLOOKUP(Lookup_Mapping!A573, Lookup_Mapping!A572:A1571, Lookup_Mapping!B571:B1570, "Uncategorized")</f>
        <v>Miscellaneous</v>
      </c>
      <c r="F577">
        <v>2</v>
      </c>
      <c r="G577">
        <v>6.61</v>
      </c>
      <c r="H577">
        <v>13.22</v>
      </c>
      <c r="I577" t="s">
        <v>41</v>
      </c>
    </row>
    <row r="578" spans="1:9" x14ac:dyDescent="0.25">
      <c r="A578">
        <v>572</v>
      </c>
      <c r="B578" s="2">
        <v>45654</v>
      </c>
      <c r="C578" t="s">
        <v>1138</v>
      </c>
      <c r="D578" t="s">
        <v>1139</v>
      </c>
      <c r="E578" t="str">
        <f>_xlfn.XLOOKUP(Lookup_Mapping!A574, Lookup_Mapping!A573:A1572, Lookup_Mapping!B572:B1571, "Uncategorized")</f>
        <v>Miscellaneous</v>
      </c>
      <c r="F578">
        <v>19</v>
      </c>
      <c r="G578">
        <v>219.53</v>
      </c>
      <c r="H578">
        <v>4171.07</v>
      </c>
      <c r="I578" t="s">
        <v>20</v>
      </c>
    </row>
    <row r="579" spans="1:9" x14ac:dyDescent="0.25">
      <c r="A579">
        <v>573</v>
      </c>
      <c r="B579" s="2">
        <v>45580</v>
      </c>
      <c r="C579" t="s">
        <v>1140</v>
      </c>
      <c r="D579" t="s">
        <v>1141</v>
      </c>
      <c r="E579" t="str">
        <f>_xlfn.XLOOKUP(Lookup_Mapping!A575, Lookup_Mapping!A574:A1573, Lookup_Mapping!B573:B1572, "Uncategorized")</f>
        <v>Condiments &amp; Sauces</v>
      </c>
      <c r="F579">
        <v>30</v>
      </c>
      <c r="G579">
        <v>200.16</v>
      </c>
      <c r="H579">
        <v>6004.8</v>
      </c>
      <c r="I579" t="s">
        <v>68</v>
      </c>
    </row>
    <row r="580" spans="1:9" x14ac:dyDescent="0.25">
      <c r="A580">
        <v>574</v>
      </c>
      <c r="B580" s="2">
        <v>45614</v>
      </c>
      <c r="C580" t="s">
        <v>1142</v>
      </c>
      <c r="D580" t="s">
        <v>1143</v>
      </c>
      <c r="E580" t="str">
        <f>_xlfn.XLOOKUP(Lookup_Mapping!A576, Lookup_Mapping!A575:A1574, Lookup_Mapping!B574:B1573, "Uncategorized")</f>
        <v>Miscellaneous</v>
      </c>
      <c r="F580">
        <v>16</v>
      </c>
      <c r="G580">
        <v>227.93</v>
      </c>
      <c r="H580">
        <v>3646.88</v>
      </c>
      <c r="I580" t="s">
        <v>476</v>
      </c>
    </row>
    <row r="581" spans="1:9" x14ac:dyDescent="0.25">
      <c r="A581">
        <v>575</v>
      </c>
      <c r="B581" s="2">
        <v>45740</v>
      </c>
      <c r="C581" t="s">
        <v>1144</v>
      </c>
      <c r="D581" t="s">
        <v>1077</v>
      </c>
      <c r="E581" t="str">
        <f>_xlfn.XLOOKUP(Lookup_Mapping!A577, Lookup_Mapping!A576:A1575, Lookup_Mapping!B575:B1574, "Uncategorized")</f>
        <v>Snacks &amp; Desserts</v>
      </c>
      <c r="F581">
        <v>32</v>
      </c>
      <c r="G581">
        <v>98.55</v>
      </c>
      <c r="H581">
        <v>3153.6</v>
      </c>
      <c r="I581" t="s">
        <v>151</v>
      </c>
    </row>
    <row r="582" spans="1:9" x14ac:dyDescent="0.25">
      <c r="A582">
        <v>576</v>
      </c>
      <c r="B582" s="2">
        <v>45556</v>
      </c>
      <c r="C582" t="s">
        <v>1145</v>
      </c>
      <c r="D582" t="s">
        <v>1146</v>
      </c>
      <c r="E582" t="str">
        <f>_xlfn.XLOOKUP(Lookup_Mapping!A578, Lookup_Mapping!A577:A1576, Lookup_Mapping!B576:B1575, "Uncategorized")</f>
        <v>Miscellaneous</v>
      </c>
      <c r="F582">
        <v>41</v>
      </c>
      <c r="G582">
        <v>135.97</v>
      </c>
      <c r="H582">
        <v>5574.77</v>
      </c>
      <c r="I582" t="s">
        <v>476</v>
      </c>
    </row>
    <row r="583" spans="1:9" x14ac:dyDescent="0.25">
      <c r="A583">
        <v>577</v>
      </c>
      <c r="B583" s="2">
        <v>45832</v>
      </c>
      <c r="C583" t="s">
        <v>1147</v>
      </c>
      <c r="D583" t="s">
        <v>1148</v>
      </c>
      <c r="E583" t="str">
        <f>_xlfn.XLOOKUP(Lookup_Mapping!A579, Lookup_Mapping!A578:A1577, Lookup_Mapping!B577:B1576, "Uncategorized")</f>
        <v>Non-Alcoholic Drinks</v>
      </c>
      <c r="F583">
        <v>21</v>
      </c>
      <c r="G583">
        <v>224.81</v>
      </c>
      <c r="H583">
        <v>4721.01</v>
      </c>
      <c r="I583" t="s">
        <v>98</v>
      </c>
    </row>
    <row r="584" spans="1:9" x14ac:dyDescent="0.25">
      <c r="A584">
        <v>578</v>
      </c>
      <c r="B584" s="2">
        <v>45263</v>
      </c>
      <c r="C584" t="s">
        <v>1149</v>
      </c>
      <c r="D584" t="s">
        <v>1150</v>
      </c>
      <c r="E584" t="str">
        <f>_xlfn.XLOOKUP(Lookup_Mapping!A580, Lookup_Mapping!A579:A1578, Lookup_Mapping!B578:B1577, "Uncategorized")</f>
        <v>Miscellaneous</v>
      </c>
      <c r="F584">
        <v>19</v>
      </c>
      <c r="G584">
        <v>58.34</v>
      </c>
      <c r="H584">
        <v>1108.46</v>
      </c>
      <c r="I584" t="s">
        <v>239</v>
      </c>
    </row>
    <row r="585" spans="1:9" x14ac:dyDescent="0.25">
      <c r="A585">
        <v>579</v>
      </c>
      <c r="B585" s="2">
        <v>45168</v>
      </c>
      <c r="C585" t="s">
        <v>1151</v>
      </c>
      <c r="D585" t="s">
        <v>1152</v>
      </c>
      <c r="E585" t="str">
        <f>_xlfn.XLOOKUP(Lookup_Mapping!A581, Lookup_Mapping!A580:A1579, Lookup_Mapping!B579:B1578, "Uncategorized")</f>
        <v>Non-Alcoholic Drinks</v>
      </c>
      <c r="F585">
        <v>35</v>
      </c>
      <c r="G585">
        <v>55.31</v>
      </c>
      <c r="H585">
        <v>1935.85</v>
      </c>
      <c r="I585" t="s">
        <v>83</v>
      </c>
    </row>
    <row r="586" spans="1:9" x14ac:dyDescent="0.25">
      <c r="A586">
        <v>580</v>
      </c>
      <c r="B586" s="2">
        <v>45857</v>
      </c>
      <c r="C586" t="s">
        <v>1153</v>
      </c>
      <c r="D586" t="s">
        <v>1154</v>
      </c>
      <c r="E586" t="str">
        <f>_xlfn.XLOOKUP(Lookup_Mapping!A582, Lookup_Mapping!A581:A1580, Lookup_Mapping!B580:B1579, "Uncategorized")</f>
        <v>Meat &amp; Poultry</v>
      </c>
      <c r="F586">
        <v>12</v>
      </c>
      <c r="G586">
        <v>55.46</v>
      </c>
      <c r="H586">
        <v>665.52</v>
      </c>
      <c r="I586" t="s">
        <v>59</v>
      </c>
    </row>
    <row r="587" spans="1:9" x14ac:dyDescent="0.25">
      <c r="A587">
        <v>581</v>
      </c>
      <c r="B587" s="2">
        <v>45459</v>
      </c>
      <c r="C587" t="s">
        <v>1155</v>
      </c>
      <c r="D587" t="s">
        <v>1156</v>
      </c>
      <c r="E587" t="str">
        <f>_xlfn.XLOOKUP(Lookup_Mapping!A583, Lookup_Mapping!A582:A1581, Lookup_Mapping!B581:B1580, "Uncategorized")</f>
        <v>Non-Alcoholic Drinks</v>
      </c>
      <c r="F587">
        <v>8</v>
      </c>
      <c r="G587">
        <v>80.650000000000006</v>
      </c>
      <c r="H587">
        <v>645.20000000000005</v>
      </c>
      <c r="I587" t="s">
        <v>416</v>
      </c>
    </row>
    <row r="588" spans="1:9" x14ac:dyDescent="0.25">
      <c r="A588">
        <v>582</v>
      </c>
      <c r="B588" s="2">
        <v>45597</v>
      </c>
      <c r="C588" t="s">
        <v>1157</v>
      </c>
      <c r="D588" t="s">
        <v>1158</v>
      </c>
      <c r="E588" t="str">
        <f>_xlfn.XLOOKUP(Lookup_Mapping!A584, Lookup_Mapping!A583:A1582, Lookup_Mapping!B582:B1581, "Uncategorized")</f>
        <v>Miscellaneous</v>
      </c>
      <c r="F588">
        <v>9</v>
      </c>
      <c r="G588">
        <v>214.55</v>
      </c>
      <c r="H588">
        <v>1930.95</v>
      </c>
      <c r="I588" t="s">
        <v>20</v>
      </c>
    </row>
    <row r="589" spans="1:9" x14ac:dyDescent="0.25">
      <c r="A589">
        <v>583</v>
      </c>
      <c r="B589" s="2">
        <v>45457</v>
      </c>
      <c r="C589" t="s">
        <v>1159</v>
      </c>
      <c r="D589" t="s">
        <v>1160</v>
      </c>
      <c r="E589" t="str">
        <f>_xlfn.XLOOKUP(Lookup_Mapping!A585, Lookup_Mapping!A584:A1583, Lookup_Mapping!B583:B1582, "Uncategorized")</f>
        <v>Meat &amp; Poultry</v>
      </c>
      <c r="F589">
        <v>2</v>
      </c>
      <c r="G589">
        <v>19.940000000000001</v>
      </c>
      <c r="H589">
        <v>39.880000000000003</v>
      </c>
      <c r="I589" t="s">
        <v>388</v>
      </c>
    </row>
    <row r="590" spans="1:9" x14ac:dyDescent="0.25">
      <c r="A590">
        <v>584</v>
      </c>
      <c r="B590" s="2">
        <v>45720</v>
      </c>
      <c r="C590" t="s">
        <v>1161</v>
      </c>
      <c r="D590" t="s">
        <v>1162</v>
      </c>
      <c r="E590" t="str">
        <f>_xlfn.XLOOKUP(Lookup_Mapping!A586, Lookup_Mapping!A585:A1584, Lookup_Mapping!B584:B1583, "Uncategorized")</f>
        <v>Meat &amp; Poultry</v>
      </c>
      <c r="F590">
        <v>42</v>
      </c>
      <c r="G590">
        <v>98.12</v>
      </c>
      <c r="H590">
        <v>4121.04</v>
      </c>
      <c r="I590" t="s">
        <v>13</v>
      </c>
    </row>
    <row r="591" spans="1:9" x14ac:dyDescent="0.25">
      <c r="A591">
        <v>585</v>
      </c>
      <c r="B591" s="2">
        <v>45743</v>
      </c>
      <c r="C591" t="s">
        <v>1163</v>
      </c>
      <c r="D591" t="s">
        <v>1164</v>
      </c>
      <c r="E591" t="str">
        <f>_xlfn.XLOOKUP(Lookup_Mapping!A587, Lookup_Mapping!A586:A1585, Lookup_Mapping!B585:B1584, "Uncategorized")</f>
        <v>Miscellaneous</v>
      </c>
      <c r="F591">
        <v>31</v>
      </c>
      <c r="G591">
        <v>224.01</v>
      </c>
      <c r="H591">
        <v>6944.31</v>
      </c>
      <c r="I591" t="s">
        <v>416</v>
      </c>
    </row>
    <row r="592" spans="1:9" x14ac:dyDescent="0.25">
      <c r="A592">
        <v>586</v>
      </c>
      <c r="B592" s="2">
        <v>45246</v>
      </c>
      <c r="C592" t="s">
        <v>1165</v>
      </c>
      <c r="D592" t="s">
        <v>1166</v>
      </c>
      <c r="E592" t="str">
        <f>_xlfn.XLOOKUP(Lookup_Mapping!A588, Lookup_Mapping!A587:A1586, Lookup_Mapping!B586:B1585, "Uncategorized")</f>
        <v>Miscellaneous</v>
      </c>
      <c r="F592">
        <v>17</v>
      </c>
      <c r="G592">
        <v>96.37</v>
      </c>
      <c r="H592">
        <v>1638.29</v>
      </c>
      <c r="I592" t="s">
        <v>34</v>
      </c>
    </row>
    <row r="593" spans="1:9" x14ac:dyDescent="0.25">
      <c r="A593">
        <v>587</v>
      </c>
      <c r="B593" s="2">
        <v>45234</v>
      </c>
      <c r="C593" t="s">
        <v>1167</v>
      </c>
      <c r="D593" t="s">
        <v>527</v>
      </c>
      <c r="E593" t="str">
        <f>_xlfn.XLOOKUP(Lookup_Mapping!A589, Lookup_Mapping!A588:A1587, Lookup_Mapping!B587:B1586, "Uncategorized")</f>
        <v>Bakery</v>
      </c>
      <c r="F593">
        <v>32</v>
      </c>
      <c r="G593">
        <v>210.88</v>
      </c>
      <c r="H593">
        <v>6748.16</v>
      </c>
      <c r="I593" t="s">
        <v>31</v>
      </c>
    </row>
    <row r="594" spans="1:9" x14ac:dyDescent="0.25">
      <c r="A594">
        <v>588</v>
      </c>
      <c r="B594" s="2">
        <v>45446</v>
      </c>
      <c r="C594" t="s">
        <v>1168</v>
      </c>
      <c r="D594" t="s">
        <v>1169</v>
      </c>
      <c r="E594" t="str">
        <f>_xlfn.XLOOKUP(Lookup_Mapping!A590, Lookup_Mapping!A589:A1588, Lookup_Mapping!B588:B1587, "Uncategorized")</f>
        <v>Alcoholic Beverages</v>
      </c>
      <c r="F594">
        <v>35</v>
      </c>
      <c r="G594">
        <v>105.26</v>
      </c>
      <c r="H594">
        <v>3684.1</v>
      </c>
      <c r="I594" t="s">
        <v>98</v>
      </c>
    </row>
    <row r="595" spans="1:9" x14ac:dyDescent="0.25">
      <c r="A595">
        <v>589</v>
      </c>
      <c r="B595" s="2">
        <v>45212</v>
      </c>
      <c r="C595" t="s">
        <v>1170</v>
      </c>
      <c r="D595" t="s">
        <v>1171</v>
      </c>
      <c r="E595" t="str">
        <f>_xlfn.XLOOKUP(Lookup_Mapping!A591, Lookup_Mapping!A590:A1589, Lookup_Mapping!B589:B1588, "Uncategorized")</f>
        <v>Miscellaneous</v>
      </c>
      <c r="F595">
        <v>28</v>
      </c>
      <c r="G595">
        <v>220.8</v>
      </c>
      <c r="H595">
        <v>6182.4</v>
      </c>
      <c r="I595" t="s">
        <v>31</v>
      </c>
    </row>
    <row r="596" spans="1:9" x14ac:dyDescent="0.25">
      <c r="A596">
        <v>590</v>
      </c>
      <c r="B596" s="2">
        <v>45779</v>
      </c>
      <c r="C596" t="s">
        <v>1172</v>
      </c>
      <c r="D596" t="s">
        <v>1173</v>
      </c>
      <c r="E596" t="str">
        <f>_xlfn.XLOOKUP(Lookup_Mapping!A592, Lookup_Mapping!A591:A1590, Lookup_Mapping!B590:B1589, "Uncategorized")</f>
        <v>Miscellaneous</v>
      </c>
      <c r="F596">
        <v>40</v>
      </c>
      <c r="G596">
        <v>66.89</v>
      </c>
      <c r="H596">
        <v>2675.6</v>
      </c>
      <c r="I596" t="s">
        <v>98</v>
      </c>
    </row>
    <row r="597" spans="1:9" x14ac:dyDescent="0.25">
      <c r="A597">
        <v>591</v>
      </c>
      <c r="B597" s="2">
        <v>45810</v>
      </c>
      <c r="C597" t="s">
        <v>1174</v>
      </c>
      <c r="D597" t="s">
        <v>1175</v>
      </c>
      <c r="E597" t="str">
        <f>_xlfn.XLOOKUP(Lookup_Mapping!A593, Lookup_Mapping!A592:A1591, Lookup_Mapping!B591:B1590, "Uncategorized")</f>
        <v>Snacks &amp; Desserts</v>
      </c>
      <c r="F597">
        <v>39</v>
      </c>
      <c r="G597">
        <v>65.680000000000007</v>
      </c>
      <c r="H597">
        <v>2561.52</v>
      </c>
      <c r="I597" t="s">
        <v>13</v>
      </c>
    </row>
    <row r="598" spans="1:9" x14ac:dyDescent="0.25">
      <c r="A598">
        <v>592</v>
      </c>
      <c r="B598" s="2">
        <v>45274</v>
      </c>
      <c r="C598" t="s">
        <v>1176</v>
      </c>
      <c r="D598" t="s">
        <v>1177</v>
      </c>
      <c r="E598" t="str">
        <f>_xlfn.XLOOKUP(Lookup_Mapping!A594, Lookup_Mapping!A593:A1592, Lookup_Mapping!B592:B1591, "Uncategorized")</f>
        <v>Miscellaneous</v>
      </c>
      <c r="F598">
        <v>10</v>
      </c>
      <c r="G598">
        <v>110.06</v>
      </c>
      <c r="H598">
        <v>1100.5999999999999</v>
      </c>
      <c r="I598" t="s">
        <v>31</v>
      </c>
    </row>
    <row r="599" spans="1:9" x14ac:dyDescent="0.25">
      <c r="A599">
        <v>593</v>
      </c>
      <c r="B599" s="2">
        <v>45500</v>
      </c>
      <c r="C599" t="s">
        <v>1178</v>
      </c>
      <c r="D599" t="s">
        <v>1179</v>
      </c>
      <c r="E599" t="str">
        <f>_xlfn.XLOOKUP(Lookup_Mapping!A595, Lookup_Mapping!A594:A1593, Lookup_Mapping!B593:B1592, "Uncategorized")</f>
        <v>Miscellaneous</v>
      </c>
      <c r="F599">
        <v>48</v>
      </c>
      <c r="G599">
        <v>199.47</v>
      </c>
      <c r="H599">
        <v>9574.56</v>
      </c>
      <c r="I599" t="s">
        <v>416</v>
      </c>
    </row>
    <row r="600" spans="1:9" x14ac:dyDescent="0.25">
      <c r="A600">
        <v>594</v>
      </c>
      <c r="B600" s="2">
        <v>45138</v>
      </c>
      <c r="C600" t="s">
        <v>1180</v>
      </c>
      <c r="D600" t="s">
        <v>1181</v>
      </c>
      <c r="E600" t="str">
        <f>_xlfn.XLOOKUP(Lookup_Mapping!A596, Lookup_Mapping!A595:A1594, Lookup_Mapping!B594:B1593, "Uncategorized")</f>
        <v>Baking Ingredients</v>
      </c>
      <c r="F600">
        <v>47</v>
      </c>
      <c r="G600">
        <v>243.73</v>
      </c>
      <c r="H600">
        <v>11455.31</v>
      </c>
      <c r="I600" t="s">
        <v>20</v>
      </c>
    </row>
    <row r="601" spans="1:9" x14ac:dyDescent="0.25">
      <c r="A601">
        <v>595</v>
      </c>
      <c r="B601" s="2">
        <v>45350</v>
      </c>
      <c r="C601" t="s">
        <v>1182</v>
      </c>
      <c r="D601" t="s">
        <v>1183</v>
      </c>
      <c r="E601" t="str">
        <f>_xlfn.XLOOKUP(Lookup_Mapping!A597, Lookup_Mapping!A596:A1595, Lookup_Mapping!B595:B1594, "Uncategorized")</f>
        <v>Alcoholic Beverages</v>
      </c>
      <c r="F601">
        <v>28</v>
      </c>
      <c r="G601">
        <v>163.38999999999999</v>
      </c>
      <c r="H601">
        <v>4574.92</v>
      </c>
      <c r="I601" t="s">
        <v>80</v>
      </c>
    </row>
    <row r="602" spans="1:9" x14ac:dyDescent="0.25">
      <c r="A602">
        <v>596</v>
      </c>
      <c r="B602" s="2">
        <v>45596</v>
      </c>
      <c r="C602" t="s">
        <v>1184</v>
      </c>
      <c r="D602" t="s">
        <v>1185</v>
      </c>
      <c r="E602" t="str">
        <f>_xlfn.XLOOKUP(Lookup_Mapping!A598, Lookup_Mapping!A597:A1596, Lookup_Mapping!B596:B1595, "Uncategorized")</f>
        <v>Non-Alcoholic Drinks</v>
      </c>
      <c r="F602">
        <v>8</v>
      </c>
      <c r="G602">
        <v>27.65</v>
      </c>
      <c r="H602">
        <v>221.2</v>
      </c>
      <c r="I602" t="s">
        <v>65</v>
      </c>
    </row>
    <row r="603" spans="1:9" x14ac:dyDescent="0.25">
      <c r="A603">
        <v>597</v>
      </c>
      <c r="B603" s="2">
        <v>45805</v>
      </c>
      <c r="C603" t="s">
        <v>1186</v>
      </c>
      <c r="D603" t="s">
        <v>852</v>
      </c>
      <c r="E603" t="str">
        <f>_xlfn.XLOOKUP(Lookup_Mapping!A599, Lookup_Mapping!A598:A1597, Lookup_Mapping!B597:B1596, "Uncategorized")</f>
        <v>Seafood</v>
      </c>
      <c r="F603">
        <v>32</v>
      </c>
      <c r="G603">
        <v>43.51</v>
      </c>
      <c r="H603">
        <v>1392.32</v>
      </c>
      <c r="I603" t="s">
        <v>59</v>
      </c>
    </row>
    <row r="604" spans="1:9" x14ac:dyDescent="0.25">
      <c r="A604">
        <v>598</v>
      </c>
      <c r="B604" s="2">
        <v>45143</v>
      </c>
      <c r="C604" t="s">
        <v>1187</v>
      </c>
      <c r="D604" t="s">
        <v>1188</v>
      </c>
      <c r="E604" t="str">
        <f>_xlfn.XLOOKUP(Lookup_Mapping!A600, Lookup_Mapping!A599:A1598, Lookup_Mapping!B598:B1597, "Uncategorized")</f>
        <v>Miscellaneous</v>
      </c>
      <c r="F604">
        <v>44</v>
      </c>
      <c r="G604">
        <v>152.1</v>
      </c>
      <c r="H604">
        <v>6692.4</v>
      </c>
      <c r="I604" t="s">
        <v>416</v>
      </c>
    </row>
    <row r="605" spans="1:9" x14ac:dyDescent="0.25">
      <c r="A605">
        <v>599</v>
      </c>
      <c r="B605" s="2">
        <v>45767</v>
      </c>
      <c r="C605" t="s">
        <v>1189</v>
      </c>
      <c r="D605" t="s">
        <v>1190</v>
      </c>
      <c r="E605" t="str">
        <f>_xlfn.XLOOKUP(Lookup_Mapping!A601, Lookup_Mapping!A600:A1599, Lookup_Mapping!B599:B1598, "Uncategorized")</f>
        <v>Canned &amp; Packaged Goods</v>
      </c>
      <c r="F605">
        <v>48</v>
      </c>
      <c r="G605">
        <v>86.17</v>
      </c>
      <c r="H605">
        <v>4136.16</v>
      </c>
      <c r="I605" t="s">
        <v>103</v>
      </c>
    </row>
    <row r="606" spans="1:9" x14ac:dyDescent="0.25">
      <c r="A606">
        <v>600</v>
      </c>
      <c r="B606" s="2">
        <v>45347</v>
      </c>
      <c r="C606" t="s">
        <v>1191</v>
      </c>
      <c r="D606" t="s">
        <v>1192</v>
      </c>
      <c r="E606" t="str">
        <f>_xlfn.XLOOKUP(Lookup_Mapping!A602, Lookup_Mapping!A601:A1600, Lookup_Mapping!B600:B1599, "Uncategorized")</f>
        <v>Alcoholic Beverages</v>
      </c>
      <c r="F606">
        <v>48</v>
      </c>
      <c r="G606">
        <v>207.34</v>
      </c>
      <c r="H606">
        <v>9952.32</v>
      </c>
      <c r="I606" t="s">
        <v>151</v>
      </c>
    </row>
    <row r="607" spans="1:9" x14ac:dyDescent="0.25">
      <c r="A607">
        <v>601</v>
      </c>
      <c r="B607" s="2">
        <v>45797</v>
      </c>
      <c r="C607" t="s">
        <v>1193</v>
      </c>
      <c r="D607" t="s">
        <v>1194</v>
      </c>
      <c r="E607" t="str">
        <f>_xlfn.XLOOKUP(Lookup_Mapping!A603, Lookup_Mapping!A602:A1601, Lookup_Mapping!B601:B1600, "Uncategorized")</f>
        <v>Alcoholic Beverages</v>
      </c>
      <c r="F607">
        <v>37</v>
      </c>
      <c r="G607">
        <v>37.93</v>
      </c>
      <c r="H607">
        <v>1403.41</v>
      </c>
      <c r="I607" t="s">
        <v>34</v>
      </c>
    </row>
    <row r="608" spans="1:9" x14ac:dyDescent="0.25">
      <c r="A608">
        <v>602</v>
      </c>
      <c r="B608" s="2">
        <v>45630</v>
      </c>
      <c r="C608" t="s">
        <v>1195</v>
      </c>
      <c r="D608" t="s">
        <v>1196</v>
      </c>
      <c r="E608" t="str">
        <f>_xlfn.XLOOKUP(Lookup_Mapping!A604, Lookup_Mapping!A603:A1602, Lookup_Mapping!B602:B1601, "Uncategorized")</f>
        <v>Alcoholic Beverages</v>
      </c>
      <c r="F608">
        <v>46</v>
      </c>
      <c r="G608">
        <v>140.30000000000001</v>
      </c>
      <c r="H608">
        <v>6453.8</v>
      </c>
      <c r="I608" t="s">
        <v>13</v>
      </c>
    </row>
    <row r="609" spans="1:9" x14ac:dyDescent="0.25">
      <c r="A609">
        <v>603</v>
      </c>
      <c r="B609" s="2">
        <v>45179</v>
      </c>
      <c r="C609" t="s">
        <v>1197</v>
      </c>
      <c r="D609" t="s">
        <v>1198</v>
      </c>
      <c r="E609" t="str">
        <f>_xlfn.XLOOKUP(Lookup_Mapping!A605, Lookup_Mapping!A604:A1603, Lookup_Mapping!B603:B1602, "Uncategorized")</f>
        <v>Condiments &amp; Sauces</v>
      </c>
      <c r="F609">
        <v>8</v>
      </c>
      <c r="G609">
        <v>101.35</v>
      </c>
      <c r="H609">
        <v>810.8</v>
      </c>
      <c r="I609" t="s">
        <v>388</v>
      </c>
    </row>
    <row r="610" spans="1:9" x14ac:dyDescent="0.25">
      <c r="A610">
        <v>604</v>
      </c>
      <c r="B610" s="2">
        <v>45842</v>
      </c>
      <c r="C610" t="s">
        <v>1199</v>
      </c>
      <c r="D610" t="s">
        <v>819</v>
      </c>
      <c r="E610" t="str">
        <f>_xlfn.XLOOKUP(Lookup_Mapping!A606, Lookup_Mapping!A605:A1604, Lookup_Mapping!B604:B1603, "Uncategorized")</f>
        <v>Vegetables</v>
      </c>
      <c r="F610">
        <v>44</v>
      </c>
      <c r="G610">
        <v>133.57</v>
      </c>
      <c r="H610">
        <v>5877.08</v>
      </c>
      <c r="I610" t="s">
        <v>65</v>
      </c>
    </row>
    <row r="611" spans="1:9" x14ac:dyDescent="0.25">
      <c r="A611">
        <v>605</v>
      </c>
      <c r="B611" s="2">
        <v>45251</v>
      </c>
      <c r="C611" t="s">
        <v>1200</v>
      </c>
      <c r="D611" t="s">
        <v>1201</v>
      </c>
      <c r="E611" t="str">
        <f>_xlfn.XLOOKUP(Lookup_Mapping!A607, Lookup_Mapping!A606:A1605, Lookup_Mapping!B605:B1604, "Uncategorized")</f>
        <v>Non-Alcoholic Drinks</v>
      </c>
      <c r="F611">
        <v>2</v>
      </c>
      <c r="G611">
        <v>225.73</v>
      </c>
      <c r="H611">
        <v>451.46</v>
      </c>
      <c r="I611" t="s">
        <v>41</v>
      </c>
    </row>
    <row r="612" spans="1:9" x14ac:dyDescent="0.25">
      <c r="A612">
        <v>606</v>
      </c>
      <c r="B612" s="2">
        <v>45159</v>
      </c>
      <c r="C612" t="s">
        <v>1202</v>
      </c>
      <c r="D612" t="s">
        <v>1203</v>
      </c>
      <c r="E612" t="str">
        <f>_xlfn.XLOOKUP(Lookup_Mapping!A608, Lookup_Mapping!A607:A1606, Lookup_Mapping!B606:B1605, "Uncategorized")</f>
        <v>Miscellaneous</v>
      </c>
      <c r="F612">
        <v>31</v>
      </c>
      <c r="G612">
        <v>80.67</v>
      </c>
      <c r="H612">
        <v>2500.77</v>
      </c>
      <c r="I612" t="s">
        <v>310</v>
      </c>
    </row>
    <row r="613" spans="1:9" x14ac:dyDescent="0.25">
      <c r="A613">
        <v>607</v>
      </c>
      <c r="B613" s="2">
        <v>45286</v>
      </c>
      <c r="C613" t="s">
        <v>1204</v>
      </c>
      <c r="D613" t="s">
        <v>1205</v>
      </c>
      <c r="E613" t="str">
        <f>_xlfn.XLOOKUP(Lookup_Mapping!A609, Lookup_Mapping!A608:A1607, Lookup_Mapping!B607:B1606, "Uncategorized")</f>
        <v>Vegetables</v>
      </c>
      <c r="F613">
        <v>12</v>
      </c>
      <c r="G613">
        <v>182.72</v>
      </c>
      <c r="H613">
        <v>2192.64</v>
      </c>
      <c r="I613" t="s">
        <v>13</v>
      </c>
    </row>
    <row r="614" spans="1:9" x14ac:dyDescent="0.25">
      <c r="A614">
        <v>608</v>
      </c>
      <c r="B614" s="2">
        <v>45495</v>
      </c>
      <c r="C614" t="s">
        <v>1206</v>
      </c>
      <c r="D614" t="s">
        <v>1207</v>
      </c>
      <c r="E614" t="str">
        <f>_xlfn.XLOOKUP(Lookup_Mapping!A610, Lookup_Mapping!A609:A1608, Lookup_Mapping!B608:B1607, "Uncategorized")</f>
        <v>Miscellaneous</v>
      </c>
      <c r="F614">
        <v>17</v>
      </c>
      <c r="G614">
        <v>73.010000000000005</v>
      </c>
      <c r="H614">
        <v>1241.17</v>
      </c>
      <c r="I614" t="s">
        <v>13</v>
      </c>
    </row>
    <row r="615" spans="1:9" x14ac:dyDescent="0.25">
      <c r="A615">
        <v>609</v>
      </c>
      <c r="B615" s="2">
        <v>45414</v>
      </c>
      <c r="C615" t="s">
        <v>1208</v>
      </c>
      <c r="D615" t="s">
        <v>1209</v>
      </c>
      <c r="E615" t="str">
        <f>_xlfn.XLOOKUP(Lookup_Mapping!A611, Lookup_Mapping!A610:A1609, Lookup_Mapping!B609:B1608, "Uncategorized")</f>
        <v>Miscellaneous</v>
      </c>
      <c r="F615">
        <v>44</v>
      </c>
      <c r="G615">
        <v>158.12</v>
      </c>
      <c r="H615">
        <v>6957.28</v>
      </c>
      <c r="I615" t="s">
        <v>34</v>
      </c>
    </row>
    <row r="616" spans="1:9" x14ac:dyDescent="0.25">
      <c r="A616">
        <v>610</v>
      </c>
      <c r="B616" s="2">
        <v>45155</v>
      </c>
      <c r="C616" t="s">
        <v>1210</v>
      </c>
      <c r="D616" t="s">
        <v>1211</v>
      </c>
      <c r="E616" t="str">
        <f>_xlfn.XLOOKUP(Lookup_Mapping!A612, Lookup_Mapping!A611:A1610, Lookup_Mapping!B610:B1609, "Uncategorized")</f>
        <v>Miscellaneous</v>
      </c>
      <c r="F616">
        <v>3</v>
      </c>
      <c r="G616">
        <v>248.67</v>
      </c>
      <c r="H616">
        <v>746.01</v>
      </c>
      <c r="I616" t="s">
        <v>98</v>
      </c>
    </row>
    <row r="617" spans="1:9" x14ac:dyDescent="0.25">
      <c r="A617">
        <v>611</v>
      </c>
      <c r="B617" s="2">
        <v>45766</v>
      </c>
      <c r="C617" t="s">
        <v>1212</v>
      </c>
      <c r="D617" t="s">
        <v>1213</v>
      </c>
      <c r="E617" t="str">
        <f>_xlfn.XLOOKUP(Lookup_Mapping!A613, Lookup_Mapping!A612:A1611, Lookup_Mapping!B611:B1610, "Uncategorized")</f>
        <v>Grains &amp; Dry Goods</v>
      </c>
      <c r="F617">
        <v>24</v>
      </c>
      <c r="G617">
        <v>106.69</v>
      </c>
      <c r="H617">
        <v>2560.56</v>
      </c>
      <c r="I617" t="s">
        <v>80</v>
      </c>
    </row>
    <row r="618" spans="1:9" x14ac:dyDescent="0.25">
      <c r="A618">
        <v>612</v>
      </c>
      <c r="B618" s="2">
        <v>45730</v>
      </c>
      <c r="C618" t="s">
        <v>1214</v>
      </c>
      <c r="D618" t="s">
        <v>716</v>
      </c>
      <c r="E618" t="str">
        <f>_xlfn.XLOOKUP(Lookup_Mapping!A614, Lookup_Mapping!A613:A1612, Lookup_Mapping!B612:B1611, "Uncategorized")</f>
        <v>Miscellaneous</v>
      </c>
      <c r="F618">
        <v>50</v>
      </c>
      <c r="G618">
        <v>172.72</v>
      </c>
      <c r="H618">
        <v>8636</v>
      </c>
      <c r="I618" t="s">
        <v>20</v>
      </c>
    </row>
    <row r="619" spans="1:9" x14ac:dyDescent="0.25">
      <c r="A619">
        <v>613</v>
      </c>
      <c r="B619" s="2">
        <v>45348</v>
      </c>
      <c r="C619" t="s">
        <v>1215</v>
      </c>
      <c r="D619" t="s">
        <v>1216</v>
      </c>
      <c r="E619" t="str">
        <f>_xlfn.XLOOKUP(Lookup_Mapping!A615, Lookup_Mapping!A614:A1613, Lookup_Mapping!B613:B1612, "Uncategorized")</f>
        <v>Miscellaneous</v>
      </c>
      <c r="F619">
        <v>6</v>
      </c>
      <c r="G619">
        <v>143.18</v>
      </c>
      <c r="H619">
        <v>859.08</v>
      </c>
      <c r="I619" t="s">
        <v>388</v>
      </c>
    </row>
    <row r="620" spans="1:9" x14ac:dyDescent="0.25">
      <c r="A620">
        <v>614</v>
      </c>
      <c r="B620" s="2">
        <v>45474</v>
      </c>
      <c r="C620" t="s">
        <v>1217</v>
      </c>
      <c r="D620" t="s">
        <v>1218</v>
      </c>
      <c r="E620" t="str">
        <f>_xlfn.XLOOKUP(Lookup_Mapping!A616, Lookup_Mapping!A615:A1614, Lookup_Mapping!B614:B1613, "Uncategorized")</f>
        <v>Miscellaneous</v>
      </c>
      <c r="F620">
        <v>7</v>
      </c>
      <c r="G620">
        <v>44.24</v>
      </c>
      <c r="H620">
        <v>309.68</v>
      </c>
      <c r="I620" t="s">
        <v>13</v>
      </c>
    </row>
    <row r="621" spans="1:9" x14ac:dyDescent="0.25">
      <c r="A621">
        <v>615</v>
      </c>
      <c r="B621" s="2">
        <v>45508</v>
      </c>
      <c r="C621" t="s">
        <v>1219</v>
      </c>
      <c r="D621" t="s">
        <v>1220</v>
      </c>
      <c r="E621" t="str">
        <f>_xlfn.XLOOKUP(Lookup_Mapping!A617, Lookup_Mapping!A616:A1615, Lookup_Mapping!B615:B1614, "Uncategorized")</f>
        <v>Meat &amp; Poultry</v>
      </c>
      <c r="F621">
        <v>3</v>
      </c>
      <c r="G621">
        <v>61.17</v>
      </c>
      <c r="H621">
        <v>183.51</v>
      </c>
      <c r="I621" t="s">
        <v>41</v>
      </c>
    </row>
    <row r="622" spans="1:9" x14ac:dyDescent="0.25">
      <c r="A622">
        <v>616</v>
      </c>
      <c r="B622" s="2">
        <v>45265</v>
      </c>
      <c r="C622" t="s">
        <v>1221</v>
      </c>
      <c r="D622" t="s">
        <v>1222</v>
      </c>
      <c r="E622" t="str">
        <f>_xlfn.XLOOKUP(Lookup_Mapping!A618, Lookup_Mapping!A617:A1616, Lookup_Mapping!B616:B1615, "Uncategorized")</f>
        <v>Fruits</v>
      </c>
      <c r="F622">
        <v>16</v>
      </c>
      <c r="G622">
        <v>56.41</v>
      </c>
      <c r="H622">
        <v>902.56</v>
      </c>
      <c r="I622" t="s">
        <v>80</v>
      </c>
    </row>
    <row r="623" spans="1:9" x14ac:dyDescent="0.25">
      <c r="A623">
        <v>617</v>
      </c>
      <c r="B623" s="2">
        <v>45820</v>
      </c>
      <c r="C623" t="s">
        <v>1223</v>
      </c>
      <c r="D623" t="s">
        <v>1224</v>
      </c>
      <c r="E623" t="str">
        <f>_xlfn.XLOOKUP(Lookup_Mapping!A619, Lookup_Mapping!A618:A1617, Lookup_Mapping!B617:B1616, "Uncategorized")</f>
        <v>Meat &amp; Poultry</v>
      </c>
      <c r="F623">
        <v>23</v>
      </c>
      <c r="G623">
        <v>127.82</v>
      </c>
      <c r="H623">
        <v>2939.86</v>
      </c>
      <c r="I623" t="s">
        <v>34</v>
      </c>
    </row>
    <row r="624" spans="1:9" x14ac:dyDescent="0.25">
      <c r="A624">
        <v>618</v>
      </c>
      <c r="B624" s="2">
        <v>45785</v>
      </c>
      <c r="C624" t="s">
        <v>1225</v>
      </c>
      <c r="D624" t="s">
        <v>1226</v>
      </c>
      <c r="E624" t="str">
        <f>_xlfn.XLOOKUP(Lookup_Mapping!A620, Lookup_Mapping!A619:A1618, Lookup_Mapping!B618:B1617, "Uncategorized")</f>
        <v>Dairy Products</v>
      </c>
      <c r="F624">
        <v>7</v>
      </c>
      <c r="G624">
        <v>54.32</v>
      </c>
      <c r="H624">
        <v>380.24</v>
      </c>
      <c r="I624" t="s">
        <v>146</v>
      </c>
    </row>
    <row r="625" spans="1:9" x14ac:dyDescent="0.25">
      <c r="A625">
        <v>619</v>
      </c>
      <c r="B625" s="2">
        <v>45412</v>
      </c>
      <c r="C625" t="s">
        <v>1227</v>
      </c>
      <c r="D625" t="s">
        <v>1205</v>
      </c>
      <c r="E625" t="str">
        <f>_xlfn.XLOOKUP(Lookup_Mapping!A621, Lookup_Mapping!A620:A1619, Lookup_Mapping!B619:B1618, "Uncategorized")</f>
        <v>Meat &amp; Poultry</v>
      </c>
      <c r="F625">
        <v>35</v>
      </c>
      <c r="G625">
        <v>142.38</v>
      </c>
      <c r="H625">
        <v>4983.3</v>
      </c>
      <c r="I625" t="s">
        <v>98</v>
      </c>
    </row>
    <row r="626" spans="1:9" x14ac:dyDescent="0.25">
      <c r="A626">
        <v>620</v>
      </c>
      <c r="B626" s="2">
        <v>45250</v>
      </c>
      <c r="C626" t="s">
        <v>1228</v>
      </c>
      <c r="D626" t="s">
        <v>1229</v>
      </c>
      <c r="E626" t="str">
        <f>_xlfn.XLOOKUP(Lookup_Mapping!A622, Lookup_Mapping!A621:A1620, Lookup_Mapping!B620:B1619, "Uncategorized")</f>
        <v>Miscellaneous</v>
      </c>
      <c r="F626">
        <v>28</v>
      </c>
      <c r="G626">
        <v>222.27</v>
      </c>
      <c r="H626">
        <v>6223.56</v>
      </c>
      <c r="I626" t="s">
        <v>13</v>
      </c>
    </row>
    <row r="627" spans="1:9" x14ac:dyDescent="0.25">
      <c r="A627">
        <v>621</v>
      </c>
      <c r="B627" s="2">
        <v>45267</v>
      </c>
      <c r="C627" t="s">
        <v>1230</v>
      </c>
      <c r="D627" t="s">
        <v>1231</v>
      </c>
      <c r="E627" t="str">
        <f>_xlfn.XLOOKUP(Lookup_Mapping!A623, Lookup_Mapping!A622:A1621, Lookup_Mapping!B621:B1620, "Uncategorized")</f>
        <v>Miscellaneous</v>
      </c>
      <c r="F627">
        <v>13</v>
      </c>
      <c r="G627">
        <v>26.54</v>
      </c>
      <c r="H627">
        <v>345.02</v>
      </c>
      <c r="I627" t="s">
        <v>383</v>
      </c>
    </row>
    <row r="628" spans="1:9" x14ac:dyDescent="0.25">
      <c r="A628">
        <v>622</v>
      </c>
      <c r="B628" s="2">
        <v>45595</v>
      </c>
      <c r="C628" t="s">
        <v>1232</v>
      </c>
      <c r="D628" t="s">
        <v>1233</v>
      </c>
      <c r="E628" t="str">
        <f>_xlfn.XLOOKUP(Lookup_Mapping!A624, Lookup_Mapping!A623:A1622, Lookup_Mapping!B622:B1621, "Uncategorized")</f>
        <v>Vegetables</v>
      </c>
      <c r="F628">
        <v>22</v>
      </c>
      <c r="G628">
        <v>212.2</v>
      </c>
      <c r="H628">
        <v>4668.3999999999996</v>
      </c>
      <c r="I628" t="s">
        <v>62</v>
      </c>
    </row>
    <row r="629" spans="1:9" x14ac:dyDescent="0.25">
      <c r="A629">
        <v>623</v>
      </c>
      <c r="B629" s="2">
        <v>45404</v>
      </c>
      <c r="C629" t="s">
        <v>1234</v>
      </c>
      <c r="D629" t="s">
        <v>1235</v>
      </c>
      <c r="E629" t="str">
        <f>_xlfn.XLOOKUP(Lookup_Mapping!A625, Lookup_Mapping!A624:A1623, Lookup_Mapping!B623:B1622, "Uncategorized")</f>
        <v>Miscellaneous</v>
      </c>
      <c r="F629">
        <v>11</v>
      </c>
      <c r="G629">
        <v>46.19</v>
      </c>
      <c r="H629">
        <v>508.09</v>
      </c>
      <c r="I629" t="s">
        <v>83</v>
      </c>
    </row>
    <row r="630" spans="1:9" x14ac:dyDescent="0.25">
      <c r="A630">
        <v>624</v>
      </c>
      <c r="B630" s="2">
        <v>45268</v>
      </c>
      <c r="C630" t="s">
        <v>1236</v>
      </c>
      <c r="D630" t="s">
        <v>1237</v>
      </c>
      <c r="E630" t="str">
        <f>_xlfn.XLOOKUP(Lookup_Mapping!A626, Lookup_Mapping!A625:A1624, Lookup_Mapping!B624:B1623, "Uncategorized")</f>
        <v>Seafood</v>
      </c>
      <c r="F630">
        <v>32</v>
      </c>
      <c r="G630">
        <v>124.55</v>
      </c>
      <c r="H630">
        <v>3985.6</v>
      </c>
      <c r="I630" t="s">
        <v>108</v>
      </c>
    </row>
    <row r="631" spans="1:9" x14ac:dyDescent="0.25">
      <c r="A631">
        <v>625</v>
      </c>
      <c r="B631" s="2">
        <v>45253</v>
      </c>
      <c r="C631" t="s">
        <v>1238</v>
      </c>
      <c r="D631" t="s">
        <v>1239</v>
      </c>
      <c r="E631" t="str">
        <f>_xlfn.XLOOKUP(Lookup_Mapping!A627, Lookup_Mapping!A626:A1625, Lookup_Mapping!B625:B1624, "Uncategorized")</f>
        <v>Miscellaneous</v>
      </c>
      <c r="F631">
        <v>25</v>
      </c>
      <c r="G631">
        <v>74.400000000000006</v>
      </c>
      <c r="H631">
        <v>1860</v>
      </c>
      <c r="I631" t="s">
        <v>95</v>
      </c>
    </row>
    <row r="632" spans="1:9" x14ac:dyDescent="0.25">
      <c r="A632">
        <v>626</v>
      </c>
      <c r="B632" s="2">
        <v>45387</v>
      </c>
      <c r="C632" t="s">
        <v>1240</v>
      </c>
      <c r="D632" t="s">
        <v>1241</v>
      </c>
      <c r="E632" t="str">
        <f>_xlfn.XLOOKUP(Lookup_Mapping!A628, Lookup_Mapping!A627:A1626, Lookup_Mapping!B626:B1625, "Uncategorized")</f>
        <v>Miscellaneous</v>
      </c>
      <c r="F632">
        <v>48</v>
      </c>
      <c r="G632">
        <v>31.9</v>
      </c>
      <c r="H632">
        <v>1531.2</v>
      </c>
      <c r="I632" t="s">
        <v>108</v>
      </c>
    </row>
    <row r="633" spans="1:9" x14ac:dyDescent="0.25">
      <c r="A633">
        <v>627</v>
      </c>
      <c r="B633" s="2">
        <v>45207</v>
      </c>
      <c r="C633" t="s">
        <v>1242</v>
      </c>
      <c r="D633" t="s">
        <v>777</v>
      </c>
      <c r="E633" t="str">
        <f>_xlfn.XLOOKUP(Lookup_Mapping!A629, Lookup_Mapping!A628:A1627, Lookup_Mapping!B627:B1626, "Uncategorized")</f>
        <v>Condiments &amp; Sauces</v>
      </c>
      <c r="F633">
        <v>46</v>
      </c>
      <c r="G633">
        <v>28.91</v>
      </c>
      <c r="H633">
        <v>1329.86</v>
      </c>
      <c r="I633" t="s">
        <v>34</v>
      </c>
    </row>
    <row r="634" spans="1:9" x14ac:dyDescent="0.25">
      <c r="A634">
        <v>628</v>
      </c>
      <c r="B634" s="2">
        <v>45205</v>
      </c>
      <c r="C634" t="s">
        <v>1243</v>
      </c>
      <c r="D634" t="s">
        <v>1244</v>
      </c>
      <c r="E634" t="str">
        <f>_xlfn.XLOOKUP(Lookup_Mapping!A630, Lookup_Mapping!A629:A1628, Lookup_Mapping!B628:B1627, "Uncategorized")</f>
        <v>Miscellaneous</v>
      </c>
      <c r="F634">
        <v>36</v>
      </c>
      <c r="G634">
        <v>193.5</v>
      </c>
      <c r="H634">
        <v>6966</v>
      </c>
      <c r="I634" t="s">
        <v>59</v>
      </c>
    </row>
    <row r="635" spans="1:9" x14ac:dyDescent="0.25">
      <c r="A635">
        <v>629</v>
      </c>
      <c r="B635" s="2">
        <v>45735</v>
      </c>
      <c r="C635" t="s">
        <v>1245</v>
      </c>
      <c r="D635" t="s">
        <v>126</v>
      </c>
      <c r="E635" t="str">
        <f>_xlfn.XLOOKUP(Lookup_Mapping!A631, Lookup_Mapping!A630:A1629, Lookup_Mapping!B629:B1628, "Uncategorized")</f>
        <v>Dairy Products</v>
      </c>
      <c r="F635">
        <v>19</v>
      </c>
      <c r="G635">
        <v>79.150000000000006</v>
      </c>
      <c r="H635">
        <v>1503.85</v>
      </c>
      <c r="I635" t="s">
        <v>68</v>
      </c>
    </row>
    <row r="636" spans="1:9" x14ac:dyDescent="0.25">
      <c r="A636">
        <v>630</v>
      </c>
      <c r="B636" s="2">
        <v>45673</v>
      </c>
      <c r="C636" t="s">
        <v>1246</v>
      </c>
      <c r="D636" t="s">
        <v>1247</v>
      </c>
      <c r="E636" t="str">
        <f>_xlfn.XLOOKUP(Lookup_Mapping!A632, Lookup_Mapping!A631:A1630, Lookup_Mapping!B630:B1629, "Uncategorized")</f>
        <v>Alcoholic Beverages</v>
      </c>
      <c r="F636">
        <v>9</v>
      </c>
      <c r="G636">
        <v>157.08000000000001</v>
      </c>
      <c r="H636">
        <v>1413.72</v>
      </c>
      <c r="I636" t="s">
        <v>31</v>
      </c>
    </row>
    <row r="637" spans="1:9" x14ac:dyDescent="0.25">
      <c r="A637">
        <v>631</v>
      </c>
      <c r="B637" s="2">
        <v>45565</v>
      </c>
      <c r="C637" t="s">
        <v>1248</v>
      </c>
      <c r="D637" t="s">
        <v>1249</v>
      </c>
      <c r="E637" t="str">
        <f>_xlfn.XLOOKUP(Lookup_Mapping!A633, Lookup_Mapping!A632:A1631, Lookup_Mapping!B631:B1630, "Uncategorized")</f>
        <v>Fruits</v>
      </c>
      <c r="F637">
        <v>30</v>
      </c>
      <c r="G637">
        <v>53.63</v>
      </c>
      <c r="H637">
        <v>1608.9</v>
      </c>
      <c r="I637" t="s">
        <v>416</v>
      </c>
    </row>
    <row r="638" spans="1:9" x14ac:dyDescent="0.25">
      <c r="A638">
        <v>632</v>
      </c>
      <c r="B638" s="2">
        <v>45168</v>
      </c>
      <c r="C638" t="s">
        <v>1250</v>
      </c>
      <c r="D638" t="s">
        <v>973</v>
      </c>
      <c r="E638" t="str">
        <f>_xlfn.XLOOKUP(Lookup_Mapping!A634, Lookup_Mapping!A633:A1632, Lookup_Mapping!B632:B1631, "Uncategorized")</f>
        <v>Bakery</v>
      </c>
      <c r="F638">
        <v>1</v>
      </c>
      <c r="G638">
        <v>50.17</v>
      </c>
      <c r="H638">
        <v>50.17</v>
      </c>
      <c r="I638" t="s">
        <v>210</v>
      </c>
    </row>
    <row r="639" spans="1:9" x14ac:dyDescent="0.25">
      <c r="A639">
        <v>633</v>
      </c>
      <c r="B639" s="2">
        <v>45622</v>
      </c>
      <c r="C639" t="s">
        <v>1251</v>
      </c>
      <c r="D639" t="s">
        <v>943</v>
      </c>
      <c r="E639" t="str">
        <f>_xlfn.XLOOKUP(Lookup_Mapping!A635, Lookup_Mapping!A634:A1633, Lookup_Mapping!B633:B1632, "Uncategorized")</f>
        <v>Alcoholic Beverages</v>
      </c>
      <c r="F639">
        <v>4</v>
      </c>
      <c r="G639">
        <v>191.21</v>
      </c>
      <c r="H639">
        <v>764.84</v>
      </c>
      <c r="I639" t="s">
        <v>146</v>
      </c>
    </row>
    <row r="640" spans="1:9" x14ac:dyDescent="0.25">
      <c r="A640">
        <v>634</v>
      </c>
      <c r="B640" s="2">
        <v>45843</v>
      </c>
      <c r="C640" t="s">
        <v>1252</v>
      </c>
      <c r="D640" t="s">
        <v>1253</v>
      </c>
      <c r="E640" t="str">
        <f>_xlfn.XLOOKUP(Lookup_Mapping!A636, Lookup_Mapping!A635:A1634, Lookup_Mapping!B634:B1633, "Uncategorized")</f>
        <v>Vegetables</v>
      </c>
      <c r="F640">
        <v>27</v>
      </c>
      <c r="G640">
        <v>234.05</v>
      </c>
      <c r="H640">
        <v>6319.35</v>
      </c>
      <c r="I640" t="s">
        <v>383</v>
      </c>
    </row>
    <row r="641" spans="1:9" x14ac:dyDescent="0.25">
      <c r="A641">
        <v>635</v>
      </c>
      <c r="B641" s="2">
        <v>45441</v>
      </c>
      <c r="C641" t="s">
        <v>1254</v>
      </c>
      <c r="D641" t="s">
        <v>1255</v>
      </c>
      <c r="E641" t="str">
        <f>_xlfn.XLOOKUP(Lookup_Mapping!A637, Lookup_Mapping!A636:A1635, Lookup_Mapping!B635:B1634, "Uncategorized")</f>
        <v>Dairy Products</v>
      </c>
      <c r="F641">
        <v>3</v>
      </c>
      <c r="G641">
        <v>153.84</v>
      </c>
      <c r="H641">
        <v>461.52</v>
      </c>
      <c r="I641" t="s">
        <v>46</v>
      </c>
    </row>
    <row r="642" spans="1:9" x14ac:dyDescent="0.25">
      <c r="A642">
        <v>636</v>
      </c>
      <c r="B642" s="2">
        <v>45840</v>
      </c>
      <c r="C642" t="s">
        <v>1256</v>
      </c>
      <c r="D642" t="s">
        <v>153</v>
      </c>
      <c r="E642" t="str">
        <f>_xlfn.XLOOKUP(Lookup_Mapping!A638, Lookup_Mapping!A637:A1636, Lookup_Mapping!B636:B1635, "Uncategorized")</f>
        <v>Dairy Products</v>
      </c>
      <c r="F642">
        <v>31</v>
      </c>
      <c r="G642">
        <v>104.66</v>
      </c>
      <c r="H642">
        <v>3244.46</v>
      </c>
      <c r="I642" t="s">
        <v>80</v>
      </c>
    </row>
    <row r="643" spans="1:9" x14ac:dyDescent="0.25">
      <c r="A643">
        <v>637</v>
      </c>
      <c r="B643" s="2">
        <v>45265</v>
      </c>
      <c r="C643" t="s">
        <v>1257</v>
      </c>
      <c r="D643" t="s">
        <v>407</v>
      </c>
      <c r="E643" t="str">
        <f>_xlfn.XLOOKUP(Lookup_Mapping!A639, Lookup_Mapping!A638:A1637, Lookup_Mapping!B637:B1636, "Uncategorized")</f>
        <v>Vegetables</v>
      </c>
      <c r="F643">
        <v>43</v>
      </c>
      <c r="G643">
        <v>151.96</v>
      </c>
      <c r="H643">
        <v>6534.28</v>
      </c>
      <c r="I643" t="s">
        <v>59</v>
      </c>
    </row>
    <row r="644" spans="1:9" x14ac:dyDescent="0.25">
      <c r="A644">
        <v>638</v>
      </c>
      <c r="B644" s="2">
        <v>45824</v>
      </c>
      <c r="C644" t="s">
        <v>1258</v>
      </c>
      <c r="D644" t="s">
        <v>1259</v>
      </c>
      <c r="E644" t="str">
        <f>_xlfn.XLOOKUP(Lookup_Mapping!A640, Lookup_Mapping!A639:A1638, Lookup_Mapping!B638:B1637, "Uncategorized")</f>
        <v>Seafood</v>
      </c>
      <c r="F644">
        <v>15</v>
      </c>
      <c r="G644">
        <v>14.97</v>
      </c>
      <c r="H644">
        <v>224.55</v>
      </c>
      <c r="I644" t="s">
        <v>563</v>
      </c>
    </row>
    <row r="645" spans="1:9" x14ac:dyDescent="0.25">
      <c r="A645">
        <v>639</v>
      </c>
      <c r="B645" s="2">
        <v>45321</v>
      </c>
      <c r="C645" t="s">
        <v>1260</v>
      </c>
      <c r="D645" t="s">
        <v>1261</v>
      </c>
      <c r="E645" t="str">
        <f>_xlfn.XLOOKUP(Lookup_Mapping!A641, Lookup_Mapping!A640:A1639, Lookup_Mapping!B639:B1638, "Uncategorized")</f>
        <v>Miscellaneous</v>
      </c>
      <c r="F645">
        <v>36</v>
      </c>
      <c r="G645">
        <v>7.71</v>
      </c>
      <c r="H645">
        <v>277.56</v>
      </c>
      <c r="I645" t="s">
        <v>108</v>
      </c>
    </row>
    <row r="646" spans="1:9" x14ac:dyDescent="0.25">
      <c r="A646">
        <v>640</v>
      </c>
      <c r="B646" s="2">
        <v>45790</v>
      </c>
      <c r="C646" t="s">
        <v>1262</v>
      </c>
      <c r="D646" t="s">
        <v>1263</v>
      </c>
      <c r="E646" t="str">
        <f>_xlfn.XLOOKUP(Lookup_Mapping!A642, Lookup_Mapping!A641:A1640, Lookup_Mapping!B640:B1639, "Uncategorized")</f>
        <v>Alcoholic Beverages</v>
      </c>
      <c r="F646">
        <v>48</v>
      </c>
      <c r="G646">
        <v>206.05</v>
      </c>
      <c r="H646">
        <v>9890.4</v>
      </c>
      <c r="I646" t="s">
        <v>31</v>
      </c>
    </row>
    <row r="647" spans="1:9" x14ac:dyDescent="0.25">
      <c r="A647">
        <v>641</v>
      </c>
      <c r="B647" s="2">
        <v>45223</v>
      </c>
      <c r="C647" t="s">
        <v>1264</v>
      </c>
      <c r="D647" t="s">
        <v>508</v>
      </c>
      <c r="E647" t="str">
        <f>_xlfn.XLOOKUP(Lookup_Mapping!A643, Lookup_Mapping!A642:A1641, Lookup_Mapping!B641:B1640, "Uncategorized")</f>
        <v>Bakery</v>
      </c>
      <c r="F647">
        <v>48</v>
      </c>
      <c r="G647">
        <v>154.47</v>
      </c>
      <c r="H647">
        <v>7414.56</v>
      </c>
      <c r="I647" t="s">
        <v>68</v>
      </c>
    </row>
    <row r="648" spans="1:9" x14ac:dyDescent="0.25">
      <c r="A648">
        <v>642</v>
      </c>
      <c r="B648" s="2">
        <v>45491</v>
      </c>
      <c r="C648" t="s">
        <v>1265</v>
      </c>
      <c r="D648" t="s">
        <v>1266</v>
      </c>
      <c r="E648" t="str">
        <f>_xlfn.XLOOKUP(Lookup_Mapping!A644, Lookup_Mapping!A643:A1642, Lookup_Mapping!B642:B1641, "Uncategorized")</f>
        <v>Miscellaneous</v>
      </c>
      <c r="F648">
        <v>36</v>
      </c>
      <c r="G648">
        <v>103.94</v>
      </c>
      <c r="H648">
        <v>3741.84</v>
      </c>
      <c r="I648" t="s">
        <v>20</v>
      </c>
    </row>
    <row r="649" spans="1:9" x14ac:dyDescent="0.25">
      <c r="A649">
        <v>643</v>
      </c>
      <c r="B649" s="2">
        <v>45143</v>
      </c>
      <c r="C649" t="s">
        <v>1267</v>
      </c>
      <c r="D649" t="s">
        <v>1268</v>
      </c>
      <c r="E649" t="str">
        <f>_xlfn.XLOOKUP(Lookup_Mapping!A645, Lookup_Mapping!A644:A1643, Lookup_Mapping!B643:B1642, "Uncategorized")</f>
        <v>Miscellaneous</v>
      </c>
      <c r="F649">
        <v>11</v>
      </c>
      <c r="G649">
        <v>29.1</v>
      </c>
      <c r="H649">
        <v>320.10000000000002</v>
      </c>
      <c r="I649" t="s">
        <v>20</v>
      </c>
    </row>
    <row r="650" spans="1:9" x14ac:dyDescent="0.25">
      <c r="A650">
        <v>644</v>
      </c>
      <c r="B650" s="2">
        <v>45359</v>
      </c>
      <c r="C650" t="s">
        <v>1269</v>
      </c>
      <c r="D650" t="s">
        <v>876</v>
      </c>
      <c r="E650" t="str">
        <f>_xlfn.XLOOKUP(Lookup_Mapping!A646, Lookup_Mapping!A645:A1644, Lookup_Mapping!B644:B1643, "Uncategorized")</f>
        <v>Miscellaneous</v>
      </c>
      <c r="F650">
        <v>1</v>
      </c>
      <c r="G650">
        <v>166.13</v>
      </c>
      <c r="H650">
        <v>166.13</v>
      </c>
      <c r="I650" t="s">
        <v>88</v>
      </c>
    </row>
    <row r="651" spans="1:9" x14ac:dyDescent="0.25">
      <c r="A651">
        <v>645</v>
      </c>
      <c r="B651" s="2">
        <v>45167</v>
      </c>
      <c r="C651" t="s">
        <v>1270</v>
      </c>
      <c r="D651" t="s">
        <v>1271</v>
      </c>
      <c r="E651" t="str">
        <f>_xlfn.XLOOKUP(Lookup_Mapping!A647, Lookup_Mapping!A646:A1645, Lookup_Mapping!B645:B1644, "Uncategorized")</f>
        <v>Dairy Products</v>
      </c>
      <c r="F651">
        <v>49</v>
      </c>
      <c r="G651">
        <v>104.78</v>
      </c>
      <c r="H651">
        <v>5134.22</v>
      </c>
      <c r="I651" t="s">
        <v>388</v>
      </c>
    </row>
    <row r="652" spans="1:9" x14ac:dyDescent="0.25">
      <c r="A652">
        <v>646</v>
      </c>
      <c r="B652" s="2">
        <v>45805</v>
      </c>
      <c r="C652" t="s">
        <v>1272</v>
      </c>
      <c r="D652" t="s">
        <v>888</v>
      </c>
      <c r="E652" t="str">
        <f>_xlfn.XLOOKUP(Lookup_Mapping!A648, Lookup_Mapping!A647:A1646, Lookup_Mapping!B646:B1645, "Uncategorized")</f>
        <v>Miscellaneous</v>
      </c>
      <c r="F652">
        <v>40</v>
      </c>
      <c r="G652">
        <v>61.81</v>
      </c>
      <c r="H652">
        <v>2472.4</v>
      </c>
      <c r="I652" t="s">
        <v>80</v>
      </c>
    </row>
    <row r="653" spans="1:9" x14ac:dyDescent="0.25">
      <c r="A653">
        <v>647</v>
      </c>
      <c r="B653" s="2">
        <v>45147</v>
      </c>
      <c r="C653" t="s">
        <v>1273</v>
      </c>
      <c r="D653" t="s">
        <v>1274</v>
      </c>
      <c r="E653" t="str">
        <f>_xlfn.XLOOKUP(Lookup_Mapping!A649, Lookup_Mapping!A648:A1647, Lookup_Mapping!B647:B1646, "Uncategorized")</f>
        <v>Snacks &amp; Desserts</v>
      </c>
      <c r="F653">
        <v>19</v>
      </c>
      <c r="G653">
        <v>243.4</v>
      </c>
      <c r="H653">
        <v>4624.6000000000004</v>
      </c>
      <c r="I653" t="s">
        <v>68</v>
      </c>
    </row>
    <row r="654" spans="1:9" x14ac:dyDescent="0.25">
      <c r="A654">
        <v>648</v>
      </c>
      <c r="B654" s="2">
        <v>45838</v>
      </c>
      <c r="C654" t="s">
        <v>1275</v>
      </c>
      <c r="D654" t="s">
        <v>1276</v>
      </c>
      <c r="E654" t="str">
        <f>_xlfn.XLOOKUP(Lookup_Mapping!A650, Lookup_Mapping!A649:A1648, Lookup_Mapping!B648:B1647, "Uncategorized")</f>
        <v>Dairy Products</v>
      </c>
      <c r="F654">
        <v>5</v>
      </c>
      <c r="G654">
        <v>184.72</v>
      </c>
      <c r="H654">
        <v>923.6</v>
      </c>
      <c r="I654" t="s">
        <v>13</v>
      </c>
    </row>
    <row r="655" spans="1:9" x14ac:dyDescent="0.25">
      <c r="A655">
        <v>649</v>
      </c>
      <c r="B655" s="2">
        <v>45468</v>
      </c>
      <c r="C655" t="s">
        <v>1277</v>
      </c>
      <c r="D655" t="s">
        <v>1278</v>
      </c>
      <c r="E655" t="str">
        <f>_xlfn.XLOOKUP(Lookup_Mapping!A651, Lookup_Mapping!A650:A1649, Lookup_Mapping!B649:B1648, "Uncategorized")</f>
        <v>Non-Alcoholic Drinks</v>
      </c>
      <c r="F655">
        <v>48</v>
      </c>
      <c r="G655">
        <v>229.85</v>
      </c>
      <c r="H655">
        <v>11032.8</v>
      </c>
      <c r="I655" t="s">
        <v>108</v>
      </c>
    </row>
    <row r="656" spans="1:9" x14ac:dyDescent="0.25">
      <c r="A656">
        <v>650</v>
      </c>
      <c r="B656" s="2">
        <v>45631</v>
      </c>
      <c r="C656" t="s">
        <v>1279</v>
      </c>
      <c r="D656" t="s">
        <v>1280</v>
      </c>
      <c r="E656" t="str">
        <f>_xlfn.XLOOKUP(Lookup_Mapping!A652, Lookup_Mapping!A651:A1650, Lookup_Mapping!B650:B1649, "Uncategorized")</f>
        <v>Alcoholic Beverages</v>
      </c>
      <c r="F656">
        <v>22</v>
      </c>
      <c r="G656">
        <v>20.010000000000002</v>
      </c>
      <c r="H656">
        <v>440.22</v>
      </c>
      <c r="I656" t="s">
        <v>20</v>
      </c>
    </row>
    <row r="657" spans="1:9" x14ac:dyDescent="0.25">
      <c r="A657">
        <v>651</v>
      </c>
      <c r="B657" s="2">
        <v>45294</v>
      </c>
      <c r="C657" t="s">
        <v>1281</v>
      </c>
      <c r="D657" t="s">
        <v>1282</v>
      </c>
      <c r="E657" t="str">
        <f>_xlfn.XLOOKUP(Lookup_Mapping!A653, Lookup_Mapping!A652:A1651, Lookup_Mapping!B651:B1650, "Uncategorized")</f>
        <v>Cooking Essentials</v>
      </c>
      <c r="F657">
        <v>37</v>
      </c>
      <c r="G657">
        <v>97.04</v>
      </c>
      <c r="H657">
        <v>3590.48</v>
      </c>
      <c r="I657" t="s">
        <v>20</v>
      </c>
    </row>
    <row r="658" spans="1:9" x14ac:dyDescent="0.25">
      <c r="A658">
        <v>652</v>
      </c>
      <c r="B658" s="2">
        <v>45316</v>
      </c>
      <c r="C658" t="s">
        <v>1283</v>
      </c>
      <c r="D658" t="s">
        <v>1284</v>
      </c>
      <c r="E658" t="str">
        <f>_xlfn.XLOOKUP(Lookup_Mapping!A654, Lookup_Mapping!A653:A1652, Lookup_Mapping!B652:B1651, "Uncategorized")</f>
        <v>Miscellaneous</v>
      </c>
      <c r="F658">
        <v>9</v>
      </c>
      <c r="G658">
        <v>160.85</v>
      </c>
      <c r="H658">
        <v>1447.65</v>
      </c>
      <c r="I658" t="s">
        <v>65</v>
      </c>
    </row>
    <row r="659" spans="1:9" x14ac:dyDescent="0.25">
      <c r="A659">
        <v>653</v>
      </c>
      <c r="B659" s="2">
        <v>45676</v>
      </c>
      <c r="C659" t="s">
        <v>1285</v>
      </c>
      <c r="D659" t="s">
        <v>1286</v>
      </c>
      <c r="E659" t="str">
        <f>_xlfn.XLOOKUP(Lookup_Mapping!A655, Lookup_Mapping!A654:A1653, Lookup_Mapping!B653:B1652, "Uncategorized")</f>
        <v>Bakery</v>
      </c>
      <c r="F659">
        <v>50</v>
      </c>
      <c r="G659">
        <v>17.37</v>
      </c>
      <c r="H659">
        <v>868.5</v>
      </c>
      <c r="I659" t="s">
        <v>68</v>
      </c>
    </row>
    <row r="660" spans="1:9" x14ac:dyDescent="0.25">
      <c r="A660">
        <v>654</v>
      </c>
      <c r="B660" s="2">
        <v>45286</v>
      </c>
      <c r="C660" t="s">
        <v>1287</v>
      </c>
      <c r="D660" t="s">
        <v>1288</v>
      </c>
      <c r="E660" t="str">
        <f>_xlfn.XLOOKUP(Lookup_Mapping!A656, Lookup_Mapping!A655:A1654, Lookup_Mapping!B654:B1653, "Uncategorized")</f>
        <v>Miscellaneous</v>
      </c>
      <c r="F660">
        <v>7</v>
      </c>
      <c r="G660">
        <v>247.36</v>
      </c>
      <c r="H660">
        <v>1731.52</v>
      </c>
      <c r="I660" t="s">
        <v>20</v>
      </c>
    </row>
    <row r="661" spans="1:9" x14ac:dyDescent="0.25">
      <c r="A661">
        <v>655</v>
      </c>
      <c r="B661" s="2">
        <v>45531</v>
      </c>
      <c r="C661" t="s">
        <v>1289</v>
      </c>
      <c r="D661" t="s">
        <v>1290</v>
      </c>
      <c r="E661" t="str">
        <f>_xlfn.XLOOKUP(Lookup_Mapping!A657, Lookup_Mapping!A656:A1655, Lookup_Mapping!B655:B1654, "Uncategorized")</f>
        <v>Meat &amp; Poultry</v>
      </c>
      <c r="F661">
        <v>18</v>
      </c>
      <c r="G661">
        <v>201.85</v>
      </c>
      <c r="H661">
        <v>3633.3</v>
      </c>
      <c r="I661" t="s">
        <v>88</v>
      </c>
    </row>
    <row r="662" spans="1:9" x14ac:dyDescent="0.25">
      <c r="A662">
        <v>656</v>
      </c>
      <c r="B662" s="2">
        <v>45280</v>
      </c>
      <c r="C662" t="s">
        <v>1291</v>
      </c>
      <c r="D662" t="s">
        <v>1292</v>
      </c>
      <c r="E662" t="str">
        <f>_xlfn.XLOOKUP(Lookup_Mapping!A658, Lookup_Mapping!A657:A1656, Lookup_Mapping!B656:B1655, "Uncategorized")</f>
        <v>Meat &amp; Poultry</v>
      </c>
      <c r="F662">
        <v>13</v>
      </c>
      <c r="G662">
        <v>128.12</v>
      </c>
      <c r="H662">
        <v>1665.56</v>
      </c>
      <c r="I662" t="s">
        <v>34</v>
      </c>
    </row>
    <row r="663" spans="1:9" x14ac:dyDescent="0.25">
      <c r="A663">
        <v>657</v>
      </c>
      <c r="B663" s="2">
        <v>45722</v>
      </c>
      <c r="C663" t="s">
        <v>1293</v>
      </c>
      <c r="D663" t="s">
        <v>660</v>
      </c>
      <c r="E663" t="str">
        <f>_xlfn.XLOOKUP(Lookup_Mapping!A659, Lookup_Mapping!A658:A1657, Lookup_Mapping!B657:B1656, "Uncategorized")</f>
        <v>Alcoholic Beverages</v>
      </c>
      <c r="F663">
        <v>38</v>
      </c>
      <c r="G663">
        <v>83.13</v>
      </c>
      <c r="H663">
        <v>3158.94</v>
      </c>
      <c r="I663" t="s">
        <v>80</v>
      </c>
    </row>
    <row r="664" spans="1:9" x14ac:dyDescent="0.25">
      <c r="A664">
        <v>658</v>
      </c>
      <c r="B664" s="2">
        <v>45390</v>
      </c>
      <c r="C664" t="s">
        <v>1294</v>
      </c>
      <c r="D664" t="s">
        <v>1295</v>
      </c>
      <c r="E664" t="str">
        <f>_xlfn.XLOOKUP(Lookup_Mapping!A660, Lookup_Mapping!A659:A1658, Lookup_Mapping!B658:B1657, "Uncategorized")</f>
        <v>Dairy Products</v>
      </c>
      <c r="F664">
        <v>33</v>
      </c>
      <c r="G664">
        <v>187.75</v>
      </c>
      <c r="H664">
        <v>6195.75</v>
      </c>
      <c r="I664" t="s">
        <v>34</v>
      </c>
    </row>
    <row r="665" spans="1:9" x14ac:dyDescent="0.25">
      <c r="A665">
        <v>659</v>
      </c>
      <c r="B665" s="2">
        <v>45651</v>
      </c>
      <c r="C665" t="s">
        <v>1296</v>
      </c>
      <c r="D665" t="s">
        <v>1297</v>
      </c>
      <c r="E665" t="str">
        <f>_xlfn.XLOOKUP(Lookup_Mapping!A661, Lookup_Mapping!A660:A1659, Lookup_Mapping!B659:B1658, "Uncategorized")</f>
        <v>Miscellaneous</v>
      </c>
      <c r="F665">
        <v>9</v>
      </c>
      <c r="G665">
        <v>143.11000000000001</v>
      </c>
      <c r="H665">
        <v>1287.99</v>
      </c>
      <c r="I665" t="s">
        <v>20</v>
      </c>
    </row>
    <row r="666" spans="1:9" x14ac:dyDescent="0.25">
      <c r="A666">
        <v>660</v>
      </c>
      <c r="B666" s="2">
        <v>45336</v>
      </c>
      <c r="C666" t="s">
        <v>1298</v>
      </c>
      <c r="D666" t="s">
        <v>1299</v>
      </c>
      <c r="E666" t="str">
        <f>_xlfn.XLOOKUP(Lookup_Mapping!A662, Lookup_Mapping!A661:A1660, Lookup_Mapping!B660:B1659, "Uncategorized")</f>
        <v>Dairy Products</v>
      </c>
      <c r="F666">
        <v>44</v>
      </c>
      <c r="G666">
        <v>162.69999999999999</v>
      </c>
      <c r="H666">
        <v>7158.8</v>
      </c>
      <c r="I666" t="s">
        <v>88</v>
      </c>
    </row>
    <row r="667" spans="1:9" x14ac:dyDescent="0.25">
      <c r="A667">
        <v>661</v>
      </c>
      <c r="B667" s="2">
        <v>45474</v>
      </c>
      <c r="C667" t="s">
        <v>1300</v>
      </c>
      <c r="D667" t="s">
        <v>1301</v>
      </c>
      <c r="E667" t="str">
        <f>_xlfn.XLOOKUP(Lookup_Mapping!A663, Lookup_Mapping!A662:A1661, Lookup_Mapping!B661:B1660, "Uncategorized")</f>
        <v>Meat &amp; Poultry</v>
      </c>
      <c r="F667">
        <v>28</v>
      </c>
      <c r="G667">
        <v>83.12</v>
      </c>
      <c r="H667">
        <v>2327.36</v>
      </c>
      <c r="I667" t="s">
        <v>108</v>
      </c>
    </row>
    <row r="668" spans="1:9" x14ac:dyDescent="0.25">
      <c r="A668">
        <v>662</v>
      </c>
      <c r="B668" s="2">
        <v>45166</v>
      </c>
      <c r="C668" t="s">
        <v>1302</v>
      </c>
      <c r="D668" t="s">
        <v>888</v>
      </c>
      <c r="E668" t="str">
        <f>_xlfn.XLOOKUP(Lookup_Mapping!A664, Lookup_Mapping!A663:A1662, Lookup_Mapping!B662:B1661, "Uncategorized")</f>
        <v>Miscellaneous</v>
      </c>
      <c r="F668">
        <v>9</v>
      </c>
      <c r="G668">
        <v>222.74</v>
      </c>
      <c r="H668">
        <v>2004.66</v>
      </c>
      <c r="I668" t="s">
        <v>20</v>
      </c>
    </row>
    <row r="669" spans="1:9" x14ac:dyDescent="0.25">
      <c r="A669">
        <v>663</v>
      </c>
      <c r="B669" s="2">
        <v>45313</v>
      </c>
      <c r="C669" t="s">
        <v>1303</v>
      </c>
      <c r="D669" t="s">
        <v>1304</v>
      </c>
      <c r="E669" t="str">
        <f>_xlfn.XLOOKUP(Lookup_Mapping!A665, Lookup_Mapping!A664:A1663, Lookup_Mapping!B663:B1662, "Uncategorized")</f>
        <v>Snacks &amp; Desserts</v>
      </c>
      <c r="F669">
        <v>22</v>
      </c>
      <c r="G669">
        <v>147.22</v>
      </c>
      <c r="H669">
        <v>3238.84</v>
      </c>
      <c r="I669" t="s">
        <v>13</v>
      </c>
    </row>
    <row r="670" spans="1:9" x14ac:dyDescent="0.25">
      <c r="A670">
        <v>664</v>
      </c>
      <c r="B670" s="2">
        <v>45756</v>
      </c>
      <c r="C670" t="s">
        <v>1305</v>
      </c>
      <c r="D670" t="s">
        <v>1306</v>
      </c>
      <c r="E670" t="str">
        <f>_xlfn.XLOOKUP(Lookup_Mapping!A666, Lookup_Mapping!A665:A1664, Lookup_Mapping!B664:B1663, "Uncategorized")</f>
        <v>Bakery</v>
      </c>
      <c r="F670">
        <v>49</v>
      </c>
      <c r="G670">
        <v>14.49</v>
      </c>
      <c r="H670">
        <v>710.01</v>
      </c>
      <c r="I670" t="s">
        <v>31</v>
      </c>
    </row>
    <row r="671" spans="1:9" x14ac:dyDescent="0.25">
      <c r="A671">
        <v>665</v>
      </c>
      <c r="B671" s="2">
        <v>45174</v>
      </c>
      <c r="C671" t="s">
        <v>1307</v>
      </c>
      <c r="D671" t="s">
        <v>1308</v>
      </c>
      <c r="E671" t="str">
        <f>_xlfn.XLOOKUP(Lookup_Mapping!A667, Lookup_Mapping!A666:A1665, Lookup_Mapping!B665:B1664, "Uncategorized")</f>
        <v>Miscellaneous</v>
      </c>
      <c r="F671">
        <v>25</v>
      </c>
      <c r="G671">
        <v>35.380000000000003</v>
      </c>
      <c r="H671">
        <v>884.5</v>
      </c>
      <c r="I671" t="s">
        <v>108</v>
      </c>
    </row>
    <row r="672" spans="1:9" x14ac:dyDescent="0.25">
      <c r="A672">
        <v>666</v>
      </c>
      <c r="B672" s="2">
        <v>45246</v>
      </c>
      <c r="C672" t="s">
        <v>1309</v>
      </c>
      <c r="D672" t="s">
        <v>1310</v>
      </c>
      <c r="E672" t="str">
        <f>_xlfn.XLOOKUP(Lookup_Mapping!A668, Lookup_Mapping!A667:A1666, Lookup_Mapping!B666:B1665, "Uncategorized")</f>
        <v>Bakery</v>
      </c>
      <c r="F672">
        <v>18</v>
      </c>
      <c r="G672">
        <v>34.61</v>
      </c>
      <c r="H672">
        <v>622.98</v>
      </c>
      <c r="I672" t="s">
        <v>20</v>
      </c>
    </row>
    <row r="673" spans="1:9" x14ac:dyDescent="0.25">
      <c r="A673">
        <v>667</v>
      </c>
      <c r="B673" s="2">
        <v>45209</v>
      </c>
      <c r="C673" t="s">
        <v>1311</v>
      </c>
      <c r="D673" t="s">
        <v>1018</v>
      </c>
      <c r="E673" t="str">
        <f>_xlfn.XLOOKUP(Lookup_Mapping!A669, Lookup_Mapping!A668:A1667, Lookup_Mapping!B667:B1666, "Uncategorized")</f>
        <v>Condiments &amp; Sauces</v>
      </c>
      <c r="F673">
        <v>26</v>
      </c>
      <c r="G673">
        <v>199.76</v>
      </c>
      <c r="H673">
        <v>5193.76</v>
      </c>
      <c r="I673" t="s">
        <v>10</v>
      </c>
    </row>
    <row r="674" spans="1:9" x14ac:dyDescent="0.25">
      <c r="A674">
        <v>668</v>
      </c>
      <c r="B674" s="2">
        <v>45536</v>
      </c>
      <c r="C674" t="s">
        <v>1312</v>
      </c>
      <c r="D674" t="s">
        <v>376</v>
      </c>
      <c r="E674" t="str">
        <f>_xlfn.XLOOKUP(Lookup_Mapping!A670, Lookup_Mapping!A669:A1668, Lookup_Mapping!B668:B1667, "Uncategorized")</f>
        <v>Miscellaneous</v>
      </c>
      <c r="F674">
        <v>17</v>
      </c>
      <c r="G674">
        <v>13.1</v>
      </c>
      <c r="H674">
        <v>222.7</v>
      </c>
      <c r="I674" t="s">
        <v>34</v>
      </c>
    </row>
    <row r="675" spans="1:9" x14ac:dyDescent="0.25">
      <c r="A675">
        <v>669</v>
      </c>
      <c r="B675" s="2">
        <v>45705</v>
      </c>
      <c r="C675" t="s">
        <v>1313</v>
      </c>
      <c r="D675" t="s">
        <v>1314</v>
      </c>
      <c r="E675" t="str">
        <f>_xlfn.XLOOKUP(Lookup_Mapping!A671, Lookup_Mapping!A670:A1669, Lookup_Mapping!B669:B1668, "Uncategorized")</f>
        <v>Fruits</v>
      </c>
      <c r="F675">
        <v>7</v>
      </c>
      <c r="G675">
        <v>192.68</v>
      </c>
      <c r="H675">
        <v>1348.76</v>
      </c>
      <c r="I675" t="s">
        <v>65</v>
      </c>
    </row>
    <row r="676" spans="1:9" x14ac:dyDescent="0.25">
      <c r="A676">
        <v>670</v>
      </c>
      <c r="B676" s="2">
        <v>45222</v>
      </c>
      <c r="C676" t="s">
        <v>1315</v>
      </c>
      <c r="D676" t="s">
        <v>1316</v>
      </c>
      <c r="E676" t="str">
        <f>_xlfn.XLOOKUP(Lookup_Mapping!A672, Lookup_Mapping!A671:A1670, Lookup_Mapping!B670:B1669, "Uncategorized")</f>
        <v>Fruits</v>
      </c>
      <c r="F676">
        <v>37</v>
      </c>
      <c r="G676">
        <v>66.23</v>
      </c>
      <c r="H676">
        <v>2450.5100000000002</v>
      </c>
      <c r="I676" t="s">
        <v>20</v>
      </c>
    </row>
    <row r="677" spans="1:9" x14ac:dyDescent="0.25">
      <c r="A677">
        <v>671</v>
      </c>
      <c r="B677" s="2">
        <v>45514</v>
      </c>
      <c r="C677" t="s">
        <v>1317</v>
      </c>
      <c r="D677" t="s">
        <v>1318</v>
      </c>
      <c r="E677" t="str">
        <f>_xlfn.XLOOKUP(Lookup_Mapping!A673, Lookup_Mapping!A672:A1671, Lookup_Mapping!B671:B1670, "Uncategorized")</f>
        <v>Miscellaneous</v>
      </c>
      <c r="F677">
        <v>43</v>
      </c>
      <c r="G677">
        <v>39.270000000000003</v>
      </c>
      <c r="H677">
        <v>1688.61</v>
      </c>
      <c r="I677" t="s">
        <v>156</v>
      </c>
    </row>
    <row r="678" spans="1:9" x14ac:dyDescent="0.25">
      <c r="A678">
        <v>672</v>
      </c>
      <c r="B678" s="2">
        <v>45616</v>
      </c>
      <c r="C678" t="s">
        <v>1319</v>
      </c>
      <c r="D678" t="s">
        <v>1320</v>
      </c>
      <c r="E678" t="str">
        <f>_xlfn.XLOOKUP(Lookup_Mapping!A674, Lookup_Mapping!A673:A1672, Lookup_Mapping!B672:B1671, "Uncategorized")</f>
        <v>Miscellaneous</v>
      </c>
      <c r="F678">
        <v>32</v>
      </c>
      <c r="G678">
        <v>210.47</v>
      </c>
      <c r="H678">
        <v>6735.04</v>
      </c>
      <c r="I678" t="s">
        <v>56</v>
      </c>
    </row>
    <row r="679" spans="1:9" x14ac:dyDescent="0.25">
      <c r="A679">
        <v>673</v>
      </c>
      <c r="B679" s="2">
        <v>45741</v>
      </c>
      <c r="C679" t="s">
        <v>1321</v>
      </c>
      <c r="D679" t="s">
        <v>1322</v>
      </c>
      <c r="E679" t="str">
        <f>_xlfn.XLOOKUP(Lookup_Mapping!A675, Lookup_Mapping!A674:A1673, Lookup_Mapping!B673:B1672, "Uncategorized")</f>
        <v>Alcoholic Beverages</v>
      </c>
      <c r="F679">
        <v>34</v>
      </c>
      <c r="G679">
        <v>64.95</v>
      </c>
      <c r="H679">
        <v>2208.3000000000002</v>
      </c>
      <c r="I679" t="s">
        <v>13</v>
      </c>
    </row>
    <row r="680" spans="1:9" x14ac:dyDescent="0.25">
      <c r="A680">
        <v>674</v>
      </c>
      <c r="B680" s="2">
        <v>45637</v>
      </c>
      <c r="C680" t="s">
        <v>1323</v>
      </c>
      <c r="D680" t="s">
        <v>1324</v>
      </c>
      <c r="E680" t="str">
        <f>_xlfn.XLOOKUP(Lookup_Mapping!A676, Lookup_Mapping!A675:A1674, Lookup_Mapping!B674:B1673, "Uncategorized")</f>
        <v>Grains &amp; Dry Goods</v>
      </c>
      <c r="F680">
        <v>1</v>
      </c>
      <c r="G680">
        <v>221.52</v>
      </c>
      <c r="H680">
        <v>221.52</v>
      </c>
      <c r="I680" t="s">
        <v>239</v>
      </c>
    </row>
    <row r="681" spans="1:9" x14ac:dyDescent="0.25">
      <c r="A681">
        <v>675</v>
      </c>
      <c r="B681" s="2">
        <v>45783</v>
      </c>
      <c r="C681" t="s">
        <v>1325</v>
      </c>
      <c r="D681" t="s">
        <v>1326</v>
      </c>
      <c r="E681" t="str">
        <f>_xlfn.XLOOKUP(Lookup_Mapping!A677, Lookup_Mapping!A676:A1675, Lookup_Mapping!B675:B1674, "Uncategorized")</f>
        <v>Seafood</v>
      </c>
      <c r="F681">
        <v>9</v>
      </c>
      <c r="G681">
        <v>79.790000000000006</v>
      </c>
      <c r="H681">
        <v>718.11</v>
      </c>
      <c r="I681" t="s">
        <v>228</v>
      </c>
    </row>
    <row r="682" spans="1:9" x14ac:dyDescent="0.25">
      <c r="A682">
        <v>676</v>
      </c>
      <c r="B682" s="2">
        <v>45364</v>
      </c>
      <c r="C682" t="s">
        <v>1327</v>
      </c>
      <c r="D682" t="s">
        <v>1328</v>
      </c>
      <c r="E682" t="str">
        <f>_xlfn.XLOOKUP(Lookup_Mapping!A678, Lookup_Mapping!A677:A1676, Lookup_Mapping!B676:B1675, "Uncategorized")</f>
        <v>Non-Alcoholic Drinks</v>
      </c>
      <c r="F682">
        <v>9</v>
      </c>
      <c r="G682">
        <v>209.47</v>
      </c>
      <c r="H682">
        <v>1885.23</v>
      </c>
      <c r="I682" t="s">
        <v>98</v>
      </c>
    </row>
    <row r="683" spans="1:9" x14ac:dyDescent="0.25">
      <c r="A683">
        <v>677</v>
      </c>
      <c r="B683" s="2">
        <v>45140</v>
      </c>
      <c r="C683" t="s">
        <v>1329</v>
      </c>
      <c r="D683" t="s">
        <v>1330</v>
      </c>
      <c r="E683" t="str">
        <f>_xlfn.XLOOKUP(Lookup_Mapping!A679, Lookup_Mapping!A678:A1677, Lookup_Mapping!B677:B1676, "Uncategorized")</f>
        <v>Grains &amp; Dry Goods</v>
      </c>
      <c r="F683">
        <v>20</v>
      </c>
      <c r="G683">
        <v>108.02</v>
      </c>
      <c r="H683">
        <v>2160.4</v>
      </c>
      <c r="I683" t="s">
        <v>80</v>
      </c>
    </row>
    <row r="684" spans="1:9" x14ac:dyDescent="0.25">
      <c r="A684">
        <v>678</v>
      </c>
      <c r="B684" s="2">
        <v>45380</v>
      </c>
      <c r="C684" t="s">
        <v>1331</v>
      </c>
      <c r="D684" t="s">
        <v>1332</v>
      </c>
      <c r="E684" t="str">
        <f>_xlfn.XLOOKUP(Lookup_Mapping!A680, Lookup_Mapping!A679:A1678, Lookup_Mapping!B678:B1677, "Uncategorized")</f>
        <v>Miscellaneous</v>
      </c>
      <c r="F684">
        <v>33</v>
      </c>
      <c r="G684">
        <v>24.58</v>
      </c>
      <c r="H684">
        <v>811.14</v>
      </c>
      <c r="I684" t="s">
        <v>20</v>
      </c>
    </row>
    <row r="685" spans="1:9" x14ac:dyDescent="0.25">
      <c r="A685">
        <v>679</v>
      </c>
      <c r="B685" s="2">
        <v>45316</v>
      </c>
      <c r="C685" t="s">
        <v>1333</v>
      </c>
      <c r="D685" t="s">
        <v>1334</v>
      </c>
      <c r="E685" t="str">
        <f>_xlfn.XLOOKUP(Lookup_Mapping!A681, Lookup_Mapping!A680:A1679, Lookup_Mapping!B679:B1678, "Uncategorized")</f>
        <v>Miscellaneous</v>
      </c>
      <c r="F685">
        <v>12</v>
      </c>
      <c r="G685">
        <v>129.12</v>
      </c>
      <c r="H685">
        <v>1549.44</v>
      </c>
      <c r="I685" t="s">
        <v>68</v>
      </c>
    </row>
    <row r="686" spans="1:9" x14ac:dyDescent="0.25">
      <c r="A686">
        <v>680</v>
      </c>
      <c r="B686" s="2">
        <v>45262</v>
      </c>
      <c r="C686" t="s">
        <v>1335</v>
      </c>
      <c r="D686" t="s">
        <v>291</v>
      </c>
      <c r="E686" t="str">
        <f>_xlfn.XLOOKUP(Lookup_Mapping!A682, Lookup_Mapping!A681:A1680, Lookup_Mapping!B680:B1679, "Uncategorized")</f>
        <v>Alcoholic Beverages</v>
      </c>
      <c r="F686">
        <v>41</v>
      </c>
      <c r="G686">
        <v>10.43</v>
      </c>
      <c r="H686">
        <v>427.63</v>
      </c>
      <c r="I686" t="s">
        <v>41</v>
      </c>
    </row>
    <row r="687" spans="1:9" x14ac:dyDescent="0.25">
      <c r="A687">
        <v>681</v>
      </c>
      <c r="B687" s="2">
        <v>45604</v>
      </c>
      <c r="C687" t="s">
        <v>1336</v>
      </c>
      <c r="D687" t="s">
        <v>1337</v>
      </c>
      <c r="E687" t="str">
        <f>_xlfn.XLOOKUP(Lookup_Mapping!A683, Lookup_Mapping!A682:A1681, Lookup_Mapping!B681:B1680, "Uncategorized")</f>
        <v>Alcoholic Beverages</v>
      </c>
      <c r="F687">
        <v>38</v>
      </c>
      <c r="G687">
        <v>93.97</v>
      </c>
      <c r="H687">
        <v>3570.86</v>
      </c>
      <c r="I687" t="s">
        <v>360</v>
      </c>
    </row>
    <row r="688" spans="1:9" x14ac:dyDescent="0.25">
      <c r="A688">
        <v>682</v>
      </c>
      <c r="B688" s="2">
        <v>45639</v>
      </c>
      <c r="C688" t="s">
        <v>1338</v>
      </c>
      <c r="D688" t="s">
        <v>1339</v>
      </c>
      <c r="E688" t="str">
        <f>_xlfn.XLOOKUP(Lookup_Mapping!A684, Lookup_Mapping!A683:A1682, Lookup_Mapping!B682:B1681, "Uncategorized")</f>
        <v>Miscellaneous</v>
      </c>
      <c r="F688">
        <v>46</v>
      </c>
      <c r="G688">
        <v>157.87</v>
      </c>
      <c r="H688">
        <v>7262.02</v>
      </c>
      <c r="I688" t="s">
        <v>20</v>
      </c>
    </row>
    <row r="689" spans="1:9" x14ac:dyDescent="0.25">
      <c r="A689">
        <v>683</v>
      </c>
      <c r="B689" s="2">
        <v>45595</v>
      </c>
      <c r="C689" t="s">
        <v>1340</v>
      </c>
      <c r="D689" t="s">
        <v>1341</v>
      </c>
      <c r="E689" t="str">
        <f>_xlfn.XLOOKUP(Lookup_Mapping!A685, Lookup_Mapping!A684:A1683, Lookup_Mapping!B683:B1682, "Uncategorized")</f>
        <v>Alcoholic Beverages</v>
      </c>
      <c r="F689">
        <v>16</v>
      </c>
      <c r="G689">
        <v>151.12</v>
      </c>
      <c r="H689">
        <v>2417.92</v>
      </c>
      <c r="I689" t="s">
        <v>13</v>
      </c>
    </row>
    <row r="690" spans="1:9" x14ac:dyDescent="0.25">
      <c r="A690">
        <v>684</v>
      </c>
      <c r="B690" s="2">
        <v>45437</v>
      </c>
      <c r="C690" t="s">
        <v>1342</v>
      </c>
      <c r="D690" t="s">
        <v>1343</v>
      </c>
      <c r="E690" t="str">
        <f>_xlfn.XLOOKUP(Lookup_Mapping!A686, Lookup_Mapping!A685:A1684, Lookup_Mapping!B684:B1683, "Uncategorized")</f>
        <v>Miscellaneous</v>
      </c>
      <c r="F690">
        <v>12</v>
      </c>
      <c r="G690">
        <v>136.44</v>
      </c>
      <c r="H690">
        <v>1637.28</v>
      </c>
      <c r="I690" t="s">
        <v>95</v>
      </c>
    </row>
    <row r="691" spans="1:9" x14ac:dyDescent="0.25">
      <c r="A691">
        <v>685</v>
      </c>
      <c r="B691" s="2">
        <v>45809</v>
      </c>
      <c r="C691" t="s">
        <v>1344</v>
      </c>
      <c r="D691" t="s">
        <v>1345</v>
      </c>
      <c r="E691" t="str">
        <f>_xlfn.XLOOKUP(Lookup_Mapping!A687, Lookup_Mapping!A686:A1685, Lookup_Mapping!B685:B1684, "Uncategorized")</f>
        <v>Snacks &amp; Desserts</v>
      </c>
      <c r="F691">
        <v>16</v>
      </c>
      <c r="G691">
        <v>135.4</v>
      </c>
      <c r="H691">
        <v>2166.4</v>
      </c>
      <c r="I691" t="s">
        <v>13</v>
      </c>
    </row>
    <row r="692" spans="1:9" x14ac:dyDescent="0.25">
      <c r="A692">
        <v>686</v>
      </c>
      <c r="B692" s="2">
        <v>45460</v>
      </c>
      <c r="C692" t="s">
        <v>1346</v>
      </c>
      <c r="D692" t="s">
        <v>739</v>
      </c>
      <c r="E692" t="str">
        <f>_xlfn.XLOOKUP(Lookup_Mapping!A688, Lookup_Mapping!A687:A1686, Lookup_Mapping!B686:B1685, "Uncategorized")</f>
        <v>Alcoholic Beverages</v>
      </c>
      <c r="F692">
        <v>39</v>
      </c>
      <c r="G692">
        <v>61.65</v>
      </c>
      <c r="H692">
        <v>2404.35</v>
      </c>
      <c r="I692" t="s">
        <v>95</v>
      </c>
    </row>
    <row r="693" spans="1:9" x14ac:dyDescent="0.25">
      <c r="A693">
        <v>687</v>
      </c>
      <c r="B693" s="2">
        <v>45611</v>
      </c>
      <c r="C693" t="s">
        <v>1347</v>
      </c>
      <c r="D693" t="s">
        <v>1348</v>
      </c>
      <c r="E693" t="str">
        <f>_xlfn.XLOOKUP(Lookup_Mapping!A689, Lookup_Mapping!A688:A1687, Lookup_Mapping!B687:B1686, "Uncategorized")</f>
        <v>Miscellaneous</v>
      </c>
      <c r="F693">
        <v>18</v>
      </c>
      <c r="G693">
        <v>77.69</v>
      </c>
      <c r="H693">
        <v>1398.42</v>
      </c>
      <c r="I693" t="s">
        <v>146</v>
      </c>
    </row>
    <row r="694" spans="1:9" x14ac:dyDescent="0.25">
      <c r="A694">
        <v>688</v>
      </c>
      <c r="B694" s="2">
        <v>45798</v>
      </c>
      <c r="C694" t="s">
        <v>1349</v>
      </c>
      <c r="D694" t="s">
        <v>912</v>
      </c>
      <c r="E694" t="str">
        <f>_xlfn.XLOOKUP(Lookup_Mapping!A690, Lookup_Mapping!A689:A1688, Lookup_Mapping!B688:B1687, "Uncategorized")</f>
        <v>Miscellaneous</v>
      </c>
      <c r="F694">
        <v>43</v>
      </c>
      <c r="G694">
        <v>64.77</v>
      </c>
      <c r="H694">
        <v>2785.11</v>
      </c>
      <c r="I694" t="s">
        <v>20</v>
      </c>
    </row>
    <row r="695" spans="1:9" x14ac:dyDescent="0.25">
      <c r="A695">
        <v>689</v>
      </c>
      <c r="B695" s="2">
        <v>45181</v>
      </c>
      <c r="C695" t="s">
        <v>1350</v>
      </c>
      <c r="D695" t="s">
        <v>1351</v>
      </c>
      <c r="E695" t="str">
        <f>_xlfn.XLOOKUP(Lookup_Mapping!A691, Lookup_Mapping!A690:A1689, Lookup_Mapping!B689:B1688, "Uncategorized")</f>
        <v>Dairy Products</v>
      </c>
      <c r="F695">
        <v>28</v>
      </c>
      <c r="G695">
        <v>32.99</v>
      </c>
      <c r="H695">
        <v>923.72</v>
      </c>
      <c r="I695" t="s">
        <v>165</v>
      </c>
    </row>
    <row r="696" spans="1:9" x14ac:dyDescent="0.25">
      <c r="A696">
        <v>690</v>
      </c>
      <c r="B696" s="2">
        <v>45844</v>
      </c>
      <c r="C696" t="s">
        <v>1352</v>
      </c>
      <c r="D696" t="s">
        <v>1353</v>
      </c>
      <c r="E696" t="str">
        <f>_xlfn.XLOOKUP(Lookup_Mapping!A692, Lookup_Mapping!A691:A1690, Lookup_Mapping!B690:B1689, "Uncategorized")</f>
        <v>Miscellaneous</v>
      </c>
      <c r="F696">
        <v>3</v>
      </c>
      <c r="G696">
        <v>18.170000000000002</v>
      </c>
      <c r="H696">
        <v>54.51</v>
      </c>
      <c r="I696" t="s">
        <v>156</v>
      </c>
    </row>
    <row r="697" spans="1:9" x14ac:dyDescent="0.25">
      <c r="A697">
        <v>691</v>
      </c>
      <c r="B697" s="2">
        <v>45187</v>
      </c>
      <c r="C697" t="s">
        <v>1354</v>
      </c>
      <c r="D697" t="s">
        <v>1355</v>
      </c>
      <c r="E697" t="str">
        <f>_xlfn.XLOOKUP(Lookup_Mapping!A693, Lookup_Mapping!A692:A1691, Lookup_Mapping!B691:B1690, "Uncategorized")</f>
        <v>Baking Ingredients</v>
      </c>
      <c r="F697">
        <v>17</v>
      </c>
      <c r="G697">
        <v>140.12</v>
      </c>
      <c r="H697">
        <v>2382.04</v>
      </c>
      <c r="I697" t="s">
        <v>80</v>
      </c>
    </row>
    <row r="698" spans="1:9" x14ac:dyDescent="0.25">
      <c r="A698">
        <v>692</v>
      </c>
      <c r="B698" s="2">
        <v>45347</v>
      </c>
      <c r="C698" t="s">
        <v>1356</v>
      </c>
      <c r="D698" t="s">
        <v>1357</v>
      </c>
      <c r="E698" t="str">
        <f>_xlfn.XLOOKUP(Lookup_Mapping!A694, Lookup_Mapping!A693:A1692, Lookup_Mapping!B692:B1691, "Uncategorized")</f>
        <v>Dairy Products</v>
      </c>
      <c r="F698">
        <v>26</v>
      </c>
      <c r="G698">
        <v>75.36</v>
      </c>
      <c r="H698">
        <v>1959.36</v>
      </c>
      <c r="I698" t="s">
        <v>197</v>
      </c>
    </row>
    <row r="699" spans="1:9" x14ac:dyDescent="0.25">
      <c r="A699">
        <v>693</v>
      </c>
      <c r="B699" s="2">
        <v>45782</v>
      </c>
      <c r="C699" t="s">
        <v>1358</v>
      </c>
      <c r="D699" t="s">
        <v>190</v>
      </c>
      <c r="E699" t="str">
        <f>_xlfn.XLOOKUP(Lookup_Mapping!A695, Lookup_Mapping!A694:A1693, Lookup_Mapping!B693:B1692, "Uncategorized")</f>
        <v>Miscellaneous</v>
      </c>
      <c r="F699">
        <v>24</v>
      </c>
      <c r="G699">
        <v>186.1</v>
      </c>
      <c r="H699">
        <v>4466.3999999999996</v>
      </c>
      <c r="I699" t="s">
        <v>88</v>
      </c>
    </row>
    <row r="700" spans="1:9" x14ac:dyDescent="0.25">
      <c r="A700">
        <v>694</v>
      </c>
      <c r="B700" s="2">
        <v>45703</v>
      </c>
      <c r="C700" t="s">
        <v>1359</v>
      </c>
      <c r="D700" t="s">
        <v>753</v>
      </c>
      <c r="E700" t="str">
        <f>_xlfn.XLOOKUP(Lookup_Mapping!A696, Lookup_Mapping!A695:A1694, Lookup_Mapping!B694:B1693, "Uncategorized")</f>
        <v>Miscellaneous</v>
      </c>
      <c r="F700">
        <v>46</v>
      </c>
      <c r="G700">
        <v>51.78</v>
      </c>
      <c r="H700">
        <v>2381.88</v>
      </c>
      <c r="I700" t="s">
        <v>165</v>
      </c>
    </row>
    <row r="701" spans="1:9" x14ac:dyDescent="0.25">
      <c r="A701">
        <v>695</v>
      </c>
      <c r="B701" s="2">
        <v>45215</v>
      </c>
      <c r="C701" t="s">
        <v>1360</v>
      </c>
      <c r="D701" t="s">
        <v>1123</v>
      </c>
      <c r="E701" t="str">
        <f>_xlfn.XLOOKUP(Lookup_Mapping!A697, Lookup_Mapping!A696:A1695, Lookup_Mapping!B695:B1694, "Uncategorized")</f>
        <v>Vegetables</v>
      </c>
      <c r="F701">
        <v>7</v>
      </c>
      <c r="G701">
        <v>239.46</v>
      </c>
      <c r="H701">
        <v>1676.22</v>
      </c>
      <c r="I701" t="s">
        <v>65</v>
      </c>
    </row>
    <row r="702" spans="1:9" x14ac:dyDescent="0.25">
      <c r="A702">
        <v>696</v>
      </c>
      <c r="B702" s="2">
        <v>45693</v>
      </c>
      <c r="C702" t="s">
        <v>1361</v>
      </c>
      <c r="D702" t="s">
        <v>1205</v>
      </c>
      <c r="E702" t="str">
        <f>_xlfn.XLOOKUP(Lookup_Mapping!A698, Lookup_Mapping!A697:A1696, Lookup_Mapping!B696:B1695, "Uncategorized")</f>
        <v>Miscellaneous</v>
      </c>
      <c r="F702">
        <v>50</v>
      </c>
      <c r="G702">
        <v>239.73</v>
      </c>
      <c r="H702">
        <v>11986.5</v>
      </c>
      <c r="I702" t="s">
        <v>360</v>
      </c>
    </row>
    <row r="703" spans="1:9" x14ac:dyDescent="0.25">
      <c r="A703">
        <v>697</v>
      </c>
      <c r="B703" s="2">
        <v>45218</v>
      </c>
      <c r="C703" t="s">
        <v>1362</v>
      </c>
      <c r="D703" t="s">
        <v>1363</v>
      </c>
      <c r="E703" t="str">
        <f>_xlfn.XLOOKUP(Lookup_Mapping!A699, Lookup_Mapping!A698:A1697, Lookup_Mapping!B697:B1696, "Uncategorized")</f>
        <v>Miscellaneous</v>
      </c>
      <c r="F703">
        <v>39</v>
      </c>
      <c r="G703">
        <v>13.57</v>
      </c>
      <c r="H703">
        <v>529.23</v>
      </c>
      <c r="I703" t="s">
        <v>62</v>
      </c>
    </row>
    <row r="704" spans="1:9" x14ac:dyDescent="0.25">
      <c r="A704">
        <v>698</v>
      </c>
      <c r="B704" s="2">
        <v>45510</v>
      </c>
      <c r="C704" t="s">
        <v>1364</v>
      </c>
      <c r="D704" t="s">
        <v>1365</v>
      </c>
      <c r="E704" t="str">
        <f>_xlfn.XLOOKUP(Lookup_Mapping!A700, Lookup_Mapping!A699:A1698, Lookup_Mapping!B698:B1697, "Uncategorized")</f>
        <v>Grains &amp; Dry Goods</v>
      </c>
      <c r="F704">
        <v>24</v>
      </c>
      <c r="G704">
        <v>58.15</v>
      </c>
      <c r="H704">
        <v>1395.6</v>
      </c>
      <c r="I704" t="s">
        <v>68</v>
      </c>
    </row>
    <row r="705" spans="1:9" x14ac:dyDescent="0.25">
      <c r="A705">
        <v>699</v>
      </c>
      <c r="B705" s="2">
        <v>45833</v>
      </c>
      <c r="C705" t="s">
        <v>1366</v>
      </c>
      <c r="D705" t="s">
        <v>314</v>
      </c>
      <c r="E705" t="str">
        <f>_xlfn.XLOOKUP(Lookup_Mapping!A701, Lookup_Mapping!A700:A1699, Lookup_Mapping!B699:B1698, "Uncategorized")</f>
        <v>Miscellaneous</v>
      </c>
      <c r="F705">
        <v>22</v>
      </c>
      <c r="G705">
        <v>140.28</v>
      </c>
      <c r="H705">
        <v>3086.16</v>
      </c>
      <c r="I705" t="s">
        <v>46</v>
      </c>
    </row>
    <row r="706" spans="1:9" x14ac:dyDescent="0.25">
      <c r="A706">
        <v>700</v>
      </c>
      <c r="B706" s="2">
        <v>45516</v>
      </c>
      <c r="C706" t="s">
        <v>1367</v>
      </c>
      <c r="D706" t="s">
        <v>1368</v>
      </c>
      <c r="E706" t="str">
        <f>_xlfn.XLOOKUP(Lookup_Mapping!A702, Lookup_Mapping!A701:A1700, Lookup_Mapping!B700:B1699, "Uncategorized")</f>
        <v>Meat &amp; Poultry</v>
      </c>
      <c r="F706">
        <v>24</v>
      </c>
      <c r="G706">
        <v>200.22</v>
      </c>
      <c r="H706">
        <v>4805.28</v>
      </c>
      <c r="I706" t="s">
        <v>10</v>
      </c>
    </row>
    <row r="707" spans="1:9" x14ac:dyDescent="0.25">
      <c r="A707">
        <v>701</v>
      </c>
      <c r="B707" s="2">
        <v>45682</v>
      </c>
      <c r="C707" t="s">
        <v>1369</v>
      </c>
      <c r="D707" t="s">
        <v>1370</v>
      </c>
      <c r="E707" t="str">
        <f>_xlfn.XLOOKUP(Lookup_Mapping!A703, Lookup_Mapping!A702:A1701, Lookup_Mapping!B701:B1700, "Uncategorized")</f>
        <v>Dairy Products</v>
      </c>
      <c r="F707">
        <v>28</v>
      </c>
      <c r="G707">
        <v>65.900000000000006</v>
      </c>
      <c r="H707">
        <v>1845.2</v>
      </c>
      <c r="I707" t="s">
        <v>151</v>
      </c>
    </row>
    <row r="708" spans="1:9" x14ac:dyDescent="0.25">
      <c r="A708">
        <v>702</v>
      </c>
      <c r="B708" s="2">
        <v>45516</v>
      </c>
      <c r="C708" t="s">
        <v>1371</v>
      </c>
      <c r="D708" t="s">
        <v>1372</v>
      </c>
      <c r="E708" t="str">
        <f>_xlfn.XLOOKUP(Lookup_Mapping!A704, Lookup_Mapping!A703:A1702, Lookup_Mapping!B702:B1701, "Uncategorized")</f>
        <v>Miscellaneous</v>
      </c>
      <c r="F708">
        <v>10</v>
      </c>
      <c r="G708">
        <v>191.95</v>
      </c>
      <c r="H708">
        <v>1919.5</v>
      </c>
      <c r="I708" t="s">
        <v>34</v>
      </c>
    </row>
    <row r="709" spans="1:9" x14ac:dyDescent="0.25">
      <c r="A709">
        <v>703</v>
      </c>
      <c r="B709" s="2">
        <v>45214</v>
      </c>
      <c r="C709" t="s">
        <v>1373</v>
      </c>
      <c r="D709" t="s">
        <v>1374</v>
      </c>
      <c r="E709" t="str">
        <f>_xlfn.XLOOKUP(Lookup_Mapping!A705, Lookup_Mapping!A704:A1703, Lookup_Mapping!B703:B1702, "Uncategorized")</f>
        <v>Meat &amp; Poultry</v>
      </c>
      <c r="F709">
        <v>39</v>
      </c>
      <c r="G709">
        <v>241.73</v>
      </c>
      <c r="H709">
        <v>9427.4699999999993</v>
      </c>
      <c r="I709" t="s">
        <v>165</v>
      </c>
    </row>
    <row r="710" spans="1:9" x14ac:dyDescent="0.25">
      <c r="A710">
        <v>704</v>
      </c>
      <c r="B710" s="2">
        <v>45548</v>
      </c>
      <c r="C710" t="s">
        <v>1375</v>
      </c>
      <c r="D710" t="s">
        <v>1376</v>
      </c>
      <c r="E710" t="str">
        <f>_xlfn.XLOOKUP(Lookup_Mapping!A706, Lookup_Mapping!A705:A1704, Lookup_Mapping!B704:B1703, "Uncategorized")</f>
        <v>Fruits</v>
      </c>
      <c r="F710">
        <v>29</v>
      </c>
      <c r="G710">
        <v>185.75</v>
      </c>
      <c r="H710">
        <v>5386.75</v>
      </c>
      <c r="I710" t="s">
        <v>41</v>
      </c>
    </row>
    <row r="711" spans="1:9" x14ac:dyDescent="0.25">
      <c r="A711">
        <v>705</v>
      </c>
      <c r="B711" s="2">
        <v>45567</v>
      </c>
      <c r="C711" t="s">
        <v>1377</v>
      </c>
      <c r="D711" t="s">
        <v>1378</v>
      </c>
      <c r="E711" t="str">
        <f>_xlfn.XLOOKUP(Lookup_Mapping!A707, Lookup_Mapping!A706:A1705, Lookup_Mapping!B705:B1704, "Uncategorized")</f>
        <v>Miscellaneous</v>
      </c>
      <c r="F711">
        <v>50</v>
      </c>
      <c r="G711">
        <v>145.38999999999999</v>
      </c>
      <c r="H711">
        <v>7269.5</v>
      </c>
      <c r="I711" t="s">
        <v>416</v>
      </c>
    </row>
    <row r="712" spans="1:9" x14ac:dyDescent="0.25">
      <c r="A712">
        <v>706</v>
      </c>
      <c r="B712" s="2">
        <v>45140</v>
      </c>
      <c r="C712" t="s">
        <v>1379</v>
      </c>
      <c r="D712" t="s">
        <v>1365</v>
      </c>
      <c r="E712" t="str">
        <f>_xlfn.XLOOKUP(Lookup_Mapping!A708, Lookup_Mapping!A707:A1706, Lookup_Mapping!B706:B1705, "Uncategorized")</f>
        <v>Vegetables</v>
      </c>
      <c r="F712">
        <v>49</v>
      </c>
      <c r="G712">
        <v>119.67</v>
      </c>
      <c r="H712">
        <v>5863.83</v>
      </c>
      <c r="I712" t="s">
        <v>388</v>
      </c>
    </row>
    <row r="713" spans="1:9" x14ac:dyDescent="0.25">
      <c r="A713">
        <v>707</v>
      </c>
      <c r="B713" s="2">
        <v>45800</v>
      </c>
      <c r="C713" t="s">
        <v>1380</v>
      </c>
      <c r="D713" t="s">
        <v>796</v>
      </c>
      <c r="E713" t="str">
        <f>_xlfn.XLOOKUP(Lookup_Mapping!A709, Lookup_Mapping!A708:A1707, Lookup_Mapping!B707:B1706, "Uncategorized")</f>
        <v>Miscellaneous</v>
      </c>
      <c r="F713">
        <v>25</v>
      </c>
      <c r="G713">
        <v>95.48</v>
      </c>
      <c r="H713">
        <v>2387</v>
      </c>
      <c r="I713" t="s">
        <v>62</v>
      </c>
    </row>
    <row r="714" spans="1:9" x14ac:dyDescent="0.25">
      <c r="A714">
        <v>708</v>
      </c>
      <c r="B714" s="2">
        <v>45537</v>
      </c>
      <c r="C714" t="s">
        <v>1381</v>
      </c>
      <c r="D714" t="s">
        <v>1382</v>
      </c>
      <c r="E714" t="str">
        <f>_xlfn.XLOOKUP(Lookup_Mapping!A710, Lookup_Mapping!A709:A1708, Lookup_Mapping!B708:B1707, "Uncategorized")</f>
        <v>Fruits</v>
      </c>
      <c r="F714">
        <v>36</v>
      </c>
      <c r="G714">
        <v>241.56</v>
      </c>
      <c r="H714">
        <v>8696.16</v>
      </c>
      <c r="I714" t="s">
        <v>80</v>
      </c>
    </row>
    <row r="715" spans="1:9" x14ac:dyDescent="0.25">
      <c r="A715">
        <v>709</v>
      </c>
      <c r="B715" s="2">
        <v>45466</v>
      </c>
      <c r="C715" t="s">
        <v>1383</v>
      </c>
      <c r="D715" t="s">
        <v>1156</v>
      </c>
      <c r="E715" t="str">
        <f>_xlfn.XLOOKUP(Lookup_Mapping!A711, Lookup_Mapping!A710:A1709, Lookup_Mapping!B709:B1708, "Uncategorized")</f>
        <v>Vegetables</v>
      </c>
      <c r="F715">
        <v>5</v>
      </c>
      <c r="G715">
        <v>245.04</v>
      </c>
      <c r="H715">
        <v>1225.2</v>
      </c>
      <c r="I715" t="s">
        <v>75</v>
      </c>
    </row>
    <row r="716" spans="1:9" x14ac:dyDescent="0.25">
      <c r="A716">
        <v>710</v>
      </c>
      <c r="B716" s="2">
        <v>45532</v>
      </c>
      <c r="C716" t="s">
        <v>1384</v>
      </c>
      <c r="D716" t="s">
        <v>1385</v>
      </c>
      <c r="E716" t="str">
        <f>_xlfn.XLOOKUP(Lookup_Mapping!A712, Lookup_Mapping!A711:A1710, Lookup_Mapping!B710:B1709, "Uncategorized")</f>
        <v>Miscellaneous</v>
      </c>
      <c r="F716">
        <v>41</v>
      </c>
      <c r="G716">
        <v>69.2</v>
      </c>
      <c r="H716">
        <v>2837.2</v>
      </c>
      <c r="I716" t="s">
        <v>108</v>
      </c>
    </row>
    <row r="717" spans="1:9" x14ac:dyDescent="0.25">
      <c r="A717">
        <v>711</v>
      </c>
      <c r="B717" s="2">
        <v>45812</v>
      </c>
      <c r="C717" t="s">
        <v>1386</v>
      </c>
      <c r="D717" t="s">
        <v>1387</v>
      </c>
      <c r="E717" t="str">
        <f>_xlfn.XLOOKUP(Lookup_Mapping!A713, Lookup_Mapping!A712:A1711, Lookup_Mapping!B711:B1710, "Uncategorized")</f>
        <v>Miscellaneous</v>
      </c>
      <c r="F717">
        <v>13</v>
      </c>
      <c r="G717">
        <v>12.91</v>
      </c>
      <c r="H717">
        <v>167.83</v>
      </c>
      <c r="I717" t="s">
        <v>62</v>
      </c>
    </row>
    <row r="718" spans="1:9" x14ac:dyDescent="0.25">
      <c r="A718">
        <v>712</v>
      </c>
      <c r="B718" s="2">
        <v>45180</v>
      </c>
      <c r="C718" t="s">
        <v>1388</v>
      </c>
      <c r="D718" t="s">
        <v>1389</v>
      </c>
      <c r="E718" t="str">
        <f>_xlfn.XLOOKUP(Lookup_Mapping!A714, Lookup_Mapping!A713:A1712, Lookup_Mapping!B712:B1711, "Uncategorized")</f>
        <v>Meat &amp; Poultry</v>
      </c>
      <c r="F718">
        <v>8</v>
      </c>
      <c r="G718">
        <v>130.38</v>
      </c>
      <c r="H718">
        <v>1043.04</v>
      </c>
      <c r="I718" t="s">
        <v>416</v>
      </c>
    </row>
    <row r="719" spans="1:9" x14ac:dyDescent="0.25">
      <c r="A719">
        <v>713</v>
      </c>
      <c r="B719" s="2">
        <v>45531</v>
      </c>
      <c r="C719" t="s">
        <v>1390</v>
      </c>
      <c r="D719" t="s">
        <v>980</v>
      </c>
      <c r="E719" t="str">
        <f>_xlfn.XLOOKUP(Lookup_Mapping!A715, Lookup_Mapping!A714:A1713, Lookup_Mapping!B713:B1712, "Uncategorized")</f>
        <v>Miscellaneous</v>
      </c>
      <c r="F719">
        <v>5</v>
      </c>
      <c r="G719">
        <v>151.66</v>
      </c>
      <c r="H719">
        <v>758.3</v>
      </c>
      <c r="I719" t="s">
        <v>13</v>
      </c>
    </row>
    <row r="720" spans="1:9" x14ac:dyDescent="0.25">
      <c r="A720">
        <v>714</v>
      </c>
      <c r="B720" s="2">
        <v>45432</v>
      </c>
      <c r="C720" t="s">
        <v>1391</v>
      </c>
      <c r="D720" t="s">
        <v>1392</v>
      </c>
      <c r="E720" t="str">
        <f>_xlfn.XLOOKUP(Lookup_Mapping!A716, Lookup_Mapping!A715:A1714, Lookup_Mapping!B714:B1713, "Uncategorized")</f>
        <v>Grains &amp; Dry Goods</v>
      </c>
      <c r="F720">
        <v>48</v>
      </c>
      <c r="G720">
        <v>189.34</v>
      </c>
      <c r="H720">
        <v>9088.32</v>
      </c>
      <c r="I720" t="s">
        <v>31</v>
      </c>
    </row>
    <row r="721" spans="1:9" x14ac:dyDescent="0.25">
      <c r="A721">
        <v>715</v>
      </c>
      <c r="B721" s="2">
        <v>45716</v>
      </c>
      <c r="C721" t="s">
        <v>1393</v>
      </c>
      <c r="D721" t="s">
        <v>1394</v>
      </c>
      <c r="E721" t="str">
        <f>_xlfn.XLOOKUP(Lookup_Mapping!A717, Lookup_Mapping!A716:A1715, Lookup_Mapping!B715:B1714, "Uncategorized")</f>
        <v>Alcoholic Beverages</v>
      </c>
      <c r="F721">
        <v>35</v>
      </c>
      <c r="G721">
        <v>82.17</v>
      </c>
      <c r="H721">
        <v>2875.95</v>
      </c>
      <c r="I721" t="s">
        <v>13</v>
      </c>
    </row>
    <row r="722" spans="1:9" x14ac:dyDescent="0.25">
      <c r="A722">
        <v>716</v>
      </c>
      <c r="B722" s="2">
        <v>45413</v>
      </c>
      <c r="C722" t="s">
        <v>1395</v>
      </c>
      <c r="D722" t="s">
        <v>1396</v>
      </c>
      <c r="E722" t="str">
        <f>_xlfn.XLOOKUP(Lookup_Mapping!A718, Lookup_Mapping!A717:A1716, Lookup_Mapping!B716:B1715, "Uncategorized")</f>
        <v>Miscellaneous</v>
      </c>
      <c r="F722">
        <v>42</v>
      </c>
      <c r="G722">
        <v>215.88</v>
      </c>
      <c r="H722">
        <v>9066.9599999999991</v>
      </c>
      <c r="I722" t="s">
        <v>98</v>
      </c>
    </row>
    <row r="723" spans="1:9" x14ac:dyDescent="0.25">
      <c r="A723">
        <v>717</v>
      </c>
      <c r="B723" s="2">
        <v>45771</v>
      </c>
      <c r="C723" t="s">
        <v>1397</v>
      </c>
      <c r="D723" t="s">
        <v>1398</v>
      </c>
      <c r="E723" t="str">
        <f>_xlfn.XLOOKUP(Lookup_Mapping!A719, Lookup_Mapping!A718:A1717, Lookup_Mapping!B717:B1716, "Uncategorized")</f>
        <v>Condiments &amp; Sauces</v>
      </c>
      <c r="F723">
        <v>24</v>
      </c>
      <c r="G723">
        <v>123.53</v>
      </c>
      <c r="H723">
        <v>2964.72</v>
      </c>
      <c r="I723" t="s">
        <v>75</v>
      </c>
    </row>
    <row r="724" spans="1:9" x14ac:dyDescent="0.25">
      <c r="A724">
        <v>718</v>
      </c>
      <c r="B724" s="2">
        <v>45193</v>
      </c>
      <c r="C724" t="s">
        <v>1399</v>
      </c>
      <c r="D724" t="s">
        <v>1400</v>
      </c>
      <c r="E724" t="str">
        <f>_xlfn.XLOOKUP(Lookup_Mapping!A720, Lookup_Mapping!A719:A1718, Lookup_Mapping!B718:B1717, "Uncategorized")</f>
        <v>Miscellaneous</v>
      </c>
      <c r="F724">
        <v>6</v>
      </c>
      <c r="G724">
        <v>75.62</v>
      </c>
      <c r="H724">
        <v>453.72</v>
      </c>
      <c r="I724" t="s">
        <v>34</v>
      </c>
    </row>
    <row r="725" spans="1:9" x14ac:dyDescent="0.25">
      <c r="A725">
        <v>719</v>
      </c>
      <c r="B725" s="2">
        <v>45859</v>
      </c>
      <c r="C725" t="s">
        <v>1401</v>
      </c>
      <c r="D725" t="s">
        <v>1402</v>
      </c>
      <c r="E725" t="str">
        <f>_xlfn.XLOOKUP(Lookup_Mapping!A721, Lookup_Mapping!A720:A1719, Lookup_Mapping!B719:B1718, "Uncategorized")</f>
        <v>Grains &amp; Dry Goods</v>
      </c>
      <c r="F725">
        <v>18</v>
      </c>
      <c r="G725">
        <v>245.65</v>
      </c>
      <c r="H725">
        <v>4421.7</v>
      </c>
      <c r="I725" t="s">
        <v>108</v>
      </c>
    </row>
    <row r="726" spans="1:9" x14ac:dyDescent="0.25">
      <c r="A726">
        <v>720</v>
      </c>
      <c r="B726" s="2">
        <v>45411</v>
      </c>
      <c r="C726" t="s">
        <v>1403</v>
      </c>
      <c r="D726" t="s">
        <v>1404</v>
      </c>
      <c r="E726" t="str">
        <f>_xlfn.XLOOKUP(Lookup_Mapping!A722, Lookup_Mapping!A721:A1720, Lookup_Mapping!B720:B1719, "Uncategorized")</f>
        <v>Alcoholic Beverages</v>
      </c>
      <c r="F726">
        <v>22</v>
      </c>
      <c r="G726">
        <v>192.81</v>
      </c>
      <c r="H726">
        <v>4241.82</v>
      </c>
      <c r="I726" t="s">
        <v>13</v>
      </c>
    </row>
    <row r="727" spans="1:9" x14ac:dyDescent="0.25">
      <c r="A727">
        <v>721</v>
      </c>
      <c r="B727" s="2">
        <v>45853</v>
      </c>
      <c r="C727" t="s">
        <v>1405</v>
      </c>
      <c r="D727" t="s">
        <v>1406</v>
      </c>
      <c r="E727" t="str">
        <f>_xlfn.XLOOKUP(Lookup_Mapping!A723, Lookup_Mapping!A722:A1721, Lookup_Mapping!B721:B1720, "Uncategorized")</f>
        <v>Alcoholic Beverages</v>
      </c>
      <c r="F727">
        <v>14</v>
      </c>
      <c r="G727">
        <v>193.97</v>
      </c>
      <c r="H727">
        <v>2715.58</v>
      </c>
      <c r="I727" t="s">
        <v>34</v>
      </c>
    </row>
    <row r="728" spans="1:9" x14ac:dyDescent="0.25">
      <c r="A728">
        <v>722</v>
      </c>
      <c r="B728" s="2">
        <v>45362</v>
      </c>
      <c r="C728" t="s">
        <v>1407</v>
      </c>
      <c r="D728" t="s">
        <v>1408</v>
      </c>
      <c r="E728" t="str">
        <f>_xlfn.XLOOKUP(Lookup_Mapping!A724, Lookup_Mapping!A723:A1722, Lookup_Mapping!B722:B1721, "Uncategorized")</f>
        <v>Alcoholic Beverages</v>
      </c>
      <c r="F728">
        <v>17</v>
      </c>
      <c r="G728">
        <v>14.07</v>
      </c>
      <c r="H728">
        <v>239.19</v>
      </c>
      <c r="I728" t="s">
        <v>228</v>
      </c>
    </row>
    <row r="729" spans="1:9" x14ac:dyDescent="0.25">
      <c r="A729">
        <v>723</v>
      </c>
      <c r="B729" s="2">
        <v>45490</v>
      </c>
      <c r="C729" t="s">
        <v>1409</v>
      </c>
      <c r="D729" t="s">
        <v>1410</v>
      </c>
      <c r="E729" t="str">
        <f>_xlfn.XLOOKUP(Lookup_Mapping!A725, Lookup_Mapping!A724:A1723, Lookup_Mapping!B723:B1722, "Uncategorized")</f>
        <v>Miscellaneous</v>
      </c>
      <c r="F729">
        <v>39</v>
      </c>
      <c r="G729">
        <v>230.4</v>
      </c>
      <c r="H729">
        <v>8985.6</v>
      </c>
      <c r="I729" t="s">
        <v>13</v>
      </c>
    </row>
    <row r="730" spans="1:9" x14ac:dyDescent="0.25">
      <c r="A730">
        <v>724</v>
      </c>
      <c r="B730" s="2">
        <v>45262</v>
      </c>
      <c r="C730" t="s">
        <v>1411</v>
      </c>
      <c r="D730" t="s">
        <v>77</v>
      </c>
      <c r="E730" t="str">
        <f>_xlfn.XLOOKUP(Lookup_Mapping!A726, Lookup_Mapping!A725:A1724, Lookup_Mapping!B724:B1723, "Uncategorized")</f>
        <v>Alcoholic Beverages</v>
      </c>
      <c r="F730">
        <v>9</v>
      </c>
      <c r="G730">
        <v>107.72</v>
      </c>
      <c r="H730">
        <v>969.48</v>
      </c>
      <c r="I730" t="s">
        <v>65</v>
      </c>
    </row>
    <row r="731" spans="1:9" x14ac:dyDescent="0.25">
      <c r="A731">
        <v>725</v>
      </c>
      <c r="B731" s="2">
        <v>45768</v>
      </c>
      <c r="C731" t="s">
        <v>1412</v>
      </c>
      <c r="D731" t="s">
        <v>1413</v>
      </c>
      <c r="E731" t="str">
        <f>_xlfn.XLOOKUP(Lookup_Mapping!A727, Lookup_Mapping!A726:A1725, Lookup_Mapping!B725:B1724, "Uncategorized")</f>
        <v>Meat &amp; Poultry</v>
      </c>
      <c r="F731">
        <v>20</v>
      </c>
      <c r="G731">
        <v>37.46</v>
      </c>
      <c r="H731">
        <v>749.2</v>
      </c>
      <c r="I731" t="s">
        <v>13</v>
      </c>
    </row>
    <row r="732" spans="1:9" x14ac:dyDescent="0.25">
      <c r="A732">
        <v>726</v>
      </c>
      <c r="B732" s="2">
        <v>45192</v>
      </c>
      <c r="C732" t="s">
        <v>1414</v>
      </c>
      <c r="D732" t="s">
        <v>1415</v>
      </c>
      <c r="E732" t="str">
        <f>_xlfn.XLOOKUP(Lookup_Mapping!A728, Lookup_Mapping!A727:A1726, Lookup_Mapping!B726:B1725, "Uncategorized")</f>
        <v>Miscellaneous</v>
      </c>
      <c r="F732">
        <v>49</v>
      </c>
      <c r="G732">
        <v>75.84</v>
      </c>
      <c r="H732">
        <v>3716.16</v>
      </c>
      <c r="I732" t="s">
        <v>197</v>
      </c>
    </row>
    <row r="733" spans="1:9" x14ac:dyDescent="0.25">
      <c r="A733">
        <v>727</v>
      </c>
      <c r="B733" s="2">
        <v>45659</v>
      </c>
      <c r="C733" t="s">
        <v>1416</v>
      </c>
      <c r="D733" t="s">
        <v>1417</v>
      </c>
      <c r="E733" t="str">
        <f>_xlfn.XLOOKUP(Lookup_Mapping!A729, Lookup_Mapping!A728:A1727, Lookup_Mapping!B727:B1726, "Uncategorized")</f>
        <v>Non-Alcoholic Drinks</v>
      </c>
      <c r="F733">
        <v>17</v>
      </c>
      <c r="G733">
        <v>215.28</v>
      </c>
      <c r="H733">
        <v>3659.76</v>
      </c>
      <c r="I733" t="s">
        <v>13</v>
      </c>
    </row>
    <row r="734" spans="1:9" x14ac:dyDescent="0.25">
      <c r="A734">
        <v>728</v>
      </c>
      <c r="B734" s="2">
        <v>45319</v>
      </c>
      <c r="C734" t="s">
        <v>1418</v>
      </c>
      <c r="D734" t="s">
        <v>340</v>
      </c>
      <c r="E734" t="str">
        <f>_xlfn.XLOOKUP(Lookup_Mapping!A730, Lookup_Mapping!A729:A1728, Lookup_Mapping!B728:B1727, "Uncategorized")</f>
        <v>Miscellaneous</v>
      </c>
      <c r="F734">
        <v>31</v>
      </c>
      <c r="G734">
        <v>146.97999999999999</v>
      </c>
      <c r="H734">
        <v>4556.38</v>
      </c>
      <c r="I734" t="s">
        <v>180</v>
      </c>
    </row>
    <row r="735" spans="1:9" x14ac:dyDescent="0.25">
      <c r="A735">
        <v>729</v>
      </c>
      <c r="B735" s="2">
        <v>45636</v>
      </c>
      <c r="C735" t="s">
        <v>1419</v>
      </c>
      <c r="D735" t="s">
        <v>368</v>
      </c>
      <c r="E735" t="str">
        <f>_xlfn.XLOOKUP(Lookup_Mapping!A731, Lookup_Mapping!A730:A1729, Lookup_Mapping!B729:B1728, "Uncategorized")</f>
        <v>Alcoholic Beverages</v>
      </c>
      <c r="F735">
        <v>15</v>
      </c>
      <c r="G735">
        <v>160</v>
      </c>
      <c r="H735">
        <v>2400</v>
      </c>
      <c r="I735" t="s">
        <v>68</v>
      </c>
    </row>
    <row r="736" spans="1:9" x14ac:dyDescent="0.25">
      <c r="A736">
        <v>730</v>
      </c>
      <c r="B736" s="2">
        <v>45635</v>
      </c>
      <c r="C736" t="s">
        <v>1420</v>
      </c>
      <c r="D736" t="s">
        <v>1421</v>
      </c>
      <c r="E736" t="str">
        <f>_xlfn.XLOOKUP(Lookup_Mapping!A732, Lookup_Mapping!A731:A1730, Lookup_Mapping!B730:B1729, "Uncategorized")</f>
        <v>Alcoholic Beverages</v>
      </c>
      <c r="F736">
        <v>18</v>
      </c>
      <c r="G736">
        <v>23.4</v>
      </c>
      <c r="H736">
        <v>421.2</v>
      </c>
      <c r="I736" t="s">
        <v>31</v>
      </c>
    </row>
    <row r="737" spans="1:9" x14ac:dyDescent="0.25">
      <c r="A737">
        <v>731</v>
      </c>
      <c r="B737" s="2">
        <v>45313</v>
      </c>
      <c r="C737" t="s">
        <v>1422</v>
      </c>
      <c r="D737" t="s">
        <v>1423</v>
      </c>
      <c r="E737" t="str">
        <f>_xlfn.XLOOKUP(Lookup_Mapping!A733, Lookup_Mapping!A732:A1731, Lookup_Mapping!B731:B1730, "Uncategorized")</f>
        <v>Miscellaneous</v>
      </c>
      <c r="F737">
        <v>32</v>
      </c>
      <c r="G737">
        <v>69.790000000000006</v>
      </c>
      <c r="H737">
        <v>2233.2800000000002</v>
      </c>
      <c r="I737" t="s">
        <v>20</v>
      </c>
    </row>
    <row r="738" spans="1:9" x14ac:dyDescent="0.25">
      <c r="A738">
        <v>732</v>
      </c>
      <c r="B738" s="2">
        <v>45177</v>
      </c>
      <c r="C738" t="s">
        <v>1424</v>
      </c>
      <c r="D738" t="s">
        <v>1425</v>
      </c>
      <c r="E738" t="str">
        <f>_xlfn.XLOOKUP(Lookup_Mapping!A734, Lookup_Mapping!A733:A1732, Lookup_Mapping!B732:B1731, "Uncategorized")</f>
        <v>Cooking Essentials</v>
      </c>
      <c r="F738">
        <v>20</v>
      </c>
      <c r="G738">
        <v>5.48</v>
      </c>
      <c r="H738">
        <v>109.6</v>
      </c>
      <c r="I738" t="s">
        <v>68</v>
      </c>
    </row>
    <row r="739" spans="1:9" x14ac:dyDescent="0.25">
      <c r="A739">
        <v>733</v>
      </c>
      <c r="B739" s="2">
        <v>45779</v>
      </c>
      <c r="C739" t="s">
        <v>1426</v>
      </c>
      <c r="D739" t="s">
        <v>1427</v>
      </c>
      <c r="E739" t="str">
        <f>_xlfn.XLOOKUP(Lookup_Mapping!A735, Lookup_Mapping!A734:A1733, Lookup_Mapping!B733:B1732, "Uncategorized")</f>
        <v>Miscellaneous</v>
      </c>
      <c r="F739">
        <v>46</v>
      </c>
      <c r="G739">
        <v>66.900000000000006</v>
      </c>
      <c r="H739">
        <v>3077.4</v>
      </c>
      <c r="I739" t="s">
        <v>360</v>
      </c>
    </row>
    <row r="740" spans="1:9" x14ac:dyDescent="0.25">
      <c r="A740">
        <v>734</v>
      </c>
      <c r="B740" s="2">
        <v>45612</v>
      </c>
      <c r="C740" t="s">
        <v>1428</v>
      </c>
      <c r="D740" t="s">
        <v>471</v>
      </c>
      <c r="E740" t="str">
        <f>_xlfn.XLOOKUP(Lookup_Mapping!A736, Lookup_Mapping!A735:A1734, Lookup_Mapping!B734:B1733, "Uncategorized")</f>
        <v>Miscellaneous</v>
      </c>
      <c r="F740">
        <v>16</v>
      </c>
      <c r="G740">
        <v>225.07</v>
      </c>
      <c r="H740">
        <v>3601.12</v>
      </c>
      <c r="I740" t="s">
        <v>20</v>
      </c>
    </row>
    <row r="741" spans="1:9" x14ac:dyDescent="0.25">
      <c r="A741">
        <v>735</v>
      </c>
      <c r="B741" s="2">
        <v>45335</v>
      </c>
      <c r="C741" t="s">
        <v>1429</v>
      </c>
      <c r="D741" t="s">
        <v>1430</v>
      </c>
      <c r="E741" t="str">
        <f>_xlfn.XLOOKUP(Lookup_Mapping!A737, Lookup_Mapping!A736:A1735, Lookup_Mapping!B735:B1734, "Uncategorized")</f>
        <v>Miscellaneous</v>
      </c>
      <c r="F741">
        <v>43</v>
      </c>
      <c r="G741">
        <v>82.07</v>
      </c>
      <c r="H741">
        <v>3529.01</v>
      </c>
      <c r="I741" t="s">
        <v>34</v>
      </c>
    </row>
    <row r="742" spans="1:9" x14ac:dyDescent="0.25">
      <c r="A742">
        <v>736</v>
      </c>
      <c r="B742" s="2">
        <v>45752</v>
      </c>
      <c r="C742" t="s">
        <v>1431</v>
      </c>
      <c r="D742" t="s">
        <v>1432</v>
      </c>
      <c r="E742" t="str">
        <f>_xlfn.XLOOKUP(Lookup_Mapping!A738, Lookup_Mapping!A737:A1736, Lookup_Mapping!B736:B1735, "Uncategorized")</f>
        <v>Non-Alcoholic Drinks</v>
      </c>
      <c r="F742">
        <v>13</v>
      </c>
      <c r="G742">
        <v>90.16</v>
      </c>
      <c r="H742">
        <v>1172.08</v>
      </c>
      <c r="I742" t="s">
        <v>31</v>
      </c>
    </row>
    <row r="743" spans="1:9" x14ac:dyDescent="0.25">
      <c r="A743">
        <v>737</v>
      </c>
      <c r="B743" s="2">
        <v>45765</v>
      </c>
      <c r="C743" t="s">
        <v>1433</v>
      </c>
      <c r="D743" t="s">
        <v>1434</v>
      </c>
      <c r="E743" t="str">
        <f>_xlfn.XLOOKUP(Lookup_Mapping!A739, Lookup_Mapping!A738:A1737, Lookup_Mapping!B737:B1736, "Uncategorized")</f>
        <v>Cooking Essentials</v>
      </c>
      <c r="F743">
        <v>43</v>
      </c>
      <c r="G743">
        <v>30.22</v>
      </c>
      <c r="H743">
        <v>1299.46</v>
      </c>
      <c r="I743" t="s">
        <v>51</v>
      </c>
    </row>
    <row r="744" spans="1:9" x14ac:dyDescent="0.25">
      <c r="A744">
        <v>738</v>
      </c>
      <c r="B744" s="2">
        <v>45849</v>
      </c>
      <c r="C744" t="s">
        <v>1435</v>
      </c>
      <c r="D744" t="s">
        <v>1436</v>
      </c>
      <c r="E744" t="str">
        <f>_xlfn.XLOOKUP(Lookup_Mapping!A740, Lookup_Mapping!A739:A1738, Lookup_Mapping!B738:B1737, "Uncategorized")</f>
        <v>Miscellaneous</v>
      </c>
      <c r="F744">
        <v>33</v>
      </c>
      <c r="G744">
        <v>74.7</v>
      </c>
      <c r="H744">
        <v>2465.1</v>
      </c>
      <c r="I744" t="s">
        <v>20</v>
      </c>
    </row>
    <row r="745" spans="1:9" x14ac:dyDescent="0.25">
      <c r="A745">
        <v>739</v>
      </c>
      <c r="B745" s="2">
        <v>45820</v>
      </c>
      <c r="C745" t="s">
        <v>1437</v>
      </c>
      <c r="D745" t="s">
        <v>92</v>
      </c>
      <c r="E745" t="str">
        <f>_xlfn.XLOOKUP(Lookup_Mapping!A741, Lookup_Mapping!A740:A1739, Lookup_Mapping!B739:B1738, "Uncategorized")</f>
        <v>Miscellaneous</v>
      </c>
      <c r="F745">
        <v>6</v>
      </c>
      <c r="G745">
        <v>75.959999999999994</v>
      </c>
      <c r="H745">
        <v>455.76</v>
      </c>
      <c r="I745" t="s">
        <v>239</v>
      </c>
    </row>
    <row r="746" spans="1:9" x14ac:dyDescent="0.25">
      <c r="A746">
        <v>740</v>
      </c>
      <c r="B746" s="2">
        <v>45139</v>
      </c>
      <c r="C746" t="s">
        <v>1438</v>
      </c>
      <c r="D746" t="s">
        <v>1439</v>
      </c>
      <c r="E746" t="str">
        <f>_xlfn.XLOOKUP(Lookup_Mapping!A742, Lookup_Mapping!A741:A1740, Lookup_Mapping!B740:B1739, "Uncategorized")</f>
        <v>Condiments &amp; Sauces</v>
      </c>
      <c r="F746">
        <v>10</v>
      </c>
      <c r="G746">
        <v>156.46</v>
      </c>
      <c r="H746">
        <v>1564.6</v>
      </c>
      <c r="I746" t="s">
        <v>59</v>
      </c>
    </row>
    <row r="747" spans="1:9" x14ac:dyDescent="0.25">
      <c r="A747">
        <v>741</v>
      </c>
      <c r="B747" s="2">
        <v>45848</v>
      </c>
      <c r="C747" t="s">
        <v>1440</v>
      </c>
      <c r="D747" t="s">
        <v>1441</v>
      </c>
      <c r="E747" t="str">
        <f>_xlfn.XLOOKUP(Lookup_Mapping!A743, Lookup_Mapping!A742:A1741, Lookup_Mapping!B741:B1740, "Uncategorized")</f>
        <v>Miscellaneous</v>
      </c>
      <c r="F747">
        <v>5</v>
      </c>
      <c r="G747">
        <v>127.97</v>
      </c>
      <c r="H747">
        <v>639.85</v>
      </c>
      <c r="I747" t="s">
        <v>360</v>
      </c>
    </row>
    <row r="748" spans="1:9" x14ac:dyDescent="0.25">
      <c r="A748">
        <v>742</v>
      </c>
      <c r="B748" s="2">
        <v>45646</v>
      </c>
      <c r="C748" t="s">
        <v>1442</v>
      </c>
      <c r="D748" t="s">
        <v>579</v>
      </c>
      <c r="E748" t="str">
        <f>_xlfn.XLOOKUP(Lookup_Mapping!A744, Lookup_Mapping!A743:A1742, Lookup_Mapping!B742:B1741, "Uncategorized")</f>
        <v>Miscellaneous</v>
      </c>
      <c r="F748">
        <v>41</v>
      </c>
      <c r="G748">
        <v>115.87</v>
      </c>
      <c r="H748">
        <v>4750.67</v>
      </c>
      <c r="I748" t="s">
        <v>95</v>
      </c>
    </row>
    <row r="749" spans="1:9" x14ac:dyDescent="0.25">
      <c r="A749">
        <v>743</v>
      </c>
      <c r="B749" s="2">
        <v>45273</v>
      </c>
      <c r="C749" t="s">
        <v>1443</v>
      </c>
      <c r="D749" t="s">
        <v>749</v>
      </c>
      <c r="E749" t="str">
        <f>_xlfn.XLOOKUP(Lookup_Mapping!A745, Lookup_Mapping!A744:A1743, Lookup_Mapping!B743:B1742, "Uncategorized")</f>
        <v>Miscellaneous</v>
      </c>
      <c r="F749">
        <v>16</v>
      </c>
      <c r="G749">
        <v>109.42</v>
      </c>
      <c r="H749">
        <v>1750.72</v>
      </c>
      <c r="I749" t="s">
        <v>62</v>
      </c>
    </row>
    <row r="750" spans="1:9" x14ac:dyDescent="0.25">
      <c r="A750">
        <v>744</v>
      </c>
      <c r="B750" s="2">
        <v>45441</v>
      </c>
      <c r="C750" t="s">
        <v>1444</v>
      </c>
      <c r="D750" t="s">
        <v>1445</v>
      </c>
      <c r="E750" t="str">
        <f>_xlfn.XLOOKUP(Lookup_Mapping!A746, Lookup_Mapping!A745:A1744, Lookup_Mapping!B744:B1743, "Uncategorized")</f>
        <v>Bakery</v>
      </c>
      <c r="F750">
        <v>15</v>
      </c>
      <c r="G750">
        <v>78.650000000000006</v>
      </c>
      <c r="H750">
        <v>1179.75</v>
      </c>
      <c r="I750" t="s">
        <v>197</v>
      </c>
    </row>
    <row r="751" spans="1:9" x14ac:dyDescent="0.25">
      <c r="A751">
        <v>745</v>
      </c>
      <c r="B751" s="2">
        <v>45302</v>
      </c>
      <c r="C751" t="s">
        <v>1446</v>
      </c>
      <c r="D751" t="s">
        <v>1374</v>
      </c>
      <c r="E751" t="str">
        <f>_xlfn.XLOOKUP(Lookup_Mapping!A747, Lookup_Mapping!A746:A1745, Lookup_Mapping!B745:B1744, "Uncategorized")</f>
        <v>Miscellaneous</v>
      </c>
      <c r="F751">
        <v>45</v>
      </c>
      <c r="G751">
        <v>44.45</v>
      </c>
      <c r="H751">
        <v>2000.25</v>
      </c>
      <c r="I751" t="s">
        <v>34</v>
      </c>
    </row>
    <row r="752" spans="1:9" x14ac:dyDescent="0.25">
      <c r="A752">
        <v>746</v>
      </c>
      <c r="B752" s="2">
        <v>45153</v>
      </c>
      <c r="C752" t="s">
        <v>1447</v>
      </c>
      <c r="D752" t="s">
        <v>1448</v>
      </c>
      <c r="E752" t="str">
        <f>_xlfn.XLOOKUP(Lookup_Mapping!A748, Lookup_Mapping!A747:A1746, Lookup_Mapping!B746:B1745, "Uncategorized")</f>
        <v>Fruits</v>
      </c>
      <c r="F752">
        <v>7</v>
      </c>
      <c r="G752">
        <v>105.84</v>
      </c>
      <c r="H752">
        <v>740.88</v>
      </c>
      <c r="I752" t="s">
        <v>41</v>
      </c>
    </row>
    <row r="753" spans="1:9" x14ac:dyDescent="0.25">
      <c r="A753">
        <v>747</v>
      </c>
      <c r="B753" s="2">
        <v>45200</v>
      </c>
      <c r="C753" t="s">
        <v>1449</v>
      </c>
      <c r="D753" t="s">
        <v>150</v>
      </c>
      <c r="E753" t="str">
        <f>_xlfn.XLOOKUP(Lookup_Mapping!A749, Lookup_Mapping!A748:A1747, Lookup_Mapping!B747:B1746, "Uncategorized")</f>
        <v>Miscellaneous</v>
      </c>
      <c r="F753">
        <v>20</v>
      </c>
      <c r="G753">
        <v>154.93</v>
      </c>
      <c r="H753">
        <v>3098.6</v>
      </c>
      <c r="I753" t="s">
        <v>31</v>
      </c>
    </row>
    <row r="754" spans="1:9" x14ac:dyDescent="0.25">
      <c r="A754">
        <v>748</v>
      </c>
      <c r="B754" s="2">
        <v>45391</v>
      </c>
      <c r="C754" t="s">
        <v>1450</v>
      </c>
      <c r="D754" t="s">
        <v>1451</v>
      </c>
      <c r="E754" t="str">
        <f>_xlfn.XLOOKUP(Lookup_Mapping!A750, Lookup_Mapping!A749:A1748, Lookup_Mapping!B748:B1747, "Uncategorized")</f>
        <v>Miscellaneous</v>
      </c>
      <c r="F754">
        <v>49</v>
      </c>
      <c r="G754">
        <v>215.08</v>
      </c>
      <c r="H754">
        <v>10538.92</v>
      </c>
      <c r="I754" t="s">
        <v>98</v>
      </c>
    </row>
    <row r="755" spans="1:9" x14ac:dyDescent="0.25">
      <c r="A755">
        <v>749</v>
      </c>
      <c r="B755" s="2">
        <v>45403</v>
      </c>
      <c r="C755" t="s">
        <v>1452</v>
      </c>
      <c r="D755" t="s">
        <v>1453</v>
      </c>
      <c r="E755" t="str">
        <f>_xlfn.XLOOKUP(Lookup_Mapping!A751, Lookup_Mapping!A750:A1749, Lookup_Mapping!B749:B1748, "Uncategorized")</f>
        <v>Miscellaneous</v>
      </c>
      <c r="F755">
        <v>45</v>
      </c>
      <c r="G755">
        <v>235.12</v>
      </c>
      <c r="H755">
        <v>10580.4</v>
      </c>
      <c r="I755" t="s">
        <v>62</v>
      </c>
    </row>
    <row r="756" spans="1:9" x14ac:dyDescent="0.25">
      <c r="A756">
        <v>750</v>
      </c>
      <c r="B756" s="2">
        <v>45204</v>
      </c>
      <c r="C756" t="s">
        <v>1454</v>
      </c>
      <c r="D756" t="s">
        <v>1343</v>
      </c>
      <c r="E756" t="str">
        <f>_xlfn.XLOOKUP(Lookup_Mapping!A752, Lookup_Mapping!A751:A1750, Lookup_Mapping!B750:B1749, "Uncategorized")</f>
        <v>Miscellaneous</v>
      </c>
      <c r="F756">
        <v>8</v>
      </c>
      <c r="G756">
        <v>200.55</v>
      </c>
      <c r="H756">
        <v>1604.4</v>
      </c>
      <c r="I756" t="s">
        <v>31</v>
      </c>
    </row>
    <row r="757" spans="1:9" x14ac:dyDescent="0.25">
      <c r="A757">
        <v>751</v>
      </c>
      <c r="B757" s="2">
        <v>45655</v>
      </c>
      <c r="C757" t="s">
        <v>1455</v>
      </c>
      <c r="D757" t="s">
        <v>148</v>
      </c>
      <c r="E757" t="str">
        <f>_xlfn.XLOOKUP(Lookup_Mapping!A753, Lookup_Mapping!A752:A1751, Lookup_Mapping!B751:B1750, "Uncategorized")</f>
        <v>Snacks &amp; Desserts</v>
      </c>
      <c r="F757">
        <v>16</v>
      </c>
      <c r="G757">
        <v>140.88</v>
      </c>
      <c r="H757">
        <v>2254.08</v>
      </c>
      <c r="I757" t="s">
        <v>31</v>
      </c>
    </row>
    <row r="758" spans="1:9" x14ac:dyDescent="0.25">
      <c r="A758">
        <v>752</v>
      </c>
      <c r="B758" s="2">
        <v>45215</v>
      </c>
      <c r="C758" t="s">
        <v>1456</v>
      </c>
      <c r="D758" t="s">
        <v>1457</v>
      </c>
      <c r="E758" t="str">
        <f>_xlfn.XLOOKUP(Lookup_Mapping!A754, Lookup_Mapping!A753:A1752, Lookup_Mapping!B752:B1751, "Uncategorized")</f>
        <v>Vegetables</v>
      </c>
      <c r="F758">
        <v>14</v>
      </c>
      <c r="G758">
        <v>230.35</v>
      </c>
      <c r="H758">
        <v>3224.9</v>
      </c>
      <c r="I758" t="s">
        <v>151</v>
      </c>
    </row>
    <row r="759" spans="1:9" x14ac:dyDescent="0.25">
      <c r="A759">
        <v>753</v>
      </c>
      <c r="B759" s="2">
        <v>45226</v>
      </c>
      <c r="C759" t="s">
        <v>1458</v>
      </c>
      <c r="D759" t="s">
        <v>1459</v>
      </c>
      <c r="E759" t="str">
        <f>_xlfn.XLOOKUP(Lookup_Mapping!A755, Lookup_Mapping!A754:A1753, Lookup_Mapping!B753:B1752, "Uncategorized")</f>
        <v>Meat &amp; Poultry</v>
      </c>
      <c r="F759">
        <v>14</v>
      </c>
      <c r="G759">
        <v>140.46</v>
      </c>
      <c r="H759">
        <v>1966.44</v>
      </c>
      <c r="I759" t="s">
        <v>95</v>
      </c>
    </row>
    <row r="760" spans="1:9" x14ac:dyDescent="0.25">
      <c r="A760">
        <v>754</v>
      </c>
      <c r="B760" s="2">
        <v>45826</v>
      </c>
      <c r="C760" t="s">
        <v>1460</v>
      </c>
      <c r="D760" t="s">
        <v>1461</v>
      </c>
      <c r="E760" t="str">
        <f>_xlfn.XLOOKUP(Lookup_Mapping!A756, Lookup_Mapping!A755:A1754, Lookup_Mapping!B754:B1753, "Uncategorized")</f>
        <v>Non-Alcoholic Drinks</v>
      </c>
      <c r="F760">
        <v>19</v>
      </c>
      <c r="G760">
        <v>65.180000000000007</v>
      </c>
      <c r="H760">
        <v>1238.42</v>
      </c>
      <c r="I760" t="s">
        <v>388</v>
      </c>
    </row>
    <row r="761" spans="1:9" x14ac:dyDescent="0.25">
      <c r="A761">
        <v>755</v>
      </c>
      <c r="B761" s="2">
        <v>45851</v>
      </c>
      <c r="C761" t="s">
        <v>1462</v>
      </c>
      <c r="D761" t="s">
        <v>1463</v>
      </c>
      <c r="E761" t="str">
        <f>_xlfn.XLOOKUP(Lookup_Mapping!A757, Lookup_Mapping!A756:A1755, Lookup_Mapping!B755:B1754, "Uncategorized")</f>
        <v>Miscellaneous</v>
      </c>
      <c r="F761">
        <v>37</v>
      </c>
      <c r="G761">
        <v>165.03</v>
      </c>
      <c r="H761">
        <v>6106.11</v>
      </c>
      <c r="I761" t="s">
        <v>108</v>
      </c>
    </row>
    <row r="762" spans="1:9" x14ac:dyDescent="0.25">
      <c r="A762">
        <v>756</v>
      </c>
      <c r="B762" s="2">
        <v>45472</v>
      </c>
      <c r="C762" t="s">
        <v>1464</v>
      </c>
      <c r="D762" t="s">
        <v>643</v>
      </c>
      <c r="E762" t="str">
        <f>_xlfn.XLOOKUP(Lookup_Mapping!A758, Lookup_Mapping!A757:A1756, Lookup_Mapping!B756:B1755, "Uncategorized")</f>
        <v>Non-Alcoholic Drinks</v>
      </c>
      <c r="F762">
        <v>29</v>
      </c>
      <c r="G762">
        <v>238.21</v>
      </c>
      <c r="H762">
        <v>6908.09</v>
      </c>
      <c r="I762" t="s">
        <v>88</v>
      </c>
    </row>
    <row r="763" spans="1:9" x14ac:dyDescent="0.25">
      <c r="A763">
        <v>757</v>
      </c>
      <c r="B763" s="2">
        <v>45366</v>
      </c>
      <c r="C763" t="s">
        <v>1465</v>
      </c>
      <c r="D763" t="s">
        <v>1466</v>
      </c>
      <c r="E763" t="str">
        <f>_xlfn.XLOOKUP(Lookup_Mapping!A759, Lookup_Mapping!A758:A1757, Lookup_Mapping!B757:B1756, "Uncategorized")</f>
        <v>Seafood</v>
      </c>
      <c r="F763">
        <v>2</v>
      </c>
      <c r="G763">
        <v>248.88</v>
      </c>
      <c r="H763">
        <v>497.76</v>
      </c>
      <c r="I763" t="s">
        <v>62</v>
      </c>
    </row>
    <row r="764" spans="1:9" x14ac:dyDescent="0.25">
      <c r="A764">
        <v>758</v>
      </c>
      <c r="B764" s="2">
        <v>45708</v>
      </c>
      <c r="C764" t="s">
        <v>1467</v>
      </c>
      <c r="D764" t="s">
        <v>1468</v>
      </c>
      <c r="E764" t="str">
        <f>_xlfn.XLOOKUP(Lookup_Mapping!A760, Lookup_Mapping!A759:A1758, Lookup_Mapping!B758:B1757, "Uncategorized")</f>
        <v>Fruits</v>
      </c>
      <c r="F764">
        <v>35</v>
      </c>
      <c r="G764">
        <v>30.17</v>
      </c>
      <c r="H764">
        <v>1055.95</v>
      </c>
      <c r="I764" t="s">
        <v>239</v>
      </c>
    </row>
    <row r="765" spans="1:9" x14ac:dyDescent="0.25">
      <c r="A765">
        <v>759</v>
      </c>
      <c r="B765" s="2">
        <v>45820</v>
      </c>
      <c r="C765" t="s">
        <v>1469</v>
      </c>
      <c r="D765" t="s">
        <v>322</v>
      </c>
      <c r="E765" t="str">
        <f>_xlfn.XLOOKUP(Lookup_Mapping!A761, Lookup_Mapping!A760:A1759, Lookup_Mapping!B759:B1758, "Uncategorized")</f>
        <v>Miscellaneous</v>
      </c>
      <c r="F765">
        <v>47</v>
      </c>
      <c r="G765">
        <v>244.49</v>
      </c>
      <c r="H765">
        <v>11491.03</v>
      </c>
      <c r="I765" t="s">
        <v>10</v>
      </c>
    </row>
    <row r="766" spans="1:9" x14ac:dyDescent="0.25">
      <c r="A766">
        <v>760</v>
      </c>
      <c r="B766" s="2">
        <v>45744</v>
      </c>
      <c r="C766" t="s">
        <v>1470</v>
      </c>
      <c r="D766" t="s">
        <v>1471</v>
      </c>
      <c r="E766" t="str">
        <f>_xlfn.XLOOKUP(Lookup_Mapping!A762, Lookup_Mapping!A761:A1760, Lookup_Mapping!B760:B1759, "Uncategorized")</f>
        <v>Fruits</v>
      </c>
      <c r="F766">
        <v>27</v>
      </c>
      <c r="G766">
        <v>93.64</v>
      </c>
      <c r="H766">
        <v>2528.2800000000002</v>
      </c>
      <c r="I766" t="s">
        <v>391</v>
      </c>
    </row>
    <row r="767" spans="1:9" x14ac:dyDescent="0.25">
      <c r="A767">
        <v>761</v>
      </c>
      <c r="B767" s="2">
        <v>45193</v>
      </c>
      <c r="C767" t="s">
        <v>1472</v>
      </c>
      <c r="D767" t="s">
        <v>1185</v>
      </c>
      <c r="E767" t="str">
        <f>_xlfn.XLOOKUP(Lookup_Mapping!A763, Lookup_Mapping!A762:A1761, Lookup_Mapping!B761:B1760, "Uncategorized")</f>
        <v>Miscellaneous</v>
      </c>
      <c r="F767">
        <v>2</v>
      </c>
      <c r="G767">
        <v>171.8</v>
      </c>
      <c r="H767">
        <v>343.6</v>
      </c>
      <c r="I767" t="s">
        <v>34</v>
      </c>
    </row>
    <row r="768" spans="1:9" x14ac:dyDescent="0.25">
      <c r="A768">
        <v>762</v>
      </c>
      <c r="B768" s="2">
        <v>45683</v>
      </c>
      <c r="C768" t="s">
        <v>1473</v>
      </c>
      <c r="D768" t="s">
        <v>1474</v>
      </c>
      <c r="E768" t="str">
        <f>_xlfn.XLOOKUP(Lookup_Mapping!A764, Lookup_Mapping!A763:A1762, Lookup_Mapping!B762:B1761, "Uncategorized")</f>
        <v>Seafood</v>
      </c>
      <c r="F768">
        <v>30</v>
      </c>
      <c r="G768">
        <v>22.42</v>
      </c>
      <c r="H768">
        <v>672.6</v>
      </c>
      <c r="I768" t="s">
        <v>75</v>
      </c>
    </row>
    <row r="769" spans="1:9" x14ac:dyDescent="0.25">
      <c r="A769">
        <v>763</v>
      </c>
      <c r="B769" s="2">
        <v>45332</v>
      </c>
      <c r="C769" t="s">
        <v>1475</v>
      </c>
      <c r="D769" t="s">
        <v>1476</v>
      </c>
      <c r="E769" t="str">
        <f>_xlfn.XLOOKUP(Lookup_Mapping!A765, Lookup_Mapping!A764:A1763, Lookup_Mapping!B763:B1762, "Uncategorized")</f>
        <v>Dairy Products</v>
      </c>
      <c r="F769">
        <v>47</v>
      </c>
      <c r="G769">
        <v>121.18</v>
      </c>
      <c r="H769">
        <v>5695.46</v>
      </c>
      <c r="I769" t="s">
        <v>476</v>
      </c>
    </row>
    <row r="770" spans="1:9" x14ac:dyDescent="0.25">
      <c r="A770">
        <v>764</v>
      </c>
      <c r="B770" s="2">
        <v>45379</v>
      </c>
      <c r="C770" t="s">
        <v>1477</v>
      </c>
      <c r="D770" t="s">
        <v>500</v>
      </c>
      <c r="E770" t="str">
        <f>_xlfn.XLOOKUP(Lookup_Mapping!A766, Lookup_Mapping!A765:A1764, Lookup_Mapping!B764:B1763, "Uncategorized")</f>
        <v>Non-Alcoholic Drinks</v>
      </c>
      <c r="F770">
        <v>29</v>
      </c>
      <c r="G770">
        <v>196.98</v>
      </c>
      <c r="H770">
        <v>5712.42</v>
      </c>
      <c r="I770" t="s">
        <v>34</v>
      </c>
    </row>
    <row r="771" spans="1:9" x14ac:dyDescent="0.25">
      <c r="A771">
        <v>765</v>
      </c>
      <c r="B771" s="2">
        <v>45427</v>
      </c>
      <c r="C771" t="s">
        <v>1478</v>
      </c>
      <c r="D771" t="s">
        <v>1479</v>
      </c>
      <c r="E771" t="str">
        <f>_xlfn.XLOOKUP(Lookup_Mapping!A767, Lookup_Mapping!A766:A1765, Lookup_Mapping!B765:B1764, "Uncategorized")</f>
        <v>Seafood</v>
      </c>
      <c r="F771">
        <v>31</v>
      </c>
      <c r="G771">
        <v>201.37</v>
      </c>
      <c r="H771">
        <v>6242.47</v>
      </c>
      <c r="I771" t="s">
        <v>95</v>
      </c>
    </row>
    <row r="772" spans="1:9" x14ac:dyDescent="0.25">
      <c r="A772">
        <v>766</v>
      </c>
      <c r="B772" s="2">
        <v>45731</v>
      </c>
      <c r="C772" t="s">
        <v>1480</v>
      </c>
      <c r="D772" t="s">
        <v>1481</v>
      </c>
      <c r="E772" t="str">
        <f>_xlfn.XLOOKUP(Lookup_Mapping!A768, Lookup_Mapping!A767:A1766, Lookup_Mapping!B766:B1765, "Uncategorized")</f>
        <v>Alcoholic Beverages</v>
      </c>
      <c r="F772">
        <v>27</v>
      </c>
      <c r="G772">
        <v>153.1</v>
      </c>
      <c r="H772">
        <v>4133.7</v>
      </c>
      <c r="I772" t="s">
        <v>146</v>
      </c>
    </row>
    <row r="773" spans="1:9" x14ac:dyDescent="0.25">
      <c r="A773">
        <v>767</v>
      </c>
      <c r="B773" s="2">
        <v>45688</v>
      </c>
      <c r="C773" t="s">
        <v>1482</v>
      </c>
      <c r="D773" t="s">
        <v>1483</v>
      </c>
      <c r="E773" t="str">
        <f>_xlfn.XLOOKUP(Lookup_Mapping!A769, Lookup_Mapping!A768:A1767, Lookup_Mapping!B767:B1766, "Uncategorized")</f>
        <v>Meat &amp; Poultry</v>
      </c>
      <c r="F773">
        <v>3</v>
      </c>
      <c r="G773">
        <v>206.21</v>
      </c>
      <c r="H773">
        <v>618.63</v>
      </c>
      <c r="I773" t="s">
        <v>228</v>
      </c>
    </row>
    <row r="774" spans="1:9" x14ac:dyDescent="0.25">
      <c r="A774">
        <v>768</v>
      </c>
      <c r="B774" s="2">
        <v>45822</v>
      </c>
      <c r="C774" t="s">
        <v>1484</v>
      </c>
      <c r="D774" t="s">
        <v>1485</v>
      </c>
      <c r="E774" t="str">
        <f>_xlfn.XLOOKUP(Lookup_Mapping!A770, Lookup_Mapping!A769:A1768, Lookup_Mapping!B768:B1767, "Uncategorized")</f>
        <v>Snacks &amp; Desserts</v>
      </c>
      <c r="F774">
        <v>18</v>
      </c>
      <c r="G774">
        <v>191.74</v>
      </c>
      <c r="H774">
        <v>3451.32</v>
      </c>
      <c r="I774" t="s">
        <v>165</v>
      </c>
    </row>
    <row r="775" spans="1:9" x14ac:dyDescent="0.25">
      <c r="A775">
        <v>769</v>
      </c>
      <c r="B775" s="2">
        <v>45608</v>
      </c>
      <c r="C775" t="s">
        <v>1486</v>
      </c>
      <c r="D775" t="s">
        <v>1487</v>
      </c>
      <c r="E775" t="str">
        <f>_xlfn.XLOOKUP(Lookup_Mapping!A771, Lookup_Mapping!A770:A1769, Lookup_Mapping!B769:B1768, "Uncategorized")</f>
        <v>Miscellaneous</v>
      </c>
      <c r="F775">
        <v>16</v>
      </c>
      <c r="G775">
        <v>239.25</v>
      </c>
      <c r="H775">
        <v>3828</v>
      </c>
      <c r="I775" t="s">
        <v>13</v>
      </c>
    </row>
    <row r="776" spans="1:9" x14ac:dyDescent="0.25">
      <c r="A776">
        <v>770</v>
      </c>
      <c r="B776" s="2">
        <v>45803</v>
      </c>
      <c r="C776" t="s">
        <v>1488</v>
      </c>
      <c r="D776" t="s">
        <v>150</v>
      </c>
      <c r="E776" t="str">
        <f>_xlfn.XLOOKUP(Lookup_Mapping!A772, Lookup_Mapping!A771:A1770, Lookup_Mapping!B770:B1769, "Uncategorized")</f>
        <v>Miscellaneous</v>
      </c>
      <c r="F776">
        <v>34</v>
      </c>
      <c r="G776">
        <v>65.08</v>
      </c>
      <c r="H776">
        <v>2212.7199999999998</v>
      </c>
      <c r="I776" t="s">
        <v>68</v>
      </c>
    </row>
    <row r="777" spans="1:9" x14ac:dyDescent="0.25">
      <c r="A777">
        <v>771</v>
      </c>
      <c r="B777" s="2">
        <v>45495</v>
      </c>
      <c r="C777" t="s">
        <v>1489</v>
      </c>
      <c r="D777" t="s">
        <v>1490</v>
      </c>
      <c r="E777" t="str">
        <f>_xlfn.XLOOKUP(Lookup_Mapping!A773, Lookup_Mapping!A772:A1771, Lookup_Mapping!B771:B1770, "Uncategorized")</f>
        <v>Miscellaneous</v>
      </c>
      <c r="F777">
        <v>9</v>
      </c>
      <c r="G777">
        <v>167.21</v>
      </c>
      <c r="H777">
        <v>1504.89</v>
      </c>
      <c r="I777" t="s">
        <v>13</v>
      </c>
    </row>
    <row r="778" spans="1:9" x14ac:dyDescent="0.25">
      <c r="A778">
        <v>772</v>
      </c>
      <c r="B778" s="2">
        <v>45208</v>
      </c>
      <c r="C778" t="s">
        <v>1491</v>
      </c>
      <c r="D778" t="s">
        <v>1492</v>
      </c>
      <c r="E778" t="str">
        <f>_xlfn.XLOOKUP(Lookup_Mapping!A774, Lookup_Mapping!A773:A1772, Lookup_Mapping!B772:B1771, "Uncategorized")</f>
        <v>Meat &amp; Poultry</v>
      </c>
      <c r="F778">
        <v>24</v>
      </c>
      <c r="G778">
        <v>32.46</v>
      </c>
      <c r="H778">
        <v>779.04</v>
      </c>
      <c r="I778" t="s">
        <v>34</v>
      </c>
    </row>
    <row r="779" spans="1:9" x14ac:dyDescent="0.25">
      <c r="A779">
        <v>773</v>
      </c>
      <c r="B779" s="2">
        <v>45568</v>
      </c>
      <c r="C779" t="s">
        <v>1493</v>
      </c>
      <c r="D779" t="s">
        <v>1494</v>
      </c>
      <c r="E779" t="str">
        <f>_xlfn.XLOOKUP(Lookup_Mapping!A775, Lookup_Mapping!A774:A1773, Lookup_Mapping!B773:B1772, "Uncategorized")</f>
        <v>Miscellaneous</v>
      </c>
      <c r="F779">
        <v>31</v>
      </c>
      <c r="G779">
        <v>239.07</v>
      </c>
      <c r="H779">
        <v>7411.17</v>
      </c>
      <c r="I779" t="s">
        <v>41</v>
      </c>
    </row>
    <row r="780" spans="1:9" x14ac:dyDescent="0.25">
      <c r="A780">
        <v>774</v>
      </c>
      <c r="B780" s="2">
        <v>45776</v>
      </c>
      <c r="C780" t="s">
        <v>1495</v>
      </c>
      <c r="D780" t="s">
        <v>1496</v>
      </c>
      <c r="E780" t="str">
        <f>_xlfn.XLOOKUP(Lookup_Mapping!A776, Lookup_Mapping!A775:A1774, Lookup_Mapping!B774:B1773, "Uncategorized")</f>
        <v>Seafood</v>
      </c>
      <c r="F780">
        <v>18</v>
      </c>
      <c r="G780">
        <v>209.68</v>
      </c>
      <c r="H780">
        <v>3774.24</v>
      </c>
      <c r="I780" t="s">
        <v>108</v>
      </c>
    </row>
    <row r="781" spans="1:9" x14ac:dyDescent="0.25">
      <c r="A781">
        <v>775</v>
      </c>
      <c r="B781" s="2">
        <v>45280</v>
      </c>
      <c r="C781" t="s">
        <v>1497</v>
      </c>
      <c r="D781" t="s">
        <v>1498</v>
      </c>
      <c r="E781" t="str">
        <f>_xlfn.XLOOKUP(Lookup_Mapping!A777, Lookup_Mapping!A776:A1775, Lookup_Mapping!B775:B1774, "Uncategorized")</f>
        <v>Miscellaneous</v>
      </c>
      <c r="F781">
        <v>20</v>
      </c>
      <c r="G781">
        <v>56.2</v>
      </c>
      <c r="H781">
        <v>1124</v>
      </c>
      <c r="I781" t="s">
        <v>20</v>
      </c>
    </row>
    <row r="782" spans="1:9" x14ac:dyDescent="0.25">
      <c r="A782">
        <v>776</v>
      </c>
      <c r="B782" s="2">
        <v>45338</v>
      </c>
      <c r="C782" t="s">
        <v>1499</v>
      </c>
      <c r="D782" t="s">
        <v>1500</v>
      </c>
      <c r="E782" t="str">
        <f>_xlfn.XLOOKUP(Lookup_Mapping!A778, Lookup_Mapping!A777:A1776, Lookup_Mapping!B776:B1775, "Uncategorized")</f>
        <v>Dairy Products</v>
      </c>
      <c r="F782">
        <v>21</v>
      </c>
      <c r="G782">
        <v>77.42</v>
      </c>
      <c r="H782">
        <v>1625.82</v>
      </c>
      <c r="I782" t="s">
        <v>416</v>
      </c>
    </row>
    <row r="783" spans="1:9" x14ac:dyDescent="0.25">
      <c r="A783">
        <v>777</v>
      </c>
      <c r="B783" s="2">
        <v>45841</v>
      </c>
      <c r="C783" t="s">
        <v>1501</v>
      </c>
      <c r="D783" t="s">
        <v>415</v>
      </c>
      <c r="E783" t="str">
        <f>_xlfn.XLOOKUP(Lookup_Mapping!A779, Lookup_Mapping!A778:A1777, Lookup_Mapping!B777:B1776, "Uncategorized")</f>
        <v>Miscellaneous</v>
      </c>
      <c r="F783">
        <v>8</v>
      </c>
      <c r="G783">
        <v>33.17</v>
      </c>
      <c r="H783">
        <v>265.36</v>
      </c>
      <c r="I783" t="s">
        <v>31</v>
      </c>
    </row>
    <row r="784" spans="1:9" x14ac:dyDescent="0.25">
      <c r="A784">
        <v>778</v>
      </c>
      <c r="B784" s="2">
        <v>45643</v>
      </c>
      <c r="C784" t="s">
        <v>1502</v>
      </c>
      <c r="D784" t="s">
        <v>1503</v>
      </c>
      <c r="E784" t="str">
        <f>_xlfn.XLOOKUP(Lookup_Mapping!A780, Lookup_Mapping!A779:A1778, Lookup_Mapping!B778:B1777, "Uncategorized")</f>
        <v>Alcoholic Beverages</v>
      </c>
      <c r="F784">
        <v>50</v>
      </c>
      <c r="G784">
        <v>198.72</v>
      </c>
      <c r="H784">
        <v>9936</v>
      </c>
      <c r="I784" t="s">
        <v>80</v>
      </c>
    </row>
    <row r="785" spans="1:9" x14ac:dyDescent="0.25">
      <c r="A785">
        <v>779</v>
      </c>
      <c r="B785" s="2">
        <v>45580</v>
      </c>
      <c r="C785" t="s">
        <v>1504</v>
      </c>
      <c r="D785" t="s">
        <v>1505</v>
      </c>
      <c r="E785" t="str">
        <f>_xlfn.XLOOKUP(Lookup_Mapping!A781, Lookup_Mapping!A780:A1779, Lookup_Mapping!B779:B1778, "Uncategorized")</f>
        <v>Dairy Products</v>
      </c>
      <c r="F785">
        <v>43</v>
      </c>
      <c r="G785">
        <v>107.26</v>
      </c>
      <c r="H785">
        <v>4612.18</v>
      </c>
      <c r="I785" t="s">
        <v>34</v>
      </c>
    </row>
    <row r="786" spans="1:9" x14ac:dyDescent="0.25">
      <c r="A786">
        <v>780</v>
      </c>
      <c r="B786" s="2">
        <v>45681</v>
      </c>
      <c r="C786" t="s">
        <v>1506</v>
      </c>
      <c r="D786" t="s">
        <v>1507</v>
      </c>
      <c r="E786" t="str">
        <f>_xlfn.XLOOKUP(Lookup_Mapping!A782, Lookup_Mapping!A781:A1780, Lookup_Mapping!B780:B1779, "Uncategorized")</f>
        <v>Miscellaneous</v>
      </c>
      <c r="F786">
        <v>14</v>
      </c>
      <c r="G786">
        <v>118.79</v>
      </c>
      <c r="H786">
        <v>1663.06</v>
      </c>
      <c r="I786" t="s">
        <v>103</v>
      </c>
    </row>
    <row r="787" spans="1:9" x14ac:dyDescent="0.25">
      <c r="A787">
        <v>781</v>
      </c>
      <c r="B787" s="2">
        <v>45492</v>
      </c>
      <c r="C787" t="s">
        <v>1508</v>
      </c>
      <c r="D787" t="s">
        <v>1509</v>
      </c>
      <c r="E787" t="str">
        <f>_xlfn.XLOOKUP(Lookup_Mapping!A783, Lookup_Mapping!A782:A1781, Lookup_Mapping!B781:B1780, "Uncategorized")</f>
        <v>Miscellaneous</v>
      </c>
      <c r="F787">
        <v>24</v>
      </c>
      <c r="G787">
        <v>24.14</v>
      </c>
      <c r="H787">
        <v>579.36</v>
      </c>
      <c r="I787" t="s">
        <v>88</v>
      </c>
    </row>
    <row r="788" spans="1:9" x14ac:dyDescent="0.25">
      <c r="A788">
        <v>782</v>
      </c>
      <c r="B788" s="2">
        <v>45602</v>
      </c>
      <c r="C788" t="s">
        <v>1510</v>
      </c>
      <c r="D788" t="s">
        <v>777</v>
      </c>
      <c r="E788" t="str">
        <f>_xlfn.XLOOKUP(Lookup_Mapping!A784, Lookup_Mapping!A783:A1782, Lookup_Mapping!B782:B1781, "Uncategorized")</f>
        <v>Alcoholic Beverages</v>
      </c>
      <c r="F788">
        <v>5</v>
      </c>
      <c r="G788">
        <v>244.17</v>
      </c>
      <c r="H788">
        <v>1220.8499999999999</v>
      </c>
      <c r="I788" t="s">
        <v>13</v>
      </c>
    </row>
    <row r="789" spans="1:9" x14ac:dyDescent="0.25">
      <c r="A789">
        <v>783</v>
      </c>
      <c r="B789" s="2">
        <v>45240</v>
      </c>
      <c r="C789" t="s">
        <v>1511</v>
      </c>
      <c r="D789" t="s">
        <v>1512</v>
      </c>
      <c r="E789" t="str">
        <f>_xlfn.XLOOKUP(Lookup_Mapping!A785, Lookup_Mapping!A784:A1783, Lookup_Mapping!B783:B1782, "Uncategorized")</f>
        <v>Miscellaneous</v>
      </c>
      <c r="F789">
        <v>28</v>
      </c>
      <c r="G789">
        <v>18.53</v>
      </c>
      <c r="H789">
        <v>518.84</v>
      </c>
      <c r="I789" t="s">
        <v>146</v>
      </c>
    </row>
    <row r="790" spans="1:9" x14ac:dyDescent="0.25">
      <c r="A790">
        <v>784</v>
      </c>
      <c r="B790" s="2">
        <v>45737</v>
      </c>
      <c r="C790" t="s">
        <v>1513</v>
      </c>
      <c r="D790" t="s">
        <v>1514</v>
      </c>
      <c r="E790" t="str">
        <f>_xlfn.XLOOKUP(Lookup_Mapping!A786, Lookup_Mapping!A785:A1784, Lookup_Mapping!B784:B1783, "Uncategorized")</f>
        <v>Fruits</v>
      </c>
      <c r="F790">
        <v>12</v>
      </c>
      <c r="G790">
        <v>44.96</v>
      </c>
      <c r="H790">
        <v>539.52</v>
      </c>
      <c r="I790" t="s">
        <v>10</v>
      </c>
    </row>
    <row r="791" spans="1:9" x14ac:dyDescent="0.25">
      <c r="A791">
        <v>785</v>
      </c>
      <c r="B791" s="2">
        <v>45394</v>
      </c>
      <c r="C791" t="s">
        <v>1515</v>
      </c>
      <c r="D791" t="s">
        <v>1516</v>
      </c>
      <c r="E791" t="str">
        <f>_xlfn.XLOOKUP(Lookup_Mapping!A787, Lookup_Mapping!A786:A1785, Lookup_Mapping!B785:B1784, "Uncategorized")</f>
        <v>Non-Alcoholic Drinks</v>
      </c>
      <c r="F791">
        <v>43</v>
      </c>
      <c r="G791">
        <v>11.35</v>
      </c>
      <c r="H791">
        <v>488.05</v>
      </c>
      <c r="I791" t="s">
        <v>95</v>
      </c>
    </row>
    <row r="792" spans="1:9" x14ac:dyDescent="0.25">
      <c r="A792">
        <v>786</v>
      </c>
      <c r="B792" s="2">
        <v>45694</v>
      </c>
      <c r="C792" t="s">
        <v>1517</v>
      </c>
      <c r="D792" t="s">
        <v>552</v>
      </c>
      <c r="E792" t="str">
        <f>_xlfn.XLOOKUP(Lookup_Mapping!A788, Lookup_Mapping!A787:A1786, Lookup_Mapping!B786:B1785, "Uncategorized")</f>
        <v>Non-Alcoholic Drinks</v>
      </c>
      <c r="F792">
        <v>10</v>
      </c>
      <c r="G792">
        <v>248.96</v>
      </c>
      <c r="H792">
        <v>2489.6</v>
      </c>
      <c r="I792" t="s">
        <v>20</v>
      </c>
    </row>
    <row r="793" spans="1:9" x14ac:dyDescent="0.25">
      <c r="A793">
        <v>787</v>
      </c>
      <c r="B793" s="2">
        <v>45561</v>
      </c>
      <c r="C793" t="s">
        <v>1518</v>
      </c>
      <c r="D793" t="s">
        <v>1519</v>
      </c>
      <c r="E793" t="str">
        <f>_xlfn.XLOOKUP(Lookup_Mapping!A789, Lookup_Mapping!A788:A1787, Lookup_Mapping!B787:B1786, "Uncategorized")</f>
        <v>Meat &amp; Poultry</v>
      </c>
      <c r="F793">
        <v>9</v>
      </c>
      <c r="G793">
        <v>90.52</v>
      </c>
      <c r="H793">
        <v>814.68</v>
      </c>
      <c r="I793" t="s">
        <v>10</v>
      </c>
    </row>
    <row r="794" spans="1:9" x14ac:dyDescent="0.25">
      <c r="A794">
        <v>788</v>
      </c>
      <c r="B794" s="2">
        <v>45739</v>
      </c>
      <c r="C794" t="s">
        <v>1520</v>
      </c>
      <c r="D794" t="s">
        <v>1521</v>
      </c>
      <c r="E794" t="str">
        <f>_xlfn.XLOOKUP(Lookup_Mapping!A790, Lookup_Mapping!A789:A1788, Lookup_Mapping!B788:B1787, "Uncategorized")</f>
        <v>Fruits</v>
      </c>
      <c r="F794">
        <v>38</v>
      </c>
      <c r="G794">
        <v>43.38</v>
      </c>
      <c r="H794">
        <v>1648.44</v>
      </c>
      <c r="I794" t="s">
        <v>146</v>
      </c>
    </row>
    <row r="795" spans="1:9" x14ac:dyDescent="0.25">
      <c r="A795">
        <v>789</v>
      </c>
      <c r="B795" s="2">
        <v>45373</v>
      </c>
      <c r="C795" t="s">
        <v>1522</v>
      </c>
      <c r="D795" t="s">
        <v>1387</v>
      </c>
      <c r="E795" t="str">
        <f>_xlfn.XLOOKUP(Lookup_Mapping!A791, Lookup_Mapping!A790:A1789, Lookup_Mapping!B789:B1788, "Uncategorized")</f>
        <v>Baking Ingredients</v>
      </c>
      <c r="F795">
        <v>22</v>
      </c>
      <c r="G795">
        <v>144.51</v>
      </c>
      <c r="H795">
        <v>3179.22</v>
      </c>
      <c r="I795" t="s">
        <v>80</v>
      </c>
    </row>
    <row r="796" spans="1:9" x14ac:dyDescent="0.25">
      <c r="A796">
        <v>790</v>
      </c>
      <c r="B796" s="2">
        <v>45188</v>
      </c>
      <c r="C796" t="s">
        <v>1523</v>
      </c>
      <c r="D796" t="s">
        <v>241</v>
      </c>
      <c r="E796" t="str">
        <f>_xlfn.XLOOKUP(Lookup_Mapping!A792, Lookup_Mapping!A791:A1790, Lookup_Mapping!B790:B1789, "Uncategorized")</f>
        <v>Meat &amp; Poultry</v>
      </c>
      <c r="F796">
        <v>15</v>
      </c>
      <c r="G796">
        <v>239.42</v>
      </c>
      <c r="H796">
        <v>3591.3</v>
      </c>
      <c r="I796" t="s">
        <v>156</v>
      </c>
    </row>
    <row r="797" spans="1:9" x14ac:dyDescent="0.25">
      <c r="A797">
        <v>791</v>
      </c>
      <c r="B797" s="2">
        <v>45140</v>
      </c>
      <c r="C797" t="s">
        <v>1524</v>
      </c>
      <c r="D797" t="s">
        <v>1525</v>
      </c>
      <c r="E797" t="str">
        <f>_xlfn.XLOOKUP(Lookup_Mapping!A793, Lookup_Mapping!A792:A1791, Lookup_Mapping!B791:B1790, "Uncategorized")</f>
        <v>Grains &amp; Dry Goods</v>
      </c>
      <c r="F797">
        <v>16</v>
      </c>
      <c r="G797">
        <v>14.26</v>
      </c>
      <c r="H797">
        <v>228.16</v>
      </c>
      <c r="I797" t="s">
        <v>65</v>
      </c>
    </row>
    <row r="798" spans="1:9" x14ac:dyDescent="0.25">
      <c r="A798">
        <v>792</v>
      </c>
      <c r="B798" s="2">
        <v>45398</v>
      </c>
      <c r="C798" t="s">
        <v>1526</v>
      </c>
      <c r="D798" t="s">
        <v>1527</v>
      </c>
      <c r="E798" t="str">
        <f>_xlfn.XLOOKUP(Lookup_Mapping!A794, Lookup_Mapping!A793:A1792, Lookup_Mapping!B792:B1791, "Uncategorized")</f>
        <v>Cooking Essentials</v>
      </c>
      <c r="F798">
        <v>44</v>
      </c>
      <c r="G798">
        <v>236.54</v>
      </c>
      <c r="H798">
        <v>10407.76</v>
      </c>
      <c r="I798" t="s">
        <v>23</v>
      </c>
    </row>
    <row r="799" spans="1:9" x14ac:dyDescent="0.25">
      <c r="A799">
        <v>793</v>
      </c>
      <c r="B799" s="2">
        <v>45439</v>
      </c>
      <c r="C799" t="s">
        <v>1528</v>
      </c>
      <c r="D799" t="s">
        <v>1043</v>
      </c>
      <c r="E799" t="str">
        <f>_xlfn.XLOOKUP(Lookup_Mapping!A795, Lookup_Mapping!A794:A1793, Lookup_Mapping!B793:B1792, "Uncategorized")</f>
        <v>Miscellaneous</v>
      </c>
      <c r="F799">
        <v>11</v>
      </c>
      <c r="G799">
        <v>130.07</v>
      </c>
      <c r="H799">
        <v>1430.77</v>
      </c>
      <c r="I799" t="s">
        <v>197</v>
      </c>
    </row>
    <row r="800" spans="1:9" x14ac:dyDescent="0.25">
      <c r="A800">
        <v>794</v>
      </c>
      <c r="B800" s="2">
        <v>45641</v>
      </c>
      <c r="C800" t="s">
        <v>1529</v>
      </c>
      <c r="D800" t="s">
        <v>1530</v>
      </c>
      <c r="E800" t="str">
        <f>_xlfn.XLOOKUP(Lookup_Mapping!A796, Lookup_Mapping!A795:A1794, Lookup_Mapping!B794:B1793, "Uncategorized")</f>
        <v>Dairy Products</v>
      </c>
      <c r="F800">
        <v>17</v>
      </c>
      <c r="G800">
        <v>36.03</v>
      </c>
      <c r="H800">
        <v>612.51</v>
      </c>
      <c r="I800" t="s">
        <v>65</v>
      </c>
    </row>
    <row r="801" spans="1:9" x14ac:dyDescent="0.25">
      <c r="A801">
        <v>795</v>
      </c>
      <c r="B801" s="2">
        <v>45841</v>
      </c>
      <c r="C801" t="s">
        <v>1531</v>
      </c>
      <c r="D801" t="s">
        <v>1532</v>
      </c>
      <c r="E801" t="str">
        <f>_xlfn.XLOOKUP(Lookup_Mapping!A797, Lookup_Mapping!A796:A1795, Lookup_Mapping!B795:B1794, "Uncategorized")</f>
        <v>Miscellaneous</v>
      </c>
      <c r="F801">
        <v>13</v>
      </c>
      <c r="G801">
        <v>126.39</v>
      </c>
      <c r="H801">
        <v>1643.07</v>
      </c>
      <c r="I801" t="s">
        <v>62</v>
      </c>
    </row>
    <row r="802" spans="1:9" x14ac:dyDescent="0.25">
      <c r="A802">
        <v>796</v>
      </c>
      <c r="B802" s="2">
        <v>45459</v>
      </c>
      <c r="C802" t="s">
        <v>1533</v>
      </c>
      <c r="D802" t="s">
        <v>1534</v>
      </c>
      <c r="E802" t="str">
        <f>_xlfn.XLOOKUP(Lookup_Mapping!A798, Lookup_Mapping!A797:A1796, Lookup_Mapping!B796:B1795, "Uncategorized")</f>
        <v>Meat &amp; Poultry</v>
      </c>
      <c r="F802">
        <v>19</v>
      </c>
      <c r="G802">
        <v>72.650000000000006</v>
      </c>
      <c r="H802">
        <v>1380.35</v>
      </c>
      <c r="I802" t="s">
        <v>108</v>
      </c>
    </row>
    <row r="803" spans="1:9" x14ac:dyDescent="0.25">
      <c r="A803">
        <v>797</v>
      </c>
      <c r="B803" s="2">
        <v>45717</v>
      </c>
      <c r="C803" t="s">
        <v>1535</v>
      </c>
      <c r="D803" t="s">
        <v>1536</v>
      </c>
      <c r="E803" t="str">
        <f>_xlfn.XLOOKUP(Lookup_Mapping!A799, Lookup_Mapping!A798:A1797, Lookup_Mapping!B797:B1796, "Uncategorized")</f>
        <v>Vegetables</v>
      </c>
      <c r="F803">
        <v>46</v>
      </c>
      <c r="G803">
        <v>138.29</v>
      </c>
      <c r="H803">
        <v>6361.34</v>
      </c>
      <c r="I803" t="s">
        <v>59</v>
      </c>
    </row>
    <row r="804" spans="1:9" x14ac:dyDescent="0.25">
      <c r="A804">
        <v>798</v>
      </c>
      <c r="B804" s="2">
        <v>45208</v>
      </c>
      <c r="C804" t="s">
        <v>1537</v>
      </c>
      <c r="D804" t="s">
        <v>1538</v>
      </c>
      <c r="E804" t="str">
        <f>_xlfn.XLOOKUP(Lookup_Mapping!A800, Lookup_Mapping!A799:A1798, Lookup_Mapping!B798:B1797, "Uncategorized")</f>
        <v>Dairy Products</v>
      </c>
      <c r="F804">
        <v>46</v>
      </c>
      <c r="G804">
        <v>178.08</v>
      </c>
      <c r="H804">
        <v>8191.68</v>
      </c>
      <c r="I804" t="s">
        <v>62</v>
      </c>
    </row>
    <row r="805" spans="1:9" x14ac:dyDescent="0.25">
      <c r="A805">
        <v>799</v>
      </c>
      <c r="B805" s="2">
        <v>45850</v>
      </c>
      <c r="C805" t="s">
        <v>1539</v>
      </c>
      <c r="D805" t="s">
        <v>1540</v>
      </c>
      <c r="E805" t="str">
        <f>_xlfn.XLOOKUP(Lookup_Mapping!A801, Lookup_Mapping!A800:A1799, Lookup_Mapping!B799:B1798, "Uncategorized")</f>
        <v>Canned &amp; Packaged Goods</v>
      </c>
      <c r="F805">
        <v>34</v>
      </c>
      <c r="G805">
        <v>216.59</v>
      </c>
      <c r="H805">
        <v>7364.06</v>
      </c>
      <c r="I805" t="s">
        <v>75</v>
      </c>
    </row>
    <row r="806" spans="1:9" x14ac:dyDescent="0.25">
      <c r="A806">
        <v>800</v>
      </c>
      <c r="B806" s="2">
        <v>45857</v>
      </c>
      <c r="C806" t="s">
        <v>1541</v>
      </c>
      <c r="D806" t="s">
        <v>1542</v>
      </c>
      <c r="E806" t="str">
        <f>_xlfn.XLOOKUP(Lookup_Mapping!A802, Lookup_Mapping!A801:A1800, Lookup_Mapping!B800:B1799, "Uncategorized")</f>
        <v>Fruits</v>
      </c>
      <c r="F806">
        <v>35</v>
      </c>
      <c r="G806">
        <v>132.53</v>
      </c>
      <c r="H806">
        <v>4638.55</v>
      </c>
      <c r="I806" t="s">
        <v>20</v>
      </c>
    </row>
    <row r="807" spans="1:9" x14ac:dyDescent="0.25">
      <c r="A807">
        <v>801</v>
      </c>
      <c r="B807" s="2">
        <v>45360</v>
      </c>
      <c r="C807" t="s">
        <v>1543</v>
      </c>
      <c r="D807" t="s">
        <v>1544</v>
      </c>
      <c r="E807" t="str">
        <f>_xlfn.XLOOKUP(Lookup_Mapping!A803, Lookup_Mapping!A802:A1801, Lookup_Mapping!B801:B1800, "Uncategorized")</f>
        <v>Dairy Products</v>
      </c>
      <c r="F807">
        <v>1</v>
      </c>
      <c r="G807">
        <v>98.45</v>
      </c>
      <c r="H807">
        <v>98.45</v>
      </c>
      <c r="I807" t="s">
        <v>23</v>
      </c>
    </row>
    <row r="808" spans="1:9" x14ac:dyDescent="0.25">
      <c r="A808">
        <v>802</v>
      </c>
      <c r="B808" s="2">
        <v>45276</v>
      </c>
      <c r="C808" t="s">
        <v>1545</v>
      </c>
      <c r="D808" t="s">
        <v>1546</v>
      </c>
      <c r="E808" t="str">
        <f>_xlfn.XLOOKUP(Lookup_Mapping!A804, Lookup_Mapping!A803:A1802, Lookup_Mapping!B802:B1801, "Uncategorized")</f>
        <v>Snacks &amp; Desserts</v>
      </c>
      <c r="F808">
        <v>29</v>
      </c>
      <c r="G808">
        <v>242.7</v>
      </c>
      <c r="H808">
        <v>7038.3</v>
      </c>
      <c r="I808" t="s">
        <v>197</v>
      </c>
    </row>
    <row r="809" spans="1:9" x14ac:dyDescent="0.25">
      <c r="A809">
        <v>803</v>
      </c>
      <c r="B809" s="2">
        <v>45714</v>
      </c>
      <c r="C809" t="s">
        <v>1547</v>
      </c>
      <c r="D809" t="s">
        <v>1548</v>
      </c>
      <c r="E809" t="str">
        <f>_xlfn.XLOOKUP(Lookup_Mapping!A805, Lookup_Mapping!A804:A1803, Lookup_Mapping!B803:B1802, "Uncategorized")</f>
        <v>Miscellaneous</v>
      </c>
      <c r="F809">
        <v>24</v>
      </c>
      <c r="G809">
        <v>169.04</v>
      </c>
      <c r="H809">
        <v>4056.96</v>
      </c>
      <c r="I809" t="s">
        <v>34</v>
      </c>
    </row>
    <row r="810" spans="1:9" x14ac:dyDescent="0.25">
      <c r="A810">
        <v>804</v>
      </c>
      <c r="B810" s="2">
        <v>45325</v>
      </c>
      <c r="C810" t="s">
        <v>1549</v>
      </c>
      <c r="D810" t="s">
        <v>1550</v>
      </c>
      <c r="E810" t="str">
        <f>_xlfn.XLOOKUP(Lookup_Mapping!A806, Lookup_Mapping!A805:A1804, Lookup_Mapping!B804:B1803, "Uncategorized")</f>
        <v>Baking Ingredients</v>
      </c>
      <c r="F810">
        <v>31</v>
      </c>
      <c r="G810">
        <v>28.44</v>
      </c>
      <c r="H810">
        <v>881.64</v>
      </c>
      <c r="I810" t="s">
        <v>34</v>
      </c>
    </row>
    <row r="811" spans="1:9" x14ac:dyDescent="0.25">
      <c r="A811">
        <v>805</v>
      </c>
      <c r="B811" s="2">
        <v>45502</v>
      </c>
      <c r="C811" t="s">
        <v>1551</v>
      </c>
      <c r="D811" t="s">
        <v>1552</v>
      </c>
      <c r="E811" t="str">
        <f>_xlfn.XLOOKUP(Lookup_Mapping!A807, Lookup_Mapping!A806:A1805, Lookup_Mapping!B805:B1804, "Uncategorized")</f>
        <v>Miscellaneous</v>
      </c>
      <c r="F811">
        <v>10</v>
      </c>
      <c r="G811">
        <v>9.7100000000000009</v>
      </c>
      <c r="H811">
        <v>97.1</v>
      </c>
      <c r="I811" t="s">
        <v>416</v>
      </c>
    </row>
    <row r="812" spans="1:9" x14ac:dyDescent="0.25">
      <c r="A812">
        <v>806</v>
      </c>
      <c r="B812" s="2">
        <v>45511</v>
      </c>
      <c r="C812" t="s">
        <v>1553</v>
      </c>
      <c r="D812" t="s">
        <v>1554</v>
      </c>
      <c r="E812" t="str">
        <f>_xlfn.XLOOKUP(Lookup_Mapping!A808, Lookup_Mapping!A807:A1806, Lookup_Mapping!B806:B1805, "Uncategorized")</f>
        <v>Meat &amp; Poultry</v>
      </c>
      <c r="F812">
        <v>15</v>
      </c>
      <c r="G812">
        <v>107.82</v>
      </c>
      <c r="H812">
        <v>1617.3</v>
      </c>
      <c r="I812" t="s">
        <v>88</v>
      </c>
    </row>
    <row r="813" spans="1:9" x14ac:dyDescent="0.25">
      <c r="A813">
        <v>807</v>
      </c>
      <c r="B813" s="2">
        <v>45654</v>
      </c>
      <c r="C813" t="s">
        <v>1555</v>
      </c>
      <c r="D813" t="s">
        <v>128</v>
      </c>
      <c r="E813" t="str">
        <f>_xlfn.XLOOKUP(Lookup_Mapping!A809, Lookup_Mapping!A808:A1807, Lookup_Mapping!B807:B1806, "Uncategorized")</f>
        <v>Miscellaneous</v>
      </c>
      <c r="F813">
        <v>8</v>
      </c>
      <c r="G813">
        <v>132.52000000000001</v>
      </c>
      <c r="H813">
        <v>1060.1600000000001</v>
      </c>
      <c r="I813" t="s">
        <v>98</v>
      </c>
    </row>
    <row r="814" spans="1:9" x14ac:dyDescent="0.25">
      <c r="A814">
        <v>808</v>
      </c>
      <c r="B814" s="2">
        <v>45864</v>
      </c>
      <c r="C814" t="s">
        <v>1556</v>
      </c>
      <c r="D814" t="s">
        <v>1557</v>
      </c>
      <c r="E814" t="str">
        <f>_xlfn.XLOOKUP(Lookup_Mapping!A810, Lookup_Mapping!A809:A1808, Lookup_Mapping!B808:B1807, "Uncategorized")</f>
        <v>Miscellaneous</v>
      </c>
      <c r="F814">
        <v>9</v>
      </c>
      <c r="G814">
        <v>147.34</v>
      </c>
      <c r="H814">
        <v>1326.06</v>
      </c>
      <c r="I814" t="s">
        <v>13</v>
      </c>
    </row>
    <row r="815" spans="1:9" x14ac:dyDescent="0.25">
      <c r="A815">
        <v>809</v>
      </c>
      <c r="B815" s="2">
        <v>45609</v>
      </c>
      <c r="C815" t="s">
        <v>1558</v>
      </c>
      <c r="D815" t="s">
        <v>1559</v>
      </c>
      <c r="E815" t="str">
        <f>_xlfn.XLOOKUP(Lookup_Mapping!A811, Lookup_Mapping!A810:A1809, Lookup_Mapping!B809:B1808, "Uncategorized")</f>
        <v>Meat &amp; Poultry</v>
      </c>
      <c r="F815">
        <v>13</v>
      </c>
      <c r="G815">
        <v>180.9</v>
      </c>
      <c r="H815">
        <v>2351.6999999999998</v>
      </c>
      <c r="I815" t="s">
        <v>1560</v>
      </c>
    </row>
    <row r="816" spans="1:9" x14ac:dyDescent="0.25">
      <c r="A816">
        <v>810</v>
      </c>
      <c r="B816" s="2">
        <v>45830</v>
      </c>
      <c r="C816" t="s">
        <v>1561</v>
      </c>
      <c r="D816" t="s">
        <v>1562</v>
      </c>
      <c r="E816" t="str">
        <f>_xlfn.XLOOKUP(Lookup_Mapping!A812, Lookup_Mapping!A811:A1810, Lookup_Mapping!B810:B1809, "Uncategorized")</f>
        <v>Alcoholic Beverages</v>
      </c>
      <c r="F816">
        <v>23</v>
      </c>
      <c r="G816">
        <v>228.43</v>
      </c>
      <c r="H816">
        <v>5253.89</v>
      </c>
      <c r="I816" t="s">
        <v>65</v>
      </c>
    </row>
    <row r="817" spans="1:9" x14ac:dyDescent="0.25">
      <c r="A817">
        <v>811</v>
      </c>
      <c r="B817" s="2">
        <v>45451</v>
      </c>
      <c r="C817" t="s">
        <v>1563</v>
      </c>
      <c r="D817" t="s">
        <v>1564</v>
      </c>
      <c r="E817" t="str">
        <f>_xlfn.XLOOKUP(Lookup_Mapping!A813, Lookup_Mapping!A812:A1811, Lookup_Mapping!B811:B1810, "Uncategorized")</f>
        <v>Miscellaneous</v>
      </c>
      <c r="F817">
        <v>4</v>
      </c>
      <c r="G817">
        <v>238.86</v>
      </c>
      <c r="H817">
        <v>955.44</v>
      </c>
      <c r="I817" t="s">
        <v>62</v>
      </c>
    </row>
    <row r="818" spans="1:9" x14ac:dyDescent="0.25">
      <c r="A818">
        <v>812</v>
      </c>
      <c r="B818" s="2">
        <v>45581</v>
      </c>
      <c r="C818" t="s">
        <v>1565</v>
      </c>
      <c r="D818" t="s">
        <v>1566</v>
      </c>
      <c r="E818" t="str">
        <f>_xlfn.XLOOKUP(Lookup_Mapping!A814, Lookup_Mapping!A813:A1812, Lookup_Mapping!B812:B1811, "Uncategorized")</f>
        <v>Alcoholic Beverages</v>
      </c>
      <c r="F818">
        <v>7</v>
      </c>
      <c r="G818">
        <v>23.17</v>
      </c>
      <c r="H818">
        <v>162.19</v>
      </c>
      <c r="I818" t="s">
        <v>34</v>
      </c>
    </row>
    <row r="819" spans="1:9" x14ac:dyDescent="0.25">
      <c r="A819">
        <v>813</v>
      </c>
      <c r="B819" s="2">
        <v>45725</v>
      </c>
      <c r="C819" t="s">
        <v>1567</v>
      </c>
      <c r="D819" t="s">
        <v>1276</v>
      </c>
      <c r="E819" t="str">
        <f>_xlfn.XLOOKUP(Lookup_Mapping!A815, Lookup_Mapping!A814:A1813, Lookup_Mapping!B813:B1812, "Uncategorized")</f>
        <v>Miscellaneous</v>
      </c>
      <c r="F819">
        <v>8</v>
      </c>
      <c r="G819">
        <v>193.91</v>
      </c>
      <c r="H819">
        <v>1551.28</v>
      </c>
      <c r="I819" t="s">
        <v>28</v>
      </c>
    </row>
    <row r="820" spans="1:9" x14ac:dyDescent="0.25">
      <c r="A820">
        <v>814</v>
      </c>
      <c r="B820" s="2">
        <v>45207</v>
      </c>
      <c r="C820" t="s">
        <v>1568</v>
      </c>
      <c r="D820" t="s">
        <v>1569</v>
      </c>
      <c r="E820" t="str">
        <f>_xlfn.XLOOKUP(Lookup_Mapping!A816, Lookup_Mapping!A815:A1814, Lookup_Mapping!B814:B1813, "Uncategorized")</f>
        <v>Non-Alcoholic Drinks</v>
      </c>
      <c r="F820">
        <v>34</v>
      </c>
      <c r="G820">
        <v>156.22999999999999</v>
      </c>
      <c r="H820">
        <v>5311.82</v>
      </c>
      <c r="I820" t="s">
        <v>20</v>
      </c>
    </row>
    <row r="821" spans="1:9" x14ac:dyDescent="0.25">
      <c r="A821">
        <v>815</v>
      </c>
      <c r="B821" s="2">
        <v>45559</v>
      </c>
      <c r="C821" t="s">
        <v>1570</v>
      </c>
      <c r="D821" t="s">
        <v>884</v>
      </c>
      <c r="E821" t="str">
        <f>_xlfn.XLOOKUP(Lookup_Mapping!A817, Lookup_Mapping!A816:A1815, Lookup_Mapping!B815:B1814, "Uncategorized")</f>
        <v>Alcoholic Beverages</v>
      </c>
      <c r="F821">
        <v>46</v>
      </c>
      <c r="G821">
        <v>135.77000000000001</v>
      </c>
      <c r="H821">
        <v>6245.42</v>
      </c>
      <c r="I821" t="s">
        <v>13</v>
      </c>
    </row>
    <row r="822" spans="1:9" x14ac:dyDescent="0.25">
      <c r="A822">
        <v>816</v>
      </c>
      <c r="B822" s="2">
        <v>45581</v>
      </c>
      <c r="C822" t="s">
        <v>1571</v>
      </c>
      <c r="D822" t="s">
        <v>1572</v>
      </c>
      <c r="E822" t="str">
        <f>_xlfn.XLOOKUP(Lookup_Mapping!A818, Lookup_Mapping!A817:A1816, Lookup_Mapping!B816:B1815, "Uncategorized")</f>
        <v>Meat &amp; Poultry</v>
      </c>
      <c r="F822">
        <v>12</v>
      </c>
      <c r="G822">
        <v>94.8</v>
      </c>
      <c r="H822">
        <v>1137.5999999999999</v>
      </c>
      <c r="I822" t="s">
        <v>83</v>
      </c>
    </row>
    <row r="823" spans="1:9" x14ac:dyDescent="0.25">
      <c r="A823">
        <v>817</v>
      </c>
      <c r="B823" s="2">
        <v>45532</v>
      </c>
      <c r="C823" t="s">
        <v>1573</v>
      </c>
      <c r="D823" t="s">
        <v>1574</v>
      </c>
      <c r="E823" t="str">
        <f>_xlfn.XLOOKUP(Lookup_Mapping!A819, Lookup_Mapping!A818:A1817, Lookup_Mapping!B817:B1816, "Uncategorized")</f>
        <v>Miscellaneous</v>
      </c>
      <c r="F823">
        <v>3</v>
      </c>
      <c r="G823">
        <v>66.66</v>
      </c>
      <c r="H823">
        <v>199.98</v>
      </c>
      <c r="I823" t="s">
        <v>13</v>
      </c>
    </row>
    <row r="824" spans="1:9" x14ac:dyDescent="0.25">
      <c r="A824">
        <v>818</v>
      </c>
      <c r="B824" s="2">
        <v>45166</v>
      </c>
      <c r="C824" t="s">
        <v>1575</v>
      </c>
      <c r="D824" t="s">
        <v>1576</v>
      </c>
      <c r="E824" t="str">
        <f>_xlfn.XLOOKUP(Lookup_Mapping!A820, Lookup_Mapping!A819:A1818, Lookup_Mapping!B818:B1817, "Uncategorized")</f>
        <v>Miscellaneous</v>
      </c>
      <c r="F824">
        <v>35</v>
      </c>
      <c r="G824">
        <v>229.56</v>
      </c>
      <c r="H824">
        <v>8034.6</v>
      </c>
      <c r="I824" t="s">
        <v>13</v>
      </c>
    </row>
    <row r="825" spans="1:9" x14ac:dyDescent="0.25">
      <c r="A825">
        <v>819</v>
      </c>
      <c r="B825" s="2">
        <v>45396</v>
      </c>
      <c r="C825" t="s">
        <v>1577</v>
      </c>
      <c r="D825" t="s">
        <v>1578</v>
      </c>
      <c r="E825" t="str">
        <f>_xlfn.XLOOKUP(Lookup_Mapping!A821, Lookup_Mapping!A820:A1819, Lookup_Mapping!B819:B1818, "Uncategorized")</f>
        <v>Miscellaneous</v>
      </c>
      <c r="F825">
        <v>19</v>
      </c>
      <c r="G825">
        <v>27</v>
      </c>
      <c r="H825">
        <v>513</v>
      </c>
      <c r="I825" t="s">
        <v>20</v>
      </c>
    </row>
    <row r="826" spans="1:9" x14ac:dyDescent="0.25">
      <c r="A826">
        <v>820</v>
      </c>
      <c r="B826" s="2">
        <v>45649</v>
      </c>
      <c r="C826" t="s">
        <v>1579</v>
      </c>
      <c r="D826" t="s">
        <v>1580</v>
      </c>
      <c r="E826" t="str">
        <f>_xlfn.XLOOKUP(Lookup_Mapping!A822, Lookup_Mapping!A821:A1820, Lookup_Mapping!B820:B1819, "Uncategorized")</f>
        <v>Fruits</v>
      </c>
      <c r="F826">
        <v>12</v>
      </c>
      <c r="G826">
        <v>185.48</v>
      </c>
      <c r="H826">
        <v>2225.7600000000002</v>
      </c>
      <c r="I826" t="s">
        <v>13</v>
      </c>
    </row>
    <row r="827" spans="1:9" x14ac:dyDescent="0.25">
      <c r="A827">
        <v>821</v>
      </c>
      <c r="B827" s="2">
        <v>45844</v>
      </c>
      <c r="C827" t="s">
        <v>1581</v>
      </c>
      <c r="D827" t="s">
        <v>1582</v>
      </c>
      <c r="E827" t="str">
        <f>_xlfn.XLOOKUP(Lookup_Mapping!A823, Lookup_Mapping!A822:A1821, Lookup_Mapping!B821:B1820, "Uncategorized")</f>
        <v>Miscellaneous</v>
      </c>
      <c r="F827">
        <v>29</v>
      </c>
      <c r="G827">
        <v>135.35</v>
      </c>
      <c r="H827">
        <v>3925.15</v>
      </c>
      <c r="I827" t="s">
        <v>20</v>
      </c>
    </row>
    <row r="828" spans="1:9" x14ac:dyDescent="0.25">
      <c r="A828">
        <v>822</v>
      </c>
      <c r="B828" s="2">
        <v>45136</v>
      </c>
      <c r="C828" t="s">
        <v>1583</v>
      </c>
      <c r="D828" t="s">
        <v>1584</v>
      </c>
      <c r="E828" t="str">
        <f>_xlfn.XLOOKUP(Lookup_Mapping!A824, Lookup_Mapping!A823:A1822, Lookup_Mapping!B822:B1821, "Uncategorized")</f>
        <v>Miscellaneous</v>
      </c>
      <c r="F828">
        <v>29</v>
      </c>
      <c r="G828">
        <v>112.34</v>
      </c>
      <c r="H828">
        <v>3257.86</v>
      </c>
      <c r="I828" t="s">
        <v>34</v>
      </c>
    </row>
    <row r="829" spans="1:9" x14ac:dyDescent="0.25">
      <c r="A829">
        <v>823</v>
      </c>
      <c r="B829" s="2">
        <v>45629</v>
      </c>
      <c r="C829" t="s">
        <v>1585</v>
      </c>
      <c r="D829" t="s">
        <v>922</v>
      </c>
      <c r="E829" t="str">
        <f>_xlfn.XLOOKUP(Lookup_Mapping!A825, Lookup_Mapping!A824:A1823, Lookup_Mapping!B823:B1822, "Uncategorized")</f>
        <v>Miscellaneous</v>
      </c>
      <c r="F829">
        <v>27</v>
      </c>
      <c r="G829">
        <v>150.44999999999999</v>
      </c>
      <c r="H829">
        <v>4062.15</v>
      </c>
      <c r="I829" t="s">
        <v>62</v>
      </c>
    </row>
    <row r="830" spans="1:9" x14ac:dyDescent="0.25">
      <c r="A830">
        <v>824</v>
      </c>
      <c r="B830" s="2">
        <v>45529</v>
      </c>
      <c r="C830" t="s">
        <v>1586</v>
      </c>
      <c r="D830" t="s">
        <v>737</v>
      </c>
      <c r="E830" t="str">
        <f>_xlfn.XLOOKUP(Lookup_Mapping!A826, Lookup_Mapping!A825:A1824, Lookup_Mapping!B824:B1823, "Uncategorized")</f>
        <v>Vegetables</v>
      </c>
      <c r="F830">
        <v>21</v>
      </c>
      <c r="G830">
        <v>51.44</v>
      </c>
      <c r="H830">
        <v>1080.24</v>
      </c>
      <c r="I830" t="s">
        <v>59</v>
      </c>
    </row>
    <row r="831" spans="1:9" x14ac:dyDescent="0.25">
      <c r="A831">
        <v>825</v>
      </c>
      <c r="B831" s="2">
        <v>45639</v>
      </c>
      <c r="C831" t="s">
        <v>1587</v>
      </c>
      <c r="D831" t="s">
        <v>1263</v>
      </c>
      <c r="E831" t="str">
        <f>_xlfn.XLOOKUP(Lookup_Mapping!A827, Lookup_Mapping!A826:A1825, Lookup_Mapping!B825:B1824, "Uncategorized")</f>
        <v>Miscellaneous</v>
      </c>
      <c r="F831">
        <v>40</v>
      </c>
      <c r="G831">
        <v>212.71</v>
      </c>
      <c r="H831">
        <v>8508.4</v>
      </c>
      <c r="I831" t="s">
        <v>360</v>
      </c>
    </row>
    <row r="832" spans="1:9" x14ac:dyDescent="0.25">
      <c r="A832">
        <v>826</v>
      </c>
      <c r="B832" s="2">
        <v>45757</v>
      </c>
      <c r="C832" t="s">
        <v>1588</v>
      </c>
      <c r="D832" t="s">
        <v>1589</v>
      </c>
      <c r="E832" t="str">
        <f>_xlfn.XLOOKUP(Lookup_Mapping!A828, Lookup_Mapping!A827:A1826, Lookup_Mapping!B826:B1825, "Uncategorized")</f>
        <v>Bakery</v>
      </c>
      <c r="F832">
        <v>17</v>
      </c>
      <c r="G832">
        <v>158.74</v>
      </c>
      <c r="H832">
        <v>2698.58</v>
      </c>
      <c r="I832" t="s">
        <v>416</v>
      </c>
    </row>
    <row r="833" spans="1:9" x14ac:dyDescent="0.25">
      <c r="A833">
        <v>827</v>
      </c>
      <c r="B833" s="2">
        <v>45588</v>
      </c>
      <c r="C833" t="s">
        <v>1590</v>
      </c>
      <c r="D833" t="s">
        <v>1591</v>
      </c>
      <c r="E833" t="str">
        <f>_xlfn.XLOOKUP(Lookup_Mapping!A829, Lookup_Mapping!A828:A1827, Lookup_Mapping!B827:B1826, "Uncategorized")</f>
        <v>Miscellaneous</v>
      </c>
      <c r="F833">
        <v>33</v>
      </c>
      <c r="G833">
        <v>184.61</v>
      </c>
      <c r="H833">
        <v>6092.13</v>
      </c>
      <c r="I833" t="s">
        <v>13</v>
      </c>
    </row>
    <row r="834" spans="1:9" x14ac:dyDescent="0.25">
      <c r="A834">
        <v>828</v>
      </c>
      <c r="B834" s="2">
        <v>45468</v>
      </c>
      <c r="C834" t="s">
        <v>1592</v>
      </c>
      <c r="D834" t="s">
        <v>1593</v>
      </c>
      <c r="E834" t="str">
        <f>_xlfn.XLOOKUP(Lookup_Mapping!A830, Lookup_Mapping!A829:A1828, Lookup_Mapping!B828:B1827, "Uncategorized")</f>
        <v>Miscellaneous</v>
      </c>
      <c r="F834">
        <v>4</v>
      </c>
      <c r="G834">
        <v>37.19</v>
      </c>
      <c r="H834">
        <v>148.76</v>
      </c>
      <c r="I834" t="s">
        <v>56</v>
      </c>
    </row>
    <row r="835" spans="1:9" x14ac:dyDescent="0.25">
      <c r="A835">
        <v>829</v>
      </c>
      <c r="B835" s="2">
        <v>45301</v>
      </c>
      <c r="C835" t="s">
        <v>1594</v>
      </c>
      <c r="D835" t="s">
        <v>1595</v>
      </c>
      <c r="E835" t="str">
        <f>_xlfn.XLOOKUP(Lookup_Mapping!A831, Lookup_Mapping!A830:A1829, Lookup_Mapping!B829:B1828, "Uncategorized")</f>
        <v>Dairy Products</v>
      </c>
      <c r="F835">
        <v>11</v>
      </c>
      <c r="G835">
        <v>52.35</v>
      </c>
      <c r="H835">
        <v>575.85</v>
      </c>
      <c r="I835" t="s">
        <v>34</v>
      </c>
    </row>
    <row r="836" spans="1:9" x14ac:dyDescent="0.25">
      <c r="A836">
        <v>830</v>
      </c>
      <c r="B836" s="2">
        <v>45295</v>
      </c>
      <c r="C836" t="s">
        <v>1596</v>
      </c>
      <c r="D836" t="s">
        <v>480</v>
      </c>
      <c r="E836" t="str">
        <f>_xlfn.XLOOKUP(Lookup_Mapping!A832, Lookup_Mapping!A831:A1830, Lookup_Mapping!B830:B1829, "Uncategorized")</f>
        <v>Fruits</v>
      </c>
      <c r="F836">
        <v>41</v>
      </c>
      <c r="G836">
        <v>108.02</v>
      </c>
      <c r="H836">
        <v>4428.82</v>
      </c>
      <c r="I836" t="s">
        <v>146</v>
      </c>
    </row>
    <row r="837" spans="1:9" x14ac:dyDescent="0.25">
      <c r="A837">
        <v>831</v>
      </c>
      <c r="B837" s="2">
        <v>45797</v>
      </c>
      <c r="C837" t="s">
        <v>1597</v>
      </c>
      <c r="D837" t="s">
        <v>1598</v>
      </c>
      <c r="E837" t="str">
        <f>_xlfn.XLOOKUP(Lookup_Mapping!A833, Lookup_Mapping!A832:A1831, Lookup_Mapping!B831:B1830, "Uncategorized")</f>
        <v>Dairy Products</v>
      </c>
      <c r="F837">
        <v>34</v>
      </c>
      <c r="G837">
        <v>160.47999999999999</v>
      </c>
      <c r="H837">
        <v>5456.32</v>
      </c>
      <c r="I837" t="s">
        <v>360</v>
      </c>
    </row>
    <row r="838" spans="1:9" x14ac:dyDescent="0.25">
      <c r="A838">
        <v>832</v>
      </c>
      <c r="B838" s="2">
        <v>45502</v>
      </c>
      <c r="C838" t="s">
        <v>1599</v>
      </c>
      <c r="D838" t="s">
        <v>1600</v>
      </c>
      <c r="E838" t="str">
        <f>_xlfn.XLOOKUP(Lookup_Mapping!A834, Lookup_Mapping!A833:A1832, Lookup_Mapping!B832:B1831, "Uncategorized")</f>
        <v>Meat &amp; Poultry</v>
      </c>
      <c r="F838">
        <v>22</v>
      </c>
      <c r="G838">
        <v>203.19</v>
      </c>
      <c r="H838">
        <v>4470.18</v>
      </c>
      <c r="I838" t="s">
        <v>228</v>
      </c>
    </row>
    <row r="839" spans="1:9" x14ac:dyDescent="0.25">
      <c r="A839">
        <v>833</v>
      </c>
      <c r="B839" s="2">
        <v>45599</v>
      </c>
      <c r="C839" t="s">
        <v>1601</v>
      </c>
      <c r="D839" t="s">
        <v>1602</v>
      </c>
      <c r="E839" t="str">
        <f>_xlfn.XLOOKUP(Lookup_Mapping!A835, Lookup_Mapping!A834:A1833, Lookup_Mapping!B833:B1832, "Uncategorized")</f>
        <v>Alcoholic Beverages</v>
      </c>
      <c r="F839">
        <v>13</v>
      </c>
      <c r="G839">
        <v>147.30000000000001</v>
      </c>
      <c r="H839">
        <v>1914.9</v>
      </c>
      <c r="I839" t="s">
        <v>68</v>
      </c>
    </row>
    <row r="840" spans="1:9" x14ac:dyDescent="0.25">
      <c r="A840">
        <v>834</v>
      </c>
      <c r="B840" s="2">
        <v>45403</v>
      </c>
      <c r="C840" t="s">
        <v>1603</v>
      </c>
      <c r="D840" t="s">
        <v>1604</v>
      </c>
      <c r="E840" t="str">
        <f>_xlfn.XLOOKUP(Lookup_Mapping!A836, Lookup_Mapping!A835:A1834, Lookup_Mapping!B834:B1833, "Uncategorized")</f>
        <v>Miscellaneous</v>
      </c>
      <c r="F840">
        <v>50</v>
      </c>
      <c r="G840">
        <v>200.36</v>
      </c>
      <c r="H840">
        <v>10018</v>
      </c>
      <c r="I840" t="s">
        <v>75</v>
      </c>
    </row>
    <row r="841" spans="1:9" x14ac:dyDescent="0.25">
      <c r="A841">
        <v>835</v>
      </c>
      <c r="B841" s="2">
        <v>45785</v>
      </c>
      <c r="C841" t="s">
        <v>1605</v>
      </c>
      <c r="D841" t="s">
        <v>1514</v>
      </c>
      <c r="E841" t="str">
        <f>_xlfn.XLOOKUP(Lookup_Mapping!A837, Lookup_Mapping!A836:A1835, Lookup_Mapping!B835:B1834, "Uncategorized")</f>
        <v>Meat &amp; Poultry</v>
      </c>
      <c r="F841">
        <v>15</v>
      </c>
      <c r="G841">
        <v>45.46</v>
      </c>
      <c r="H841">
        <v>681.9</v>
      </c>
      <c r="I841" t="s">
        <v>62</v>
      </c>
    </row>
    <row r="842" spans="1:9" x14ac:dyDescent="0.25">
      <c r="A842">
        <v>836</v>
      </c>
      <c r="B842" s="2">
        <v>45309</v>
      </c>
      <c r="C842" t="s">
        <v>1606</v>
      </c>
      <c r="D842" t="s">
        <v>1607</v>
      </c>
      <c r="E842" t="str">
        <f>_xlfn.XLOOKUP(Lookup_Mapping!A838, Lookup_Mapping!A837:A1836, Lookup_Mapping!B836:B1835, "Uncategorized")</f>
        <v>Non-Alcoholic Drinks</v>
      </c>
      <c r="F842">
        <v>1</v>
      </c>
      <c r="G842">
        <v>233.44</v>
      </c>
      <c r="H842">
        <v>233.44</v>
      </c>
      <c r="I842" t="s">
        <v>31</v>
      </c>
    </row>
    <row r="843" spans="1:9" x14ac:dyDescent="0.25">
      <c r="A843">
        <v>837</v>
      </c>
      <c r="B843" s="2">
        <v>45496</v>
      </c>
      <c r="C843" t="s">
        <v>1608</v>
      </c>
      <c r="D843" t="s">
        <v>1609</v>
      </c>
      <c r="E843" t="str">
        <f>_xlfn.XLOOKUP(Lookup_Mapping!A839, Lookup_Mapping!A838:A1837, Lookup_Mapping!B837:B1836, "Uncategorized")</f>
        <v>Meat &amp; Poultry</v>
      </c>
      <c r="F843">
        <v>40</v>
      </c>
      <c r="G843">
        <v>62.72</v>
      </c>
      <c r="H843">
        <v>2508.8000000000002</v>
      </c>
      <c r="I843" t="s">
        <v>388</v>
      </c>
    </row>
    <row r="844" spans="1:9" x14ac:dyDescent="0.25">
      <c r="A844">
        <v>838</v>
      </c>
      <c r="B844" s="2">
        <v>45811</v>
      </c>
      <c r="C844" t="s">
        <v>1610</v>
      </c>
      <c r="D844" t="s">
        <v>436</v>
      </c>
      <c r="E844" t="str">
        <f>_xlfn.XLOOKUP(Lookup_Mapping!A840, Lookup_Mapping!A839:A1838, Lookup_Mapping!B838:B1837, "Uncategorized")</f>
        <v>Miscellaneous</v>
      </c>
      <c r="F844">
        <v>19</v>
      </c>
      <c r="G844">
        <v>174.9</v>
      </c>
      <c r="H844">
        <v>3323.1</v>
      </c>
      <c r="I844" t="s">
        <v>34</v>
      </c>
    </row>
    <row r="845" spans="1:9" x14ac:dyDescent="0.25">
      <c r="A845">
        <v>839</v>
      </c>
      <c r="B845" s="2">
        <v>45189</v>
      </c>
      <c r="C845" t="s">
        <v>1611</v>
      </c>
      <c r="D845" t="s">
        <v>268</v>
      </c>
      <c r="E845" t="str">
        <f>_xlfn.XLOOKUP(Lookup_Mapping!A841, Lookup_Mapping!A840:A1839, Lookup_Mapping!B839:B1838, "Uncategorized")</f>
        <v>Vegetables</v>
      </c>
      <c r="F845">
        <v>22</v>
      </c>
      <c r="G845">
        <v>54.19</v>
      </c>
      <c r="H845">
        <v>1192.18</v>
      </c>
      <c r="I845" t="s">
        <v>165</v>
      </c>
    </row>
    <row r="846" spans="1:9" x14ac:dyDescent="0.25">
      <c r="A846">
        <v>840</v>
      </c>
      <c r="B846" s="2">
        <v>45562</v>
      </c>
      <c r="C846" t="s">
        <v>1612</v>
      </c>
      <c r="D846" t="s">
        <v>436</v>
      </c>
      <c r="E846" t="str">
        <f>_xlfn.XLOOKUP(Lookup_Mapping!A842, Lookup_Mapping!A841:A1840, Lookup_Mapping!B840:B1839, "Uncategorized")</f>
        <v>Bakery</v>
      </c>
      <c r="F846">
        <v>43</v>
      </c>
      <c r="G846">
        <v>185.91</v>
      </c>
      <c r="H846">
        <v>7994.13</v>
      </c>
      <c r="I846" t="s">
        <v>103</v>
      </c>
    </row>
    <row r="847" spans="1:9" x14ac:dyDescent="0.25">
      <c r="A847">
        <v>841</v>
      </c>
      <c r="B847" s="2">
        <v>45627</v>
      </c>
      <c r="C847" t="s">
        <v>1613</v>
      </c>
      <c r="D847" t="s">
        <v>1614</v>
      </c>
      <c r="E847" t="str">
        <f>_xlfn.XLOOKUP(Lookup_Mapping!A843, Lookup_Mapping!A842:A1841, Lookup_Mapping!B841:B1840, "Uncategorized")</f>
        <v>Vegetables</v>
      </c>
      <c r="F847">
        <v>2</v>
      </c>
      <c r="G847">
        <v>181.54</v>
      </c>
      <c r="H847">
        <v>363.08</v>
      </c>
      <c r="I847" t="s">
        <v>13</v>
      </c>
    </row>
    <row r="848" spans="1:9" x14ac:dyDescent="0.25">
      <c r="A848">
        <v>842</v>
      </c>
      <c r="B848" s="2">
        <v>45461</v>
      </c>
      <c r="C848" t="s">
        <v>1615</v>
      </c>
      <c r="D848" t="s">
        <v>9</v>
      </c>
      <c r="E848" t="str">
        <f>_xlfn.XLOOKUP(Lookup_Mapping!A844, Lookup_Mapping!A843:A1842, Lookup_Mapping!B842:B1841, "Uncategorized")</f>
        <v>Baking Ingredients</v>
      </c>
      <c r="F848">
        <v>9</v>
      </c>
      <c r="G848">
        <v>38</v>
      </c>
      <c r="H848">
        <v>342</v>
      </c>
      <c r="I848" t="s">
        <v>13</v>
      </c>
    </row>
    <row r="849" spans="1:9" x14ac:dyDescent="0.25">
      <c r="A849">
        <v>843</v>
      </c>
      <c r="B849" s="2">
        <v>45670</v>
      </c>
      <c r="C849" t="s">
        <v>1616</v>
      </c>
      <c r="D849" t="s">
        <v>1617</v>
      </c>
      <c r="E849" t="str">
        <f>_xlfn.XLOOKUP(Lookup_Mapping!A845, Lookup_Mapping!A844:A1843, Lookup_Mapping!B843:B1842, "Uncategorized")</f>
        <v>Dairy Products</v>
      </c>
      <c r="F849">
        <v>34</v>
      </c>
      <c r="G849">
        <v>96.29</v>
      </c>
      <c r="H849">
        <v>3273.86</v>
      </c>
      <c r="I849" t="s">
        <v>51</v>
      </c>
    </row>
    <row r="850" spans="1:9" x14ac:dyDescent="0.25">
      <c r="A850">
        <v>844</v>
      </c>
      <c r="B850" s="2">
        <v>45746</v>
      </c>
      <c r="C850" t="s">
        <v>1618</v>
      </c>
      <c r="D850" t="s">
        <v>307</v>
      </c>
      <c r="E850" t="str">
        <f>_xlfn.XLOOKUP(Lookup_Mapping!A846, Lookup_Mapping!A845:A1844, Lookup_Mapping!B844:B1843, "Uncategorized")</f>
        <v>Miscellaneous</v>
      </c>
      <c r="F850">
        <v>22</v>
      </c>
      <c r="G850">
        <v>122.75</v>
      </c>
      <c r="H850">
        <v>2700.5</v>
      </c>
      <c r="I850" t="s">
        <v>210</v>
      </c>
    </row>
    <row r="851" spans="1:9" x14ac:dyDescent="0.25">
      <c r="A851">
        <v>845</v>
      </c>
      <c r="B851" s="2">
        <v>45498</v>
      </c>
      <c r="C851" t="s">
        <v>1619</v>
      </c>
      <c r="D851" t="s">
        <v>1620</v>
      </c>
      <c r="E851" t="str">
        <f>_xlfn.XLOOKUP(Lookup_Mapping!A847, Lookup_Mapping!A846:A1845, Lookup_Mapping!B845:B1844, "Uncategorized")</f>
        <v>Meat &amp; Poultry</v>
      </c>
      <c r="F851">
        <v>16</v>
      </c>
      <c r="G851">
        <v>81.05</v>
      </c>
      <c r="H851">
        <v>1296.8</v>
      </c>
      <c r="I851" t="s">
        <v>388</v>
      </c>
    </row>
    <row r="852" spans="1:9" x14ac:dyDescent="0.25">
      <c r="A852">
        <v>846</v>
      </c>
      <c r="B852" s="2">
        <v>45806</v>
      </c>
      <c r="C852" t="s">
        <v>1621</v>
      </c>
      <c r="D852" t="s">
        <v>1622</v>
      </c>
      <c r="E852" t="str">
        <f>_xlfn.XLOOKUP(Lookup_Mapping!A848, Lookup_Mapping!A847:A1846, Lookup_Mapping!B846:B1845, "Uncategorized")</f>
        <v>Meat &amp; Poultry</v>
      </c>
      <c r="F852">
        <v>43</v>
      </c>
      <c r="G852">
        <v>249.39</v>
      </c>
      <c r="H852">
        <v>10723.77</v>
      </c>
      <c r="I852" t="s">
        <v>165</v>
      </c>
    </row>
    <row r="853" spans="1:9" x14ac:dyDescent="0.25">
      <c r="A853">
        <v>847</v>
      </c>
      <c r="B853" s="2">
        <v>45180</v>
      </c>
      <c r="C853" t="s">
        <v>1623</v>
      </c>
      <c r="D853" t="s">
        <v>1624</v>
      </c>
      <c r="E853" t="str">
        <f>_xlfn.XLOOKUP(Lookup_Mapping!A849, Lookup_Mapping!A848:A1847, Lookup_Mapping!B847:B1846, "Uncategorized")</f>
        <v>Alcoholic Beverages</v>
      </c>
      <c r="F853">
        <v>32</v>
      </c>
      <c r="G853">
        <v>109.55</v>
      </c>
      <c r="H853">
        <v>3505.6</v>
      </c>
      <c r="I853" t="s">
        <v>13</v>
      </c>
    </row>
    <row r="854" spans="1:9" x14ac:dyDescent="0.25">
      <c r="A854">
        <v>848</v>
      </c>
      <c r="B854" s="2">
        <v>45794</v>
      </c>
      <c r="C854" t="s">
        <v>1625</v>
      </c>
      <c r="D854" t="s">
        <v>1626</v>
      </c>
      <c r="E854" t="str">
        <f>_xlfn.XLOOKUP(Lookup_Mapping!A850, Lookup_Mapping!A849:A1848, Lookup_Mapping!B848:B1847, "Uncategorized")</f>
        <v>Meat &amp; Poultry</v>
      </c>
      <c r="F854">
        <v>33</v>
      </c>
      <c r="G854">
        <v>23.84</v>
      </c>
      <c r="H854">
        <v>786.72</v>
      </c>
      <c r="I854" t="s">
        <v>383</v>
      </c>
    </row>
    <row r="855" spans="1:9" x14ac:dyDescent="0.25">
      <c r="A855">
        <v>849</v>
      </c>
      <c r="B855" s="2">
        <v>45187</v>
      </c>
      <c r="C855" t="s">
        <v>1627</v>
      </c>
      <c r="D855" t="s">
        <v>1628</v>
      </c>
      <c r="E855" t="str">
        <f>_xlfn.XLOOKUP(Lookup_Mapping!A851, Lookup_Mapping!A850:A1849, Lookup_Mapping!B849:B1848, "Uncategorized")</f>
        <v>Miscellaneous</v>
      </c>
      <c r="F855">
        <v>29</v>
      </c>
      <c r="G855">
        <v>247</v>
      </c>
      <c r="H855">
        <v>7163</v>
      </c>
      <c r="I855" t="s">
        <v>13</v>
      </c>
    </row>
    <row r="856" spans="1:9" x14ac:dyDescent="0.25">
      <c r="A856">
        <v>850</v>
      </c>
      <c r="B856" s="2">
        <v>45159</v>
      </c>
      <c r="C856" t="s">
        <v>1629</v>
      </c>
      <c r="D856" t="s">
        <v>1630</v>
      </c>
      <c r="E856" t="str">
        <f>_xlfn.XLOOKUP(Lookup_Mapping!A852, Lookup_Mapping!A851:A1850, Lookup_Mapping!B850:B1849, "Uncategorized")</f>
        <v>Vegetables</v>
      </c>
      <c r="F856">
        <v>27</v>
      </c>
      <c r="G856">
        <v>116.47</v>
      </c>
      <c r="H856">
        <v>3144.69</v>
      </c>
      <c r="I856" t="s">
        <v>108</v>
      </c>
    </row>
    <row r="857" spans="1:9" x14ac:dyDescent="0.25">
      <c r="A857">
        <v>851</v>
      </c>
      <c r="B857" s="2">
        <v>45676</v>
      </c>
      <c r="C857" t="s">
        <v>1631</v>
      </c>
      <c r="D857" t="s">
        <v>1632</v>
      </c>
      <c r="E857" t="str">
        <f>_xlfn.XLOOKUP(Lookup_Mapping!A853, Lookup_Mapping!A852:A1851, Lookup_Mapping!B851:B1850, "Uncategorized")</f>
        <v>Miscellaneous</v>
      </c>
      <c r="F857">
        <v>50</v>
      </c>
      <c r="G857">
        <v>7.46</v>
      </c>
      <c r="H857">
        <v>373</v>
      </c>
      <c r="I857" t="s">
        <v>108</v>
      </c>
    </row>
    <row r="858" spans="1:9" x14ac:dyDescent="0.25">
      <c r="A858">
        <v>852</v>
      </c>
      <c r="B858" s="2">
        <v>45197</v>
      </c>
      <c r="C858" t="s">
        <v>1633</v>
      </c>
      <c r="D858" t="s">
        <v>1634</v>
      </c>
      <c r="E858" t="str">
        <f>_xlfn.XLOOKUP(Lookup_Mapping!A854, Lookup_Mapping!A853:A1852, Lookup_Mapping!B852:B1851, "Uncategorized")</f>
        <v>Miscellaneous</v>
      </c>
      <c r="F858">
        <v>29</v>
      </c>
      <c r="G858">
        <v>111.29</v>
      </c>
      <c r="H858">
        <v>3227.41</v>
      </c>
      <c r="I858" t="s">
        <v>68</v>
      </c>
    </row>
    <row r="859" spans="1:9" x14ac:dyDescent="0.25">
      <c r="A859">
        <v>853</v>
      </c>
      <c r="B859" s="2">
        <v>45808</v>
      </c>
      <c r="C859" t="s">
        <v>1635</v>
      </c>
      <c r="D859" t="s">
        <v>1207</v>
      </c>
      <c r="E859" t="str">
        <f>_xlfn.XLOOKUP(Lookup_Mapping!A855, Lookup_Mapping!A854:A1853, Lookup_Mapping!B853:B1852, "Uncategorized")</f>
        <v>Meat &amp; Poultry</v>
      </c>
      <c r="F859">
        <v>7</v>
      </c>
      <c r="G859">
        <v>32.6</v>
      </c>
      <c r="H859">
        <v>228.2</v>
      </c>
      <c r="I859" t="s">
        <v>59</v>
      </c>
    </row>
    <row r="860" spans="1:9" x14ac:dyDescent="0.25">
      <c r="A860">
        <v>854</v>
      </c>
      <c r="B860" s="2">
        <v>45516</v>
      </c>
      <c r="C860" t="s">
        <v>1636</v>
      </c>
      <c r="D860" t="s">
        <v>1637</v>
      </c>
      <c r="E860" t="str">
        <f>_xlfn.XLOOKUP(Lookup_Mapping!A856, Lookup_Mapping!A855:A1854, Lookup_Mapping!B854:B1853, "Uncategorized")</f>
        <v>Miscellaneous</v>
      </c>
      <c r="F860">
        <v>29</v>
      </c>
      <c r="G860">
        <v>235.88</v>
      </c>
      <c r="H860">
        <v>6840.52</v>
      </c>
      <c r="I860" t="s">
        <v>13</v>
      </c>
    </row>
    <row r="861" spans="1:9" x14ac:dyDescent="0.25">
      <c r="A861">
        <v>855</v>
      </c>
      <c r="B861" s="2">
        <v>45483</v>
      </c>
      <c r="C861" t="s">
        <v>1638</v>
      </c>
      <c r="D861" t="s">
        <v>1639</v>
      </c>
      <c r="E861" t="str">
        <f>_xlfn.XLOOKUP(Lookup_Mapping!A857, Lookup_Mapping!A856:A1855, Lookup_Mapping!B855:B1854, "Uncategorized")</f>
        <v>Baking Ingredients</v>
      </c>
      <c r="F861">
        <v>8</v>
      </c>
      <c r="G861">
        <v>80.099999999999994</v>
      </c>
      <c r="H861">
        <v>640.79999999999995</v>
      </c>
      <c r="I861" t="s">
        <v>20</v>
      </c>
    </row>
    <row r="862" spans="1:9" x14ac:dyDescent="0.25">
      <c r="A862">
        <v>856</v>
      </c>
      <c r="B862" s="2">
        <v>45463</v>
      </c>
      <c r="C862" t="s">
        <v>1640</v>
      </c>
      <c r="D862" t="s">
        <v>1641</v>
      </c>
      <c r="E862" t="str">
        <f>_xlfn.XLOOKUP(Lookup_Mapping!A858, Lookup_Mapping!A857:A1856, Lookup_Mapping!B856:B1855, "Uncategorized")</f>
        <v>Bakery</v>
      </c>
      <c r="F862">
        <v>13</v>
      </c>
      <c r="G862">
        <v>208.93</v>
      </c>
      <c r="H862">
        <v>2716.09</v>
      </c>
      <c r="I862" t="s">
        <v>108</v>
      </c>
    </row>
    <row r="863" spans="1:9" x14ac:dyDescent="0.25">
      <c r="A863">
        <v>857</v>
      </c>
      <c r="B863" s="2">
        <v>45186</v>
      </c>
      <c r="C863" t="s">
        <v>1642</v>
      </c>
      <c r="D863" t="s">
        <v>1643</v>
      </c>
      <c r="E863" t="str">
        <f>_xlfn.XLOOKUP(Lookup_Mapping!A859, Lookup_Mapping!A858:A1857, Lookup_Mapping!B857:B1856, "Uncategorized")</f>
        <v>Dairy Products</v>
      </c>
      <c r="F863">
        <v>32</v>
      </c>
      <c r="G863">
        <v>73.180000000000007</v>
      </c>
      <c r="H863">
        <v>2341.7600000000002</v>
      </c>
      <c r="I863" t="s">
        <v>46</v>
      </c>
    </row>
    <row r="864" spans="1:9" x14ac:dyDescent="0.25">
      <c r="A864">
        <v>858</v>
      </c>
      <c r="B864" s="2">
        <v>45698</v>
      </c>
      <c r="C864" t="s">
        <v>1644</v>
      </c>
      <c r="D864" t="s">
        <v>1645</v>
      </c>
      <c r="E864" t="str">
        <f>_xlfn.XLOOKUP(Lookup_Mapping!A860, Lookup_Mapping!A859:A1858, Lookup_Mapping!B858:B1857, "Uncategorized")</f>
        <v>Meat &amp; Poultry</v>
      </c>
      <c r="F864">
        <v>19</v>
      </c>
      <c r="G864">
        <v>236.06</v>
      </c>
      <c r="H864">
        <v>4485.1400000000003</v>
      </c>
      <c r="I864" t="s">
        <v>95</v>
      </c>
    </row>
    <row r="865" spans="1:9" x14ac:dyDescent="0.25">
      <c r="A865">
        <v>859</v>
      </c>
      <c r="B865" s="2">
        <v>45571</v>
      </c>
      <c r="C865" t="s">
        <v>1646</v>
      </c>
      <c r="D865" t="s">
        <v>1564</v>
      </c>
      <c r="E865" t="str">
        <f>_xlfn.XLOOKUP(Lookup_Mapping!A861, Lookup_Mapping!A860:A1859, Lookup_Mapping!B859:B1858, "Uncategorized")</f>
        <v>Vegetables</v>
      </c>
      <c r="F865">
        <v>12</v>
      </c>
      <c r="G865">
        <v>128.74</v>
      </c>
      <c r="H865">
        <v>1544.88</v>
      </c>
      <c r="I865" t="s">
        <v>13</v>
      </c>
    </row>
    <row r="866" spans="1:9" x14ac:dyDescent="0.25">
      <c r="A866">
        <v>860</v>
      </c>
      <c r="B866" s="2">
        <v>45473</v>
      </c>
      <c r="C866" t="s">
        <v>1647</v>
      </c>
      <c r="D866" t="s">
        <v>1648</v>
      </c>
      <c r="E866" t="str">
        <f>_xlfn.XLOOKUP(Lookup_Mapping!A862, Lookup_Mapping!A861:A1860, Lookup_Mapping!B860:B1859, "Uncategorized")</f>
        <v>Alcoholic Beverages</v>
      </c>
      <c r="F866">
        <v>11</v>
      </c>
      <c r="G866">
        <v>249.83</v>
      </c>
      <c r="H866">
        <v>2748.13</v>
      </c>
      <c r="I866" t="s">
        <v>20</v>
      </c>
    </row>
    <row r="867" spans="1:9" x14ac:dyDescent="0.25">
      <c r="A867">
        <v>861</v>
      </c>
      <c r="B867" s="2">
        <v>45505</v>
      </c>
      <c r="C867" t="s">
        <v>1649</v>
      </c>
      <c r="D867" t="s">
        <v>1650</v>
      </c>
      <c r="E867" t="str">
        <f>_xlfn.XLOOKUP(Lookup_Mapping!A863, Lookup_Mapping!A862:A1861, Lookup_Mapping!B861:B1860, "Uncategorized")</f>
        <v>Fruits</v>
      </c>
      <c r="F867">
        <v>29</v>
      </c>
      <c r="G867">
        <v>40.51</v>
      </c>
      <c r="H867">
        <v>1174.79</v>
      </c>
      <c r="I867" t="s">
        <v>388</v>
      </c>
    </row>
    <row r="868" spans="1:9" x14ac:dyDescent="0.25">
      <c r="A868">
        <v>862</v>
      </c>
      <c r="B868" s="2">
        <v>45191</v>
      </c>
      <c r="C868" t="s">
        <v>1651</v>
      </c>
      <c r="D868" t="s">
        <v>1652</v>
      </c>
      <c r="E868" t="str">
        <f>_xlfn.XLOOKUP(Lookup_Mapping!A864, Lookup_Mapping!A863:A1862, Lookup_Mapping!B862:B1861, "Uncategorized")</f>
        <v>Miscellaneous</v>
      </c>
      <c r="F868">
        <v>39</v>
      </c>
      <c r="G868">
        <v>236.41</v>
      </c>
      <c r="H868">
        <v>9219.99</v>
      </c>
      <c r="I868" t="s">
        <v>80</v>
      </c>
    </row>
    <row r="869" spans="1:9" x14ac:dyDescent="0.25">
      <c r="A869">
        <v>863</v>
      </c>
      <c r="B869" s="2">
        <v>45378</v>
      </c>
      <c r="C869" t="s">
        <v>1653</v>
      </c>
      <c r="D869" t="s">
        <v>1654</v>
      </c>
      <c r="E869" t="str">
        <f>_xlfn.XLOOKUP(Lookup_Mapping!A865, Lookup_Mapping!A864:A1863, Lookup_Mapping!B863:B1862, "Uncategorized")</f>
        <v>Miscellaneous</v>
      </c>
      <c r="F869">
        <v>25</v>
      </c>
      <c r="G869">
        <v>8.09</v>
      </c>
      <c r="H869">
        <v>202.25</v>
      </c>
      <c r="I869" t="s">
        <v>41</v>
      </c>
    </row>
    <row r="870" spans="1:9" x14ac:dyDescent="0.25">
      <c r="A870">
        <v>864</v>
      </c>
      <c r="B870" s="2">
        <v>45231</v>
      </c>
      <c r="C870" t="s">
        <v>1655</v>
      </c>
      <c r="D870" t="s">
        <v>1656</v>
      </c>
      <c r="E870" t="str">
        <f>_xlfn.XLOOKUP(Lookup_Mapping!A866, Lookup_Mapping!A865:A1864, Lookup_Mapping!B864:B1863, "Uncategorized")</f>
        <v>Alcoholic Beverages</v>
      </c>
      <c r="F870">
        <v>15</v>
      </c>
      <c r="G870">
        <v>241.26</v>
      </c>
      <c r="H870">
        <v>3618.9</v>
      </c>
      <c r="I870" t="s">
        <v>20</v>
      </c>
    </row>
    <row r="871" spans="1:9" x14ac:dyDescent="0.25">
      <c r="A871">
        <v>865</v>
      </c>
      <c r="B871" s="2">
        <v>45211</v>
      </c>
      <c r="C871" t="s">
        <v>1657</v>
      </c>
      <c r="D871" t="s">
        <v>1658</v>
      </c>
      <c r="E871" t="str">
        <f>_xlfn.XLOOKUP(Lookup_Mapping!A867, Lookup_Mapping!A866:A1865, Lookup_Mapping!B865:B1864, "Uncategorized")</f>
        <v>Miscellaneous</v>
      </c>
      <c r="F871">
        <v>38</v>
      </c>
      <c r="G871">
        <v>10.82</v>
      </c>
      <c r="H871">
        <v>411.16</v>
      </c>
      <c r="I871" t="s">
        <v>416</v>
      </c>
    </row>
    <row r="872" spans="1:9" x14ac:dyDescent="0.25">
      <c r="A872">
        <v>866</v>
      </c>
      <c r="B872" s="2">
        <v>45277</v>
      </c>
      <c r="C872" t="s">
        <v>1659</v>
      </c>
      <c r="D872" t="s">
        <v>385</v>
      </c>
      <c r="E872" t="str">
        <f>_xlfn.XLOOKUP(Lookup_Mapping!A868, Lookup_Mapping!A867:A1866, Lookup_Mapping!B866:B1865, "Uncategorized")</f>
        <v>Miscellaneous</v>
      </c>
      <c r="F872">
        <v>30</v>
      </c>
      <c r="G872">
        <v>231.33</v>
      </c>
      <c r="H872">
        <v>6939.9</v>
      </c>
      <c r="I872" t="s">
        <v>108</v>
      </c>
    </row>
    <row r="873" spans="1:9" x14ac:dyDescent="0.25">
      <c r="A873">
        <v>867</v>
      </c>
      <c r="B873" s="2">
        <v>45806</v>
      </c>
      <c r="C873" t="s">
        <v>1660</v>
      </c>
      <c r="D873" t="s">
        <v>1661</v>
      </c>
      <c r="E873" t="str">
        <f>_xlfn.XLOOKUP(Lookup_Mapping!A869, Lookup_Mapping!A868:A1867, Lookup_Mapping!B867:B1866, "Uncategorized")</f>
        <v>Bakery</v>
      </c>
      <c r="F873">
        <v>36</v>
      </c>
      <c r="G873">
        <v>229.66</v>
      </c>
      <c r="H873">
        <v>8267.76</v>
      </c>
      <c r="I873" t="s">
        <v>88</v>
      </c>
    </row>
    <row r="874" spans="1:9" x14ac:dyDescent="0.25">
      <c r="A874">
        <v>868</v>
      </c>
      <c r="B874" s="2">
        <v>45537</v>
      </c>
      <c r="C874" t="s">
        <v>1662</v>
      </c>
      <c r="D874" t="s">
        <v>1663</v>
      </c>
      <c r="E874" t="str">
        <f>_xlfn.XLOOKUP(Lookup_Mapping!A870, Lookup_Mapping!A869:A1868, Lookup_Mapping!B868:B1867, "Uncategorized")</f>
        <v>Baking Ingredients</v>
      </c>
      <c r="F874">
        <v>4</v>
      </c>
      <c r="G874">
        <v>46.45</v>
      </c>
      <c r="H874">
        <v>185.8</v>
      </c>
      <c r="I874" t="s">
        <v>285</v>
      </c>
    </row>
    <row r="875" spans="1:9" x14ac:dyDescent="0.25">
      <c r="A875">
        <v>869</v>
      </c>
      <c r="B875" s="2">
        <v>45824</v>
      </c>
      <c r="C875" t="s">
        <v>1664</v>
      </c>
      <c r="D875" t="s">
        <v>1247</v>
      </c>
      <c r="E875" t="str">
        <f>_xlfn.XLOOKUP(Lookup_Mapping!A871, Lookup_Mapping!A870:A1869, Lookup_Mapping!B869:B1868, "Uncategorized")</f>
        <v>Miscellaneous</v>
      </c>
      <c r="F875">
        <v>30</v>
      </c>
      <c r="G875">
        <v>107.82</v>
      </c>
      <c r="H875">
        <v>3234.6</v>
      </c>
      <c r="I875" t="s">
        <v>223</v>
      </c>
    </row>
    <row r="876" spans="1:9" x14ac:dyDescent="0.25">
      <c r="A876">
        <v>870</v>
      </c>
      <c r="B876" s="2">
        <v>45264</v>
      </c>
      <c r="C876" t="s">
        <v>1665</v>
      </c>
      <c r="D876" t="s">
        <v>1666</v>
      </c>
      <c r="E876" t="str">
        <f>_xlfn.XLOOKUP(Lookup_Mapping!A872, Lookup_Mapping!A871:A1870, Lookup_Mapping!B870:B1869, "Uncategorized")</f>
        <v>Fruits</v>
      </c>
      <c r="F876">
        <v>35</v>
      </c>
      <c r="G876">
        <v>99.98</v>
      </c>
      <c r="H876">
        <v>3499.3</v>
      </c>
      <c r="I876" t="s">
        <v>20</v>
      </c>
    </row>
    <row r="877" spans="1:9" x14ac:dyDescent="0.25">
      <c r="A877">
        <v>871</v>
      </c>
      <c r="B877" s="2">
        <v>45301</v>
      </c>
      <c r="C877" t="s">
        <v>1667</v>
      </c>
      <c r="D877" t="s">
        <v>305</v>
      </c>
      <c r="E877" t="str">
        <f>_xlfn.XLOOKUP(Lookup_Mapping!A873, Lookup_Mapping!A872:A1871, Lookup_Mapping!B871:B1870, "Uncategorized")</f>
        <v>Miscellaneous</v>
      </c>
      <c r="F877">
        <v>33</v>
      </c>
      <c r="G877">
        <v>128.01</v>
      </c>
      <c r="H877">
        <v>4224.33</v>
      </c>
      <c r="I877" t="s">
        <v>180</v>
      </c>
    </row>
    <row r="878" spans="1:9" x14ac:dyDescent="0.25">
      <c r="A878">
        <v>872</v>
      </c>
      <c r="B878" s="2">
        <v>45709</v>
      </c>
      <c r="C878" t="s">
        <v>1668</v>
      </c>
      <c r="D878" t="s">
        <v>1669</v>
      </c>
      <c r="E878" t="str">
        <f>_xlfn.XLOOKUP(Lookup_Mapping!A874, Lookup_Mapping!A873:A1872, Lookup_Mapping!B872:B1871, "Uncategorized")</f>
        <v>Snacks &amp; Desserts</v>
      </c>
      <c r="F878">
        <v>9</v>
      </c>
      <c r="G878">
        <v>175.49</v>
      </c>
      <c r="H878">
        <v>1579.41</v>
      </c>
      <c r="I878" t="s">
        <v>98</v>
      </c>
    </row>
    <row r="879" spans="1:9" x14ac:dyDescent="0.25">
      <c r="A879">
        <v>873</v>
      </c>
      <c r="B879" s="2">
        <v>45177</v>
      </c>
      <c r="C879" t="s">
        <v>1670</v>
      </c>
      <c r="D879" t="s">
        <v>1671</v>
      </c>
      <c r="E879" t="str">
        <f>_xlfn.XLOOKUP(Lookup_Mapping!A875, Lookup_Mapping!A874:A1873, Lookup_Mapping!B873:B1872, "Uncategorized")</f>
        <v>Baking Ingredients</v>
      </c>
      <c r="F879">
        <v>43</v>
      </c>
      <c r="G879">
        <v>26.33</v>
      </c>
      <c r="H879">
        <v>1132.19</v>
      </c>
      <c r="I879" t="s">
        <v>416</v>
      </c>
    </row>
    <row r="880" spans="1:9" x14ac:dyDescent="0.25">
      <c r="A880">
        <v>874</v>
      </c>
      <c r="B880" s="2">
        <v>45234</v>
      </c>
      <c r="C880" t="s">
        <v>1672</v>
      </c>
      <c r="D880" t="s">
        <v>1673</v>
      </c>
      <c r="E880" t="str">
        <f>_xlfn.XLOOKUP(Lookup_Mapping!A876, Lookup_Mapping!A875:A1874, Lookup_Mapping!B874:B1873, "Uncategorized")</f>
        <v>Non-Alcoholic Drinks</v>
      </c>
      <c r="F880">
        <v>34</v>
      </c>
      <c r="G880">
        <v>211.84</v>
      </c>
      <c r="H880">
        <v>7202.56</v>
      </c>
      <c r="I880" t="s">
        <v>416</v>
      </c>
    </row>
    <row r="881" spans="1:9" x14ac:dyDescent="0.25">
      <c r="A881">
        <v>875</v>
      </c>
      <c r="B881" s="2">
        <v>45573</v>
      </c>
      <c r="C881" t="s">
        <v>1674</v>
      </c>
      <c r="D881" t="s">
        <v>1675</v>
      </c>
      <c r="E881" t="str">
        <f>_xlfn.XLOOKUP(Lookup_Mapping!A877, Lookup_Mapping!A876:A1875, Lookup_Mapping!B875:B1874, "Uncategorized")</f>
        <v>Non-Alcoholic Drinks</v>
      </c>
      <c r="F881">
        <v>7</v>
      </c>
      <c r="G881">
        <v>170.62</v>
      </c>
      <c r="H881">
        <v>1194.3399999999999</v>
      </c>
      <c r="I881" t="s">
        <v>254</v>
      </c>
    </row>
    <row r="882" spans="1:9" x14ac:dyDescent="0.25">
      <c r="A882">
        <v>876</v>
      </c>
      <c r="B882" s="2">
        <v>45244</v>
      </c>
      <c r="C882" t="s">
        <v>1676</v>
      </c>
      <c r="D882" t="s">
        <v>1677</v>
      </c>
      <c r="E882" t="str">
        <f>_xlfn.XLOOKUP(Lookup_Mapping!A878, Lookup_Mapping!A877:A1876, Lookup_Mapping!B876:B1875, "Uncategorized")</f>
        <v>Alcoholic Beverages</v>
      </c>
      <c r="F882">
        <v>8</v>
      </c>
      <c r="G882">
        <v>7.23</v>
      </c>
      <c r="H882">
        <v>57.84</v>
      </c>
      <c r="I882" t="s">
        <v>108</v>
      </c>
    </row>
    <row r="883" spans="1:9" x14ac:dyDescent="0.25">
      <c r="A883">
        <v>877</v>
      </c>
      <c r="B883" s="2">
        <v>45633</v>
      </c>
      <c r="C883" t="s">
        <v>1678</v>
      </c>
      <c r="D883" t="s">
        <v>1679</v>
      </c>
      <c r="E883" t="str">
        <f>_xlfn.XLOOKUP(Lookup_Mapping!A879, Lookup_Mapping!A878:A1877, Lookup_Mapping!B877:B1876, "Uncategorized")</f>
        <v>Non-Alcoholic Drinks</v>
      </c>
      <c r="F883">
        <v>4</v>
      </c>
      <c r="G883">
        <v>77.63</v>
      </c>
      <c r="H883">
        <v>310.52</v>
      </c>
      <c r="I883" t="s">
        <v>68</v>
      </c>
    </row>
    <row r="884" spans="1:9" x14ac:dyDescent="0.25">
      <c r="A884">
        <v>878</v>
      </c>
      <c r="B884" s="2">
        <v>45306</v>
      </c>
      <c r="C884" t="s">
        <v>1680</v>
      </c>
      <c r="D884" t="s">
        <v>1681</v>
      </c>
      <c r="E884" t="str">
        <f>_xlfn.XLOOKUP(Lookup_Mapping!A880, Lookup_Mapping!A879:A1878, Lookup_Mapping!B878:B1877, "Uncategorized")</f>
        <v>Dairy Products</v>
      </c>
      <c r="F884">
        <v>28</v>
      </c>
      <c r="G884">
        <v>67.760000000000005</v>
      </c>
      <c r="H884">
        <v>1897.28</v>
      </c>
      <c r="I884" t="s">
        <v>388</v>
      </c>
    </row>
    <row r="885" spans="1:9" x14ac:dyDescent="0.25">
      <c r="A885">
        <v>879</v>
      </c>
      <c r="B885" s="2">
        <v>45407</v>
      </c>
      <c r="C885" t="s">
        <v>1682</v>
      </c>
      <c r="D885" t="s">
        <v>1413</v>
      </c>
      <c r="E885" t="str">
        <f>_xlfn.XLOOKUP(Lookup_Mapping!A881, Lookup_Mapping!A880:A1879, Lookup_Mapping!B879:B1878, "Uncategorized")</f>
        <v>Meat &amp; Poultry</v>
      </c>
      <c r="F885">
        <v>41</v>
      </c>
      <c r="G885">
        <v>118.97</v>
      </c>
      <c r="H885">
        <v>4877.7700000000004</v>
      </c>
      <c r="I885" t="s">
        <v>197</v>
      </c>
    </row>
    <row r="886" spans="1:9" x14ac:dyDescent="0.25">
      <c r="A886">
        <v>880</v>
      </c>
      <c r="B886" s="2">
        <v>45775</v>
      </c>
      <c r="C886" t="s">
        <v>1683</v>
      </c>
      <c r="D886" t="s">
        <v>1684</v>
      </c>
      <c r="E886" t="str">
        <f>_xlfn.XLOOKUP(Lookup_Mapping!A882, Lookup_Mapping!A881:A1880, Lookup_Mapping!B880:B1879, "Uncategorized")</f>
        <v>Miscellaneous</v>
      </c>
      <c r="F886">
        <v>3</v>
      </c>
      <c r="G886">
        <v>249.41</v>
      </c>
      <c r="H886">
        <v>748.23</v>
      </c>
      <c r="I886" t="s">
        <v>13</v>
      </c>
    </row>
    <row r="887" spans="1:9" x14ac:dyDescent="0.25">
      <c r="A887">
        <v>881</v>
      </c>
      <c r="B887" s="2">
        <v>45364</v>
      </c>
      <c r="C887" t="s">
        <v>1685</v>
      </c>
      <c r="D887" t="s">
        <v>1686</v>
      </c>
      <c r="E887" t="str">
        <f>_xlfn.XLOOKUP(Lookup_Mapping!A883, Lookup_Mapping!A882:A1881, Lookup_Mapping!B881:B1880, "Uncategorized")</f>
        <v>Bakery</v>
      </c>
      <c r="F887">
        <v>11</v>
      </c>
      <c r="G887">
        <v>7.98</v>
      </c>
      <c r="H887">
        <v>87.78</v>
      </c>
      <c r="I887" t="s">
        <v>103</v>
      </c>
    </row>
    <row r="888" spans="1:9" x14ac:dyDescent="0.25">
      <c r="A888">
        <v>882</v>
      </c>
      <c r="B888" s="2">
        <v>45818</v>
      </c>
      <c r="C888" t="s">
        <v>1687</v>
      </c>
      <c r="D888" t="s">
        <v>603</v>
      </c>
      <c r="E888" t="str">
        <f>_xlfn.XLOOKUP(Lookup_Mapping!A884, Lookup_Mapping!A883:A1882, Lookup_Mapping!B882:B1881, "Uncategorized")</f>
        <v>Miscellaneous</v>
      </c>
      <c r="F888">
        <v>9</v>
      </c>
      <c r="G888">
        <v>158.69</v>
      </c>
      <c r="H888">
        <v>1428.21</v>
      </c>
      <c r="I888" t="s">
        <v>197</v>
      </c>
    </row>
    <row r="889" spans="1:9" x14ac:dyDescent="0.25">
      <c r="A889">
        <v>883</v>
      </c>
      <c r="B889" s="2">
        <v>45459</v>
      </c>
      <c r="C889" t="s">
        <v>1688</v>
      </c>
      <c r="D889" t="s">
        <v>407</v>
      </c>
      <c r="E889" t="str">
        <f>_xlfn.XLOOKUP(Lookup_Mapping!A885, Lookup_Mapping!A884:A1883, Lookup_Mapping!B883:B1882, "Uncategorized")</f>
        <v>Condiments &amp; Sauces</v>
      </c>
      <c r="F889">
        <v>12</v>
      </c>
      <c r="G889">
        <v>211.75</v>
      </c>
      <c r="H889">
        <v>2541</v>
      </c>
      <c r="I889" t="s">
        <v>34</v>
      </c>
    </row>
    <row r="890" spans="1:9" x14ac:dyDescent="0.25">
      <c r="A890">
        <v>884</v>
      </c>
      <c r="B890" s="2">
        <v>45209</v>
      </c>
      <c r="C890" t="s">
        <v>1689</v>
      </c>
      <c r="D890" t="s">
        <v>1690</v>
      </c>
      <c r="E890" t="str">
        <f>_xlfn.XLOOKUP(Lookup_Mapping!A886, Lookup_Mapping!A885:A1884, Lookup_Mapping!B884:B1883, "Uncategorized")</f>
        <v>Seafood</v>
      </c>
      <c r="F890">
        <v>36</v>
      </c>
      <c r="G890">
        <v>45.75</v>
      </c>
      <c r="H890">
        <v>1647</v>
      </c>
      <c r="I890" t="s">
        <v>13</v>
      </c>
    </row>
    <row r="891" spans="1:9" x14ac:dyDescent="0.25">
      <c r="A891">
        <v>885</v>
      </c>
      <c r="B891" s="2">
        <v>45554</v>
      </c>
      <c r="C891" t="s">
        <v>1691</v>
      </c>
      <c r="D891" t="s">
        <v>783</v>
      </c>
      <c r="E891" t="str">
        <f>_xlfn.XLOOKUP(Lookup_Mapping!A887, Lookup_Mapping!A886:A1885, Lookup_Mapping!B885:B1884, "Uncategorized")</f>
        <v>Miscellaneous</v>
      </c>
      <c r="F891">
        <v>26</v>
      </c>
      <c r="G891">
        <v>227.61</v>
      </c>
      <c r="H891">
        <v>5917.86</v>
      </c>
      <c r="I891" t="s">
        <v>197</v>
      </c>
    </row>
    <row r="892" spans="1:9" x14ac:dyDescent="0.25">
      <c r="A892">
        <v>886</v>
      </c>
      <c r="B892" s="2">
        <v>45221</v>
      </c>
      <c r="C892" t="s">
        <v>1692</v>
      </c>
      <c r="D892" t="s">
        <v>207</v>
      </c>
      <c r="E892" t="str">
        <f>_xlfn.XLOOKUP(Lookup_Mapping!A888, Lookup_Mapping!A887:A1886, Lookup_Mapping!B886:B1885, "Uncategorized")</f>
        <v>Miscellaneous</v>
      </c>
      <c r="F892">
        <v>32</v>
      </c>
      <c r="G892">
        <v>5.32</v>
      </c>
      <c r="H892">
        <v>170.24</v>
      </c>
      <c r="I892" t="s">
        <v>156</v>
      </c>
    </row>
    <row r="893" spans="1:9" x14ac:dyDescent="0.25">
      <c r="A893">
        <v>887</v>
      </c>
      <c r="B893" s="2">
        <v>45770</v>
      </c>
      <c r="C893" t="s">
        <v>1693</v>
      </c>
      <c r="D893" t="s">
        <v>1694</v>
      </c>
      <c r="E893" t="str">
        <f>_xlfn.XLOOKUP(Lookup_Mapping!A889, Lookup_Mapping!A888:A1887, Lookup_Mapping!B887:B1886, "Uncategorized")</f>
        <v>Alcoholic Beverages</v>
      </c>
      <c r="F893">
        <v>25</v>
      </c>
      <c r="G893">
        <v>166.72</v>
      </c>
      <c r="H893">
        <v>4168</v>
      </c>
      <c r="I893" t="s">
        <v>20</v>
      </c>
    </row>
    <row r="894" spans="1:9" x14ac:dyDescent="0.25">
      <c r="A894">
        <v>888</v>
      </c>
      <c r="B894" s="2">
        <v>45496</v>
      </c>
      <c r="C894" t="s">
        <v>1695</v>
      </c>
      <c r="D894" t="s">
        <v>1696</v>
      </c>
      <c r="E894" t="str">
        <f>_xlfn.XLOOKUP(Lookup_Mapping!A890, Lookup_Mapping!A889:A1888, Lookup_Mapping!B888:B1887, "Uncategorized")</f>
        <v>Miscellaneous</v>
      </c>
      <c r="F894">
        <v>20</v>
      </c>
      <c r="G894">
        <v>158.68</v>
      </c>
      <c r="H894">
        <v>3173.6</v>
      </c>
      <c r="I894" t="s">
        <v>20</v>
      </c>
    </row>
    <row r="895" spans="1:9" x14ac:dyDescent="0.25">
      <c r="A895">
        <v>889</v>
      </c>
      <c r="B895" s="2">
        <v>45673</v>
      </c>
      <c r="C895" t="s">
        <v>1697</v>
      </c>
      <c r="D895" t="s">
        <v>1698</v>
      </c>
      <c r="E895" t="str">
        <f>_xlfn.XLOOKUP(Lookup_Mapping!A891, Lookup_Mapping!A890:A1889, Lookup_Mapping!B889:B1888, "Uncategorized")</f>
        <v>Dairy Products</v>
      </c>
      <c r="F895">
        <v>36</v>
      </c>
      <c r="G895">
        <v>100.61</v>
      </c>
      <c r="H895">
        <v>3621.96</v>
      </c>
      <c r="I895" t="s">
        <v>34</v>
      </c>
    </row>
    <row r="896" spans="1:9" x14ac:dyDescent="0.25">
      <c r="A896">
        <v>890</v>
      </c>
      <c r="B896" s="2">
        <v>45654</v>
      </c>
      <c r="C896" t="s">
        <v>1699</v>
      </c>
      <c r="D896" t="s">
        <v>1700</v>
      </c>
      <c r="E896" t="str">
        <f>_xlfn.XLOOKUP(Lookup_Mapping!A892, Lookup_Mapping!A891:A1890, Lookup_Mapping!B890:B1889, "Uncategorized")</f>
        <v>Miscellaneous</v>
      </c>
      <c r="F896">
        <v>25</v>
      </c>
      <c r="G896">
        <v>200.42</v>
      </c>
      <c r="H896">
        <v>5010.5</v>
      </c>
      <c r="I896" t="s">
        <v>416</v>
      </c>
    </row>
    <row r="897" spans="1:9" x14ac:dyDescent="0.25">
      <c r="A897">
        <v>891</v>
      </c>
      <c r="B897" s="2">
        <v>45818</v>
      </c>
      <c r="C897" t="s">
        <v>1701</v>
      </c>
      <c r="D897" t="s">
        <v>1702</v>
      </c>
      <c r="E897" t="str">
        <f>_xlfn.XLOOKUP(Lookup_Mapping!A893, Lookup_Mapping!A892:A1891, Lookup_Mapping!B891:B1890, "Uncategorized")</f>
        <v>Condiments &amp; Sauces</v>
      </c>
      <c r="F897">
        <v>6</v>
      </c>
      <c r="G897">
        <v>165.36</v>
      </c>
      <c r="H897">
        <v>992.16</v>
      </c>
      <c r="I897" t="s">
        <v>13</v>
      </c>
    </row>
    <row r="898" spans="1:9" x14ac:dyDescent="0.25">
      <c r="A898">
        <v>892</v>
      </c>
      <c r="B898" s="2">
        <v>45289</v>
      </c>
      <c r="C898" t="s">
        <v>1703</v>
      </c>
      <c r="D898" t="s">
        <v>1704</v>
      </c>
      <c r="E898" t="str">
        <f>_xlfn.XLOOKUP(Lookup_Mapping!A894, Lookup_Mapping!A893:A1892, Lookup_Mapping!B892:B1891, "Uncategorized")</f>
        <v>Miscellaneous</v>
      </c>
      <c r="F898">
        <v>13</v>
      </c>
      <c r="G898">
        <v>197.56</v>
      </c>
      <c r="H898">
        <v>2568.2800000000002</v>
      </c>
      <c r="I898" t="s">
        <v>28</v>
      </c>
    </row>
    <row r="899" spans="1:9" x14ac:dyDescent="0.25">
      <c r="A899">
        <v>893</v>
      </c>
      <c r="B899" s="2">
        <v>45563</v>
      </c>
      <c r="C899" t="s">
        <v>1705</v>
      </c>
      <c r="D899" t="s">
        <v>1706</v>
      </c>
      <c r="E899" t="str">
        <f>_xlfn.XLOOKUP(Lookup_Mapping!A895, Lookup_Mapping!A894:A1893, Lookup_Mapping!B893:B1892, "Uncategorized")</f>
        <v>Meat &amp; Poultry</v>
      </c>
      <c r="F899">
        <v>22</v>
      </c>
      <c r="G899">
        <v>177.77</v>
      </c>
      <c r="H899">
        <v>3910.94</v>
      </c>
      <c r="I899" t="s">
        <v>383</v>
      </c>
    </row>
    <row r="900" spans="1:9" x14ac:dyDescent="0.25">
      <c r="A900">
        <v>894</v>
      </c>
      <c r="B900" s="2">
        <v>45649</v>
      </c>
      <c r="C900" t="s">
        <v>1707</v>
      </c>
      <c r="D900" t="s">
        <v>1708</v>
      </c>
      <c r="E900" t="str">
        <f>_xlfn.XLOOKUP(Lookup_Mapping!A896, Lookup_Mapping!A895:A1894, Lookup_Mapping!B894:B1893, "Uncategorized")</f>
        <v>Miscellaneous</v>
      </c>
      <c r="F900">
        <v>37</v>
      </c>
      <c r="G900">
        <v>123.55</v>
      </c>
      <c r="H900">
        <v>4571.3500000000004</v>
      </c>
      <c r="I900" t="s">
        <v>13</v>
      </c>
    </row>
    <row r="901" spans="1:9" x14ac:dyDescent="0.25">
      <c r="A901">
        <v>895</v>
      </c>
      <c r="B901" s="2">
        <v>45469</v>
      </c>
      <c r="C901" t="s">
        <v>1709</v>
      </c>
      <c r="D901" t="s">
        <v>312</v>
      </c>
      <c r="E901" t="str">
        <f>_xlfn.XLOOKUP(Lookup_Mapping!A897, Lookup_Mapping!A896:A1895, Lookup_Mapping!B895:B1894, "Uncategorized")</f>
        <v>Miscellaneous</v>
      </c>
      <c r="F901">
        <v>26</v>
      </c>
      <c r="G901">
        <v>137.82</v>
      </c>
      <c r="H901">
        <v>3583.32</v>
      </c>
      <c r="I901" t="s">
        <v>20</v>
      </c>
    </row>
    <row r="902" spans="1:9" x14ac:dyDescent="0.25">
      <c r="A902">
        <v>896</v>
      </c>
      <c r="B902" s="2">
        <v>45333</v>
      </c>
      <c r="C902" t="s">
        <v>1710</v>
      </c>
      <c r="D902" t="s">
        <v>1711</v>
      </c>
      <c r="E902" t="str">
        <f>_xlfn.XLOOKUP(Lookup_Mapping!A898, Lookup_Mapping!A897:A1896, Lookup_Mapping!B896:B1895, "Uncategorized")</f>
        <v>Miscellaneous</v>
      </c>
      <c r="F902">
        <v>46</v>
      </c>
      <c r="G902">
        <v>222.12</v>
      </c>
      <c r="H902">
        <v>10217.52</v>
      </c>
      <c r="I902" t="s">
        <v>20</v>
      </c>
    </row>
    <row r="903" spans="1:9" x14ac:dyDescent="0.25">
      <c r="A903">
        <v>897</v>
      </c>
      <c r="B903" s="2">
        <v>45258</v>
      </c>
      <c r="C903" t="s">
        <v>1712</v>
      </c>
      <c r="D903" t="s">
        <v>1713</v>
      </c>
      <c r="E903" t="str">
        <f>_xlfn.XLOOKUP(Lookup_Mapping!A899, Lookup_Mapping!A898:A1897, Lookup_Mapping!B897:B1896, "Uncategorized")</f>
        <v>Seafood</v>
      </c>
      <c r="F903">
        <v>8</v>
      </c>
      <c r="G903">
        <v>177.44</v>
      </c>
      <c r="H903">
        <v>1419.52</v>
      </c>
      <c r="I903" t="s">
        <v>165</v>
      </c>
    </row>
    <row r="904" spans="1:9" x14ac:dyDescent="0.25">
      <c r="A904">
        <v>898</v>
      </c>
      <c r="B904" s="2">
        <v>45451</v>
      </c>
      <c r="C904" t="s">
        <v>1714</v>
      </c>
      <c r="D904" t="s">
        <v>1715</v>
      </c>
      <c r="E904" t="str">
        <f>_xlfn.XLOOKUP(Lookup_Mapping!A900, Lookup_Mapping!A899:A1898, Lookup_Mapping!B898:B1897, "Uncategorized")</f>
        <v>Bakery</v>
      </c>
      <c r="F904">
        <v>37</v>
      </c>
      <c r="G904">
        <v>43.12</v>
      </c>
      <c r="H904">
        <v>1595.44</v>
      </c>
      <c r="I904" t="s">
        <v>31</v>
      </c>
    </row>
    <row r="905" spans="1:9" x14ac:dyDescent="0.25">
      <c r="A905">
        <v>899</v>
      </c>
      <c r="B905" s="2">
        <v>45430</v>
      </c>
      <c r="C905" t="s">
        <v>1716</v>
      </c>
      <c r="D905" t="s">
        <v>173</v>
      </c>
      <c r="E905" t="str">
        <f>_xlfn.XLOOKUP(Lookup_Mapping!A901, Lookup_Mapping!A900:A1899, Lookup_Mapping!B899:B1898, "Uncategorized")</f>
        <v>Miscellaneous</v>
      </c>
      <c r="F905">
        <v>35</v>
      </c>
      <c r="G905">
        <v>140.16999999999999</v>
      </c>
      <c r="H905">
        <v>4905.95</v>
      </c>
      <c r="I905" t="s">
        <v>13</v>
      </c>
    </row>
    <row r="906" spans="1:9" x14ac:dyDescent="0.25">
      <c r="A906">
        <v>900</v>
      </c>
      <c r="B906" s="2">
        <v>45348</v>
      </c>
      <c r="C906" t="s">
        <v>1717</v>
      </c>
      <c r="D906" t="s">
        <v>978</v>
      </c>
      <c r="E906" t="str">
        <f>_xlfn.XLOOKUP(Lookup_Mapping!A902, Lookup_Mapping!A901:A1900, Lookup_Mapping!B900:B1899, "Uncategorized")</f>
        <v>Meat &amp; Poultry</v>
      </c>
      <c r="F906">
        <v>17</v>
      </c>
      <c r="G906">
        <v>131.80000000000001</v>
      </c>
      <c r="H906">
        <v>2240.6</v>
      </c>
      <c r="I906" t="s">
        <v>809</v>
      </c>
    </row>
    <row r="907" spans="1:9" x14ac:dyDescent="0.25">
      <c r="A907">
        <v>901</v>
      </c>
      <c r="B907" s="2">
        <v>45810</v>
      </c>
      <c r="C907" t="s">
        <v>1718</v>
      </c>
      <c r="D907" t="s">
        <v>976</v>
      </c>
      <c r="E907" t="str">
        <f>_xlfn.XLOOKUP(Lookup_Mapping!A903, Lookup_Mapping!A902:A1901, Lookup_Mapping!B901:B1900, "Uncategorized")</f>
        <v>Miscellaneous</v>
      </c>
      <c r="F907">
        <v>29</v>
      </c>
      <c r="G907">
        <v>176.58</v>
      </c>
      <c r="H907">
        <v>5120.82</v>
      </c>
      <c r="I907" t="s">
        <v>98</v>
      </c>
    </row>
    <row r="908" spans="1:9" x14ac:dyDescent="0.25">
      <c r="A908">
        <v>902</v>
      </c>
      <c r="B908" s="2">
        <v>45176</v>
      </c>
      <c r="C908" t="s">
        <v>1719</v>
      </c>
      <c r="D908" t="s">
        <v>1720</v>
      </c>
      <c r="E908" t="str">
        <f>_xlfn.XLOOKUP(Lookup_Mapping!A904, Lookup_Mapping!A903:A1902, Lookup_Mapping!B902:B1901, "Uncategorized")</f>
        <v>Baking Ingredients</v>
      </c>
      <c r="F908">
        <v>9</v>
      </c>
      <c r="G908">
        <v>244.82</v>
      </c>
      <c r="H908">
        <v>2203.38</v>
      </c>
      <c r="I908" t="s">
        <v>34</v>
      </c>
    </row>
    <row r="909" spans="1:9" x14ac:dyDescent="0.25">
      <c r="A909">
        <v>903</v>
      </c>
      <c r="B909" s="2">
        <v>45341</v>
      </c>
      <c r="C909" t="s">
        <v>1721</v>
      </c>
      <c r="D909" t="s">
        <v>1722</v>
      </c>
      <c r="E909" t="str">
        <f>_xlfn.XLOOKUP(Lookup_Mapping!A905, Lookup_Mapping!A904:A1903, Lookup_Mapping!B903:B1902, "Uncategorized")</f>
        <v>Alcoholic Beverages</v>
      </c>
      <c r="F909">
        <v>28</v>
      </c>
      <c r="G909">
        <v>178.68</v>
      </c>
      <c r="H909">
        <v>5003.04</v>
      </c>
      <c r="I909" t="s">
        <v>108</v>
      </c>
    </row>
    <row r="910" spans="1:9" x14ac:dyDescent="0.25">
      <c r="A910">
        <v>904</v>
      </c>
      <c r="B910" s="2">
        <v>45441</v>
      </c>
      <c r="C910" t="s">
        <v>1723</v>
      </c>
      <c r="D910" t="s">
        <v>692</v>
      </c>
      <c r="E910" t="str">
        <f>_xlfn.XLOOKUP(Lookup_Mapping!A906, Lookup_Mapping!A905:A1904, Lookup_Mapping!B904:B1903, "Uncategorized")</f>
        <v>Miscellaneous</v>
      </c>
      <c r="F910">
        <v>17</v>
      </c>
      <c r="G910">
        <v>225.26</v>
      </c>
      <c r="H910">
        <v>3829.42</v>
      </c>
      <c r="I910" t="s">
        <v>56</v>
      </c>
    </row>
    <row r="911" spans="1:9" x14ac:dyDescent="0.25">
      <c r="A911">
        <v>905</v>
      </c>
      <c r="B911" s="2">
        <v>45517</v>
      </c>
      <c r="C911" t="s">
        <v>1724</v>
      </c>
      <c r="D911" t="s">
        <v>819</v>
      </c>
      <c r="E911" t="str">
        <f>_xlfn.XLOOKUP(Lookup_Mapping!A907, Lookup_Mapping!A906:A1905, Lookup_Mapping!B905:B1904, "Uncategorized")</f>
        <v>Meat &amp; Poultry</v>
      </c>
      <c r="F911">
        <v>20</v>
      </c>
      <c r="G911">
        <v>248.07</v>
      </c>
      <c r="H911">
        <v>4961.3999999999996</v>
      </c>
      <c r="I911" t="s">
        <v>34</v>
      </c>
    </row>
    <row r="912" spans="1:9" x14ac:dyDescent="0.25">
      <c r="A912">
        <v>906</v>
      </c>
      <c r="B912" s="2">
        <v>45210</v>
      </c>
      <c r="C912" t="s">
        <v>1725</v>
      </c>
      <c r="D912" t="s">
        <v>1726</v>
      </c>
      <c r="E912" t="str">
        <f>_xlfn.XLOOKUP(Lookup_Mapping!A908, Lookup_Mapping!A907:A1906, Lookup_Mapping!B906:B1905, "Uncategorized")</f>
        <v>Non-Alcoholic Drinks</v>
      </c>
      <c r="F912">
        <v>28</v>
      </c>
      <c r="G912">
        <v>85.32</v>
      </c>
      <c r="H912">
        <v>2388.96</v>
      </c>
      <c r="I912" t="s">
        <v>416</v>
      </c>
    </row>
    <row r="913" spans="1:9" x14ac:dyDescent="0.25">
      <c r="A913">
        <v>907</v>
      </c>
      <c r="B913" s="2">
        <v>45775</v>
      </c>
      <c r="C913" t="s">
        <v>1727</v>
      </c>
      <c r="D913" t="s">
        <v>973</v>
      </c>
      <c r="E913" t="str">
        <f>_xlfn.XLOOKUP(Lookup_Mapping!A909, Lookup_Mapping!A908:A1907, Lookup_Mapping!B907:B1906, "Uncategorized")</f>
        <v>Seafood</v>
      </c>
      <c r="F913">
        <v>3</v>
      </c>
      <c r="G913">
        <v>12.35</v>
      </c>
      <c r="H913">
        <v>37.049999999999997</v>
      </c>
      <c r="I913" t="s">
        <v>31</v>
      </c>
    </row>
    <row r="914" spans="1:9" x14ac:dyDescent="0.25">
      <c r="A914">
        <v>908</v>
      </c>
      <c r="B914" s="2">
        <v>45663</v>
      </c>
      <c r="C914" t="s">
        <v>1728</v>
      </c>
      <c r="D914" t="s">
        <v>668</v>
      </c>
      <c r="E914" t="str">
        <f>_xlfn.XLOOKUP(Lookup_Mapping!A910, Lookup_Mapping!A909:A1908, Lookup_Mapping!B908:B1907, "Uncategorized")</f>
        <v>Alcoholic Beverages</v>
      </c>
      <c r="F914">
        <v>21</v>
      </c>
      <c r="G914">
        <v>190.36</v>
      </c>
      <c r="H914">
        <v>3997.56</v>
      </c>
      <c r="I914" t="s">
        <v>416</v>
      </c>
    </row>
    <row r="915" spans="1:9" x14ac:dyDescent="0.25">
      <c r="A915">
        <v>909</v>
      </c>
      <c r="B915" s="2">
        <v>45600</v>
      </c>
      <c r="C915" t="s">
        <v>1729</v>
      </c>
      <c r="D915" t="s">
        <v>1730</v>
      </c>
      <c r="E915" t="str">
        <f>_xlfn.XLOOKUP(Lookup_Mapping!A911, Lookup_Mapping!A910:A1909, Lookup_Mapping!B909:B1908, "Uncategorized")</f>
        <v>Vegetables</v>
      </c>
      <c r="F915">
        <v>29</v>
      </c>
      <c r="G915">
        <v>240.26</v>
      </c>
      <c r="H915">
        <v>6967.54</v>
      </c>
      <c r="I915" t="s">
        <v>13</v>
      </c>
    </row>
    <row r="916" spans="1:9" x14ac:dyDescent="0.25">
      <c r="A916">
        <v>910</v>
      </c>
      <c r="B916" s="2">
        <v>45828</v>
      </c>
      <c r="C916" t="s">
        <v>1731</v>
      </c>
      <c r="D916" t="s">
        <v>1363</v>
      </c>
      <c r="E916" t="str">
        <f>_xlfn.XLOOKUP(Lookup_Mapping!A912, Lookup_Mapping!A911:A1910, Lookup_Mapping!B910:B1909, "Uncategorized")</f>
        <v>Meat &amp; Poultry</v>
      </c>
      <c r="F916">
        <v>8</v>
      </c>
      <c r="G916">
        <v>104.91</v>
      </c>
      <c r="H916">
        <v>839.28</v>
      </c>
      <c r="I916" t="s">
        <v>65</v>
      </c>
    </row>
    <row r="917" spans="1:9" x14ac:dyDescent="0.25">
      <c r="A917">
        <v>911</v>
      </c>
      <c r="B917" s="2">
        <v>45639</v>
      </c>
      <c r="C917" t="s">
        <v>1732</v>
      </c>
      <c r="D917" t="s">
        <v>1733</v>
      </c>
      <c r="E917" t="str">
        <f>_xlfn.XLOOKUP(Lookup_Mapping!A913, Lookup_Mapping!A912:A1911, Lookup_Mapping!B911:B1910, "Uncategorized")</f>
        <v>Grains &amp; Dry Goods</v>
      </c>
      <c r="F917">
        <v>24</v>
      </c>
      <c r="G917">
        <v>139.55000000000001</v>
      </c>
      <c r="H917">
        <v>3349.2</v>
      </c>
      <c r="I917" t="s">
        <v>13</v>
      </c>
    </row>
    <row r="918" spans="1:9" x14ac:dyDescent="0.25">
      <c r="A918">
        <v>912</v>
      </c>
      <c r="B918" s="2">
        <v>45295</v>
      </c>
      <c r="C918" t="s">
        <v>1734</v>
      </c>
      <c r="D918" t="s">
        <v>1735</v>
      </c>
      <c r="E918" t="str">
        <f>_xlfn.XLOOKUP(Lookup_Mapping!A914, Lookup_Mapping!A913:A1912, Lookup_Mapping!B912:B1911, "Uncategorized")</f>
        <v>Non-Alcoholic Drinks</v>
      </c>
      <c r="F918">
        <v>48</v>
      </c>
      <c r="G918">
        <v>222.18</v>
      </c>
      <c r="H918">
        <v>10664.64</v>
      </c>
      <c r="I918" t="s">
        <v>13</v>
      </c>
    </row>
    <row r="919" spans="1:9" x14ac:dyDescent="0.25">
      <c r="A919">
        <v>913</v>
      </c>
      <c r="B919" s="2">
        <v>45176</v>
      </c>
      <c r="C919" t="s">
        <v>1736</v>
      </c>
      <c r="D919" t="s">
        <v>1737</v>
      </c>
      <c r="E919" t="str">
        <f>_xlfn.XLOOKUP(Lookup_Mapping!A915, Lookup_Mapping!A914:A1913, Lookup_Mapping!B913:B1912, "Uncategorized")</f>
        <v>Miscellaneous</v>
      </c>
      <c r="F919">
        <v>46</v>
      </c>
      <c r="G919">
        <v>61.06</v>
      </c>
      <c r="H919">
        <v>2808.76</v>
      </c>
      <c r="I919" t="s">
        <v>34</v>
      </c>
    </row>
    <row r="920" spans="1:9" x14ac:dyDescent="0.25">
      <c r="A920">
        <v>914</v>
      </c>
      <c r="B920" s="2">
        <v>45447</v>
      </c>
      <c r="C920" t="s">
        <v>1738</v>
      </c>
      <c r="D920" t="s">
        <v>1739</v>
      </c>
      <c r="E920" t="str">
        <f>_xlfn.XLOOKUP(Lookup_Mapping!A916, Lookup_Mapping!A915:A1914, Lookup_Mapping!B914:B1913, "Uncategorized")</f>
        <v>Snacks &amp; Desserts</v>
      </c>
      <c r="F920">
        <v>12</v>
      </c>
      <c r="G920">
        <v>189.65</v>
      </c>
      <c r="H920">
        <v>2275.8000000000002</v>
      </c>
      <c r="I920" t="s">
        <v>383</v>
      </c>
    </row>
    <row r="921" spans="1:9" x14ac:dyDescent="0.25">
      <c r="A921">
        <v>915</v>
      </c>
      <c r="B921" s="2">
        <v>45377</v>
      </c>
      <c r="C921" t="s">
        <v>1740</v>
      </c>
      <c r="D921" t="s">
        <v>1741</v>
      </c>
      <c r="E921" t="str">
        <f>_xlfn.XLOOKUP(Lookup_Mapping!A917, Lookup_Mapping!A916:A1915, Lookup_Mapping!B915:B1914, "Uncategorized")</f>
        <v>Dairy Products</v>
      </c>
      <c r="F921">
        <v>48</v>
      </c>
      <c r="G921">
        <v>227.07</v>
      </c>
      <c r="H921">
        <v>10899.36</v>
      </c>
      <c r="I921" t="s">
        <v>197</v>
      </c>
    </row>
    <row r="922" spans="1:9" x14ac:dyDescent="0.25">
      <c r="A922">
        <v>916</v>
      </c>
      <c r="B922" s="2">
        <v>45495</v>
      </c>
      <c r="C922" t="s">
        <v>1742</v>
      </c>
      <c r="D922" t="s">
        <v>1743</v>
      </c>
      <c r="E922" t="str">
        <f>_xlfn.XLOOKUP(Lookup_Mapping!A918, Lookup_Mapping!A917:A1916, Lookup_Mapping!B916:B1915, "Uncategorized")</f>
        <v>Miscellaneous</v>
      </c>
      <c r="F922">
        <v>31</v>
      </c>
      <c r="G922">
        <v>148.09</v>
      </c>
      <c r="H922">
        <v>4590.79</v>
      </c>
      <c r="I922" t="s">
        <v>59</v>
      </c>
    </row>
    <row r="923" spans="1:9" x14ac:dyDescent="0.25">
      <c r="A923">
        <v>917</v>
      </c>
      <c r="B923" s="2">
        <v>45492</v>
      </c>
      <c r="C923" t="s">
        <v>1744</v>
      </c>
      <c r="D923" t="s">
        <v>160</v>
      </c>
      <c r="E923" t="str">
        <f>_xlfn.XLOOKUP(Lookup_Mapping!A919, Lookup_Mapping!A918:A1917, Lookup_Mapping!B917:B1916, "Uncategorized")</f>
        <v>Alcoholic Beverages</v>
      </c>
      <c r="F923">
        <v>39</v>
      </c>
      <c r="G923">
        <v>225.59</v>
      </c>
      <c r="H923">
        <v>8798.01</v>
      </c>
      <c r="I923" t="s">
        <v>59</v>
      </c>
    </row>
    <row r="924" spans="1:9" x14ac:dyDescent="0.25">
      <c r="A924">
        <v>918</v>
      </c>
      <c r="B924" s="2">
        <v>45853</v>
      </c>
      <c r="C924" t="s">
        <v>1745</v>
      </c>
      <c r="D924" t="s">
        <v>1746</v>
      </c>
      <c r="E924" t="str">
        <f>_xlfn.XLOOKUP(Lookup_Mapping!A920, Lookup_Mapping!A919:A1918, Lookup_Mapping!B918:B1917, "Uncategorized")</f>
        <v>Seafood</v>
      </c>
      <c r="F924">
        <v>13</v>
      </c>
      <c r="G924">
        <v>208.24</v>
      </c>
      <c r="H924">
        <v>2707.12</v>
      </c>
      <c r="I924" t="s">
        <v>383</v>
      </c>
    </row>
    <row r="925" spans="1:9" x14ac:dyDescent="0.25">
      <c r="A925">
        <v>919</v>
      </c>
      <c r="B925" s="2">
        <v>45680</v>
      </c>
      <c r="C925" t="s">
        <v>1747</v>
      </c>
      <c r="D925" t="s">
        <v>1538</v>
      </c>
      <c r="E925" t="str">
        <f>_xlfn.XLOOKUP(Lookup_Mapping!A921, Lookup_Mapping!A920:A1919, Lookup_Mapping!B919:B1918, "Uncategorized")</f>
        <v>Miscellaneous</v>
      </c>
      <c r="F925">
        <v>22</v>
      </c>
      <c r="G925">
        <v>15.86</v>
      </c>
      <c r="H925">
        <v>348.92</v>
      </c>
      <c r="I925" t="s">
        <v>88</v>
      </c>
    </row>
    <row r="926" spans="1:9" x14ac:dyDescent="0.25">
      <c r="A926">
        <v>920</v>
      </c>
      <c r="B926" s="2">
        <v>45502</v>
      </c>
      <c r="C926" t="s">
        <v>1748</v>
      </c>
      <c r="D926" t="s">
        <v>1749</v>
      </c>
      <c r="E926" t="str">
        <f>_xlfn.XLOOKUP(Lookup_Mapping!A922, Lookup_Mapping!A921:A1920, Lookup_Mapping!B920:B1919, "Uncategorized")</f>
        <v>Canned &amp; Packaged Goods</v>
      </c>
      <c r="F926">
        <v>50</v>
      </c>
      <c r="G926">
        <v>247.65</v>
      </c>
      <c r="H926">
        <v>12382.5</v>
      </c>
      <c r="I926" t="s">
        <v>108</v>
      </c>
    </row>
    <row r="927" spans="1:9" x14ac:dyDescent="0.25">
      <c r="A927">
        <v>921</v>
      </c>
      <c r="B927" s="2">
        <v>45421</v>
      </c>
      <c r="C927" t="s">
        <v>1750</v>
      </c>
      <c r="D927" t="s">
        <v>1073</v>
      </c>
      <c r="E927" t="str">
        <f>_xlfn.XLOOKUP(Lookup_Mapping!A923, Lookup_Mapping!A922:A1921, Lookup_Mapping!B921:B1920, "Uncategorized")</f>
        <v>Miscellaneous</v>
      </c>
      <c r="F927">
        <v>38</v>
      </c>
      <c r="G927">
        <v>187.73</v>
      </c>
      <c r="H927">
        <v>7133.74</v>
      </c>
      <c r="I927" t="s">
        <v>13</v>
      </c>
    </row>
    <row r="928" spans="1:9" x14ac:dyDescent="0.25">
      <c r="A928">
        <v>922</v>
      </c>
      <c r="B928" s="2">
        <v>45145</v>
      </c>
      <c r="C928" t="s">
        <v>1751</v>
      </c>
      <c r="D928" t="s">
        <v>1752</v>
      </c>
      <c r="E928" t="str">
        <f>_xlfn.XLOOKUP(Lookup_Mapping!A924, Lookup_Mapping!A923:A1922, Lookup_Mapping!B922:B1921, "Uncategorized")</f>
        <v>Condiments &amp; Sauces</v>
      </c>
      <c r="F928">
        <v>47</v>
      </c>
      <c r="G928">
        <v>32.18</v>
      </c>
      <c r="H928">
        <v>1512.46</v>
      </c>
      <c r="I928" t="s">
        <v>416</v>
      </c>
    </row>
    <row r="929" spans="1:9" x14ac:dyDescent="0.25">
      <c r="A929">
        <v>923</v>
      </c>
      <c r="B929" s="2">
        <v>45602</v>
      </c>
      <c r="C929" t="s">
        <v>1753</v>
      </c>
      <c r="D929" t="s">
        <v>1754</v>
      </c>
      <c r="E929" t="str">
        <f>_xlfn.XLOOKUP(Lookup_Mapping!A925, Lookup_Mapping!A924:A1923, Lookup_Mapping!B923:B1922, "Uncategorized")</f>
        <v>Alcoholic Beverages</v>
      </c>
      <c r="F929">
        <v>14</v>
      </c>
      <c r="G929">
        <v>146.44</v>
      </c>
      <c r="H929">
        <v>2050.16</v>
      </c>
      <c r="I929" t="s">
        <v>80</v>
      </c>
    </row>
    <row r="930" spans="1:9" x14ac:dyDescent="0.25">
      <c r="A930">
        <v>924</v>
      </c>
      <c r="B930" s="2">
        <v>45616</v>
      </c>
      <c r="C930" t="s">
        <v>1755</v>
      </c>
      <c r="D930" t="s">
        <v>1756</v>
      </c>
      <c r="E930" t="str">
        <f>_xlfn.XLOOKUP(Lookup_Mapping!A926, Lookup_Mapping!A925:A1924, Lookup_Mapping!B924:B1923, "Uncategorized")</f>
        <v>Alcoholic Beverages</v>
      </c>
      <c r="F930">
        <v>37</v>
      </c>
      <c r="G930">
        <v>156.56</v>
      </c>
      <c r="H930">
        <v>5792.72</v>
      </c>
      <c r="I930" t="s">
        <v>68</v>
      </c>
    </row>
    <row r="931" spans="1:9" x14ac:dyDescent="0.25">
      <c r="A931">
        <v>925</v>
      </c>
      <c r="B931" s="2">
        <v>45411</v>
      </c>
      <c r="C931" t="s">
        <v>1757</v>
      </c>
      <c r="D931" t="s">
        <v>1758</v>
      </c>
      <c r="E931" t="str">
        <f>_xlfn.XLOOKUP(Lookup_Mapping!A927, Lookup_Mapping!A926:A1925, Lookup_Mapping!B925:B1924, "Uncategorized")</f>
        <v>Alcoholic Beverages</v>
      </c>
      <c r="F931">
        <v>48</v>
      </c>
      <c r="G931">
        <v>151.85</v>
      </c>
      <c r="H931">
        <v>7288.8</v>
      </c>
      <c r="I931" t="s">
        <v>34</v>
      </c>
    </row>
    <row r="932" spans="1:9" x14ac:dyDescent="0.25">
      <c r="A932">
        <v>926</v>
      </c>
      <c r="B932" s="2">
        <v>45336</v>
      </c>
      <c r="C932" t="s">
        <v>1759</v>
      </c>
      <c r="D932" t="s">
        <v>1188</v>
      </c>
      <c r="E932" t="str">
        <f>_xlfn.XLOOKUP(Lookup_Mapping!A928, Lookup_Mapping!A927:A1926, Lookup_Mapping!B926:B1925, "Uncategorized")</f>
        <v>Miscellaneous</v>
      </c>
      <c r="F932">
        <v>34</v>
      </c>
      <c r="G932">
        <v>100.07</v>
      </c>
      <c r="H932">
        <v>3402.38</v>
      </c>
      <c r="I932" t="s">
        <v>10</v>
      </c>
    </row>
    <row r="933" spans="1:9" x14ac:dyDescent="0.25">
      <c r="A933">
        <v>927</v>
      </c>
      <c r="B933" s="2">
        <v>45351</v>
      </c>
      <c r="C933" t="s">
        <v>1760</v>
      </c>
      <c r="D933" t="s">
        <v>1761</v>
      </c>
      <c r="E933" t="str">
        <f>_xlfn.XLOOKUP(Lookup_Mapping!A929, Lookup_Mapping!A928:A1927, Lookup_Mapping!B927:B1926, "Uncategorized")</f>
        <v>Canned &amp; Packaged Goods</v>
      </c>
      <c r="F933">
        <v>19</v>
      </c>
      <c r="G933">
        <v>187.14</v>
      </c>
      <c r="H933">
        <v>3555.66</v>
      </c>
      <c r="I933" t="s">
        <v>62</v>
      </c>
    </row>
    <row r="934" spans="1:9" x14ac:dyDescent="0.25">
      <c r="A934">
        <v>928</v>
      </c>
      <c r="B934" s="2">
        <v>45259</v>
      </c>
      <c r="C934" t="s">
        <v>1762</v>
      </c>
      <c r="D934" t="s">
        <v>1698</v>
      </c>
      <c r="E934" t="str">
        <f>_xlfn.XLOOKUP(Lookup_Mapping!A930, Lookup_Mapping!A929:A1928, Lookup_Mapping!B928:B1927, "Uncategorized")</f>
        <v>Meat &amp; Poultry</v>
      </c>
      <c r="F934">
        <v>18</v>
      </c>
      <c r="G934">
        <v>184.86</v>
      </c>
      <c r="H934">
        <v>3327.48</v>
      </c>
      <c r="I934" t="s">
        <v>34</v>
      </c>
    </row>
    <row r="935" spans="1:9" x14ac:dyDescent="0.25">
      <c r="A935">
        <v>929</v>
      </c>
      <c r="B935" s="2">
        <v>45252</v>
      </c>
      <c r="C935" t="s">
        <v>1763</v>
      </c>
      <c r="D935" t="s">
        <v>1764</v>
      </c>
      <c r="E935" t="str">
        <f>_xlfn.XLOOKUP(Lookup_Mapping!A931, Lookup_Mapping!A930:A1929, Lookup_Mapping!B929:B1928, "Uncategorized")</f>
        <v>Miscellaneous</v>
      </c>
      <c r="F935">
        <v>14</v>
      </c>
      <c r="G935">
        <v>114.22</v>
      </c>
      <c r="H935">
        <v>1599.08</v>
      </c>
      <c r="I935" t="s">
        <v>13</v>
      </c>
    </row>
    <row r="936" spans="1:9" x14ac:dyDescent="0.25">
      <c r="A936">
        <v>930</v>
      </c>
      <c r="B936" s="2">
        <v>45230</v>
      </c>
      <c r="C936" t="s">
        <v>1765</v>
      </c>
      <c r="D936" t="s">
        <v>1766</v>
      </c>
      <c r="E936" t="str">
        <f>_xlfn.XLOOKUP(Lookup_Mapping!A932, Lookup_Mapping!A931:A1930, Lookup_Mapping!B930:B1929, "Uncategorized")</f>
        <v>Dairy Products</v>
      </c>
      <c r="F936">
        <v>36</v>
      </c>
      <c r="G936">
        <v>90.34</v>
      </c>
      <c r="H936">
        <v>3252.24</v>
      </c>
      <c r="I936" t="s">
        <v>391</v>
      </c>
    </row>
    <row r="937" spans="1:9" x14ac:dyDescent="0.25">
      <c r="A937">
        <v>931</v>
      </c>
      <c r="B937" s="2">
        <v>45627</v>
      </c>
      <c r="C937" t="s">
        <v>1767</v>
      </c>
      <c r="D937" t="s">
        <v>1768</v>
      </c>
      <c r="E937" t="str">
        <f>_xlfn.XLOOKUP(Lookup_Mapping!A933, Lookup_Mapping!A932:A1931, Lookup_Mapping!B931:B1930, "Uncategorized")</f>
        <v>Bakery</v>
      </c>
      <c r="F937">
        <v>50</v>
      </c>
      <c r="G937">
        <v>112.38</v>
      </c>
      <c r="H937">
        <v>5619</v>
      </c>
      <c r="I937" t="s">
        <v>228</v>
      </c>
    </row>
    <row r="938" spans="1:9" x14ac:dyDescent="0.25">
      <c r="A938">
        <v>932</v>
      </c>
      <c r="B938" s="2">
        <v>45655</v>
      </c>
      <c r="C938" t="s">
        <v>1769</v>
      </c>
      <c r="D938" t="s">
        <v>510</v>
      </c>
      <c r="E938" t="str">
        <f>_xlfn.XLOOKUP(Lookup_Mapping!A934, Lookup_Mapping!A933:A1932, Lookup_Mapping!B932:B1931, "Uncategorized")</f>
        <v>Miscellaneous</v>
      </c>
      <c r="F938">
        <v>15</v>
      </c>
      <c r="G938">
        <v>150.69</v>
      </c>
      <c r="H938">
        <v>2260.35</v>
      </c>
      <c r="I938" t="s">
        <v>146</v>
      </c>
    </row>
    <row r="939" spans="1:9" x14ac:dyDescent="0.25">
      <c r="A939">
        <v>933</v>
      </c>
      <c r="B939" s="2">
        <v>45189</v>
      </c>
      <c r="C939" t="s">
        <v>1770</v>
      </c>
      <c r="D939" t="s">
        <v>1771</v>
      </c>
      <c r="E939" t="str">
        <f>_xlfn.XLOOKUP(Lookup_Mapping!A935, Lookup_Mapping!A934:A1933, Lookup_Mapping!B933:B1932, "Uncategorized")</f>
        <v>Alcoholic Beverages</v>
      </c>
      <c r="F939">
        <v>39</v>
      </c>
      <c r="G939">
        <v>104.83</v>
      </c>
      <c r="H939">
        <v>4088.37</v>
      </c>
      <c r="I939" t="s">
        <v>165</v>
      </c>
    </row>
    <row r="940" spans="1:9" x14ac:dyDescent="0.25">
      <c r="A940">
        <v>934</v>
      </c>
      <c r="B940" s="2">
        <v>45337</v>
      </c>
      <c r="C940" t="s">
        <v>1772</v>
      </c>
      <c r="D940" t="s">
        <v>1773</v>
      </c>
      <c r="E940" t="str">
        <f>_xlfn.XLOOKUP(Lookup_Mapping!A936, Lookup_Mapping!A935:A1934, Lookup_Mapping!B934:B1933, "Uncategorized")</f>
        <v>Seafood</v>
      </c>
      <c r="F940">
        <v>26</v>
      </c>
      <c r="G940">
        <v>61.25</v>
      </c>
      <c r="H940">
        <v>1592.5</v>
      </c>
      <c r="I940" t="s">
        <v>34</v>
      </c>
    </row>
    <row r="941" spans="1:9" x14ac:dyDescent="0.25">
      <c r="A941">
        <v>935</v>
      </c>
      <c r="B941" s="2">
        <v>45357</v>
      </c>
      <c r="C941" t="s">
        <v>1774</v>
      </c>
      <c r="D941" t="s">
        <v>1463</v>
      </c>
      <c r="E941" t="str">
        <f>_xlfn.XLOOKUP(Lookup_Mapping!A937, Lookup_Mapping!A936:A1935, Lookup_Mapping!B935:B1934, "Uncategorized")</f>
        <v>Fruits</v>
      </c>
      <c r="F941">
        <v>20</v>
      </c>
      <c r="G941">
        <v>65.91</v>
      </c>
      <c r="H941">
        <v>1318.2</v>
      </c>
      <c r="I941" t="s">
        <v>75</v>
      </c>
    </row>
    <row r="942" spans="1:9" x14ac:dyDescent="0.25">
      <c r="A942">
        <v>936</v>
      </c>
      <c r="B942" s="2">
        <v>45487</v>
      </c>
      <c r="C942" t="s">
        <v>1775</v>
      </c>
      <c r="D942" t="s">
        <v>1776</v>
      </c>
      <c r="E942" t="str">
        <f>_xlfn.XLOOKUP(Lookup_Mapping!A938, Lookup_Mapping!A937:A1936, Lookup_Mapping!B936:B1935, "Uncategorized")</f>
        <v>Non-Alcoholic Drinks</v>
      </c>
      <c r="F942">
        <v>30</v>
      </c>
      <c r="G942">
        <v>233.63</v>
      </c>
      <c r="H942">
        <v>7008.9</v>
      </c>
      <c r="I942" t="s">
        <v>180</v>
      </c>
    </row>
    <row r="943" spans="1:9" x14ac:dyDescent="0.25">
      <c r="A943">
        <v>937</v>
      </c>
      <c r="B943" s="2">
        <v>45581</v>
      </c>
      <c r="C943" t="s">
        <v>1777</v>
      </c>
      <c r="D943" t="s">
        <v>1778</v>
      </c>
      <c r="E943" t="str">
        <f>_xlfn.XLOOKUP(Lookup_Mapping!A939, Lookup_Mapping!A938:A1937, Lookup_Mapping!B937:B1936, "Uncategorized")</f>
        <v>Meat &amp; Poultry</v>
      </c>
      <c r="F943">
        <v>7</v>
      </c>
      <c r="G943">
        <v>89.65</v>
      </c>
      <c r="H943">
        <v>627.54999999999995</v>
      </c>
      <c r="I943" t="s">
        <v>80</v>
      </c>
    </row>
    <row r="944" spans="1:9" x14ac:dyDescent="0.25">
      <c r="A944">
        <v>938</v>
      </c>
      <c r="B944" s="2">
        <v>45215</v>
      </c>
      <c r="C944" t="s">
        <v>1779</v>
      </c>
      <c r="D944" t="s">
        <v>1780</v>
      </c>
      <c r="E944" t="str">
        <f>_xlfn.XLOOKUP(Lookup_Mapping!A940, Lookup_Mapping!A939:A1938, Lookup_Mapping!B938:B1937, "Uncategorized")</f>
        <v>Alcoholic Beverages</v>
      </c>
      <c r="F944">
        <v>25</v>
      </c>
      <c r="G944">
        <v>219.56</v>
      </c>
      <c r="H944">
        <v>5489</v>
      </c>
      <c r="I944" t="s">
        <v>23</v>
      </c>
    </row>
    <row r="945" spans="1:9" x14ac:dyDescent="0.25">
      <c r="A945">
        <v>939</v>
      </c>
      <c r="B945" s="2">
        <v>45519</v>
      </c>
      <c r="C945" t="s">
        <v>1781</v>
      </c>
      <c r="D945" t="s">
        <v>1782</v>
      </c>
      <c r="E945" t="str">
        <f>_xlfn.XLOOKUP(Lookup_Mapping!A941, Lookup_Mapping!A940:A1939, Lookup_Mapping!B939:B1938, "Uncategorized")</f>
        <v>Miscellaneous</v>
      </c>
      <c r="F945">
        <v>28</v>
      </c>
      <c r="G945">
        <v>239.09</v>
      </c>
      <c r="H945">
        <v>6694.52</v>
      </c>
      <c r="I945" t="s">
        <v>34</v>
      </c>
    </row>
    <row r="946" spans="1:9" x14ac:dyDescent="0.25">
      <c r="A946">
        <v>940</v>
      </c>
      <c r="B946" s="2">
        <v>45506</v>
      </c>
      <c r="C946" t="s">
        <v>1783</v>
      </c>
      <c r="D946" t="s">
        <v>1330</v>
      </c>
      <c r="E946" t="str">
        <f>_xlfn.XLOOKUP(Lookup_Mapping!A942, Lookup_Mapping!A941:A1940, Lookup_Mapping!B940:B1939, "Uncategorized")</f>
        <v>Miscellaneous</v>
      </c>
      <c r="F946">
        <v>47</v>
      </c>
      <c r="G946">
        <v>51.88</v>
      </c>
      <c r="H946">
        <v>2438.36</v>
      </c>
      <c r="I946" t="s">
        <v>20</v>
      </c>
    </row>
    <row r="947" spans="1:9" x14ac:dyDescent="0.25">
      <c r="A947">
        <v>941</v>
      </c>
      <c r="B947" s="2">
        <v>45416</v>
      </c>
      <c r="C947" t="s">
        <v>1784</v>
      </c>
      <c r="D947" t="s">
        <v>1785</v>
      </c>
      <c r="E947" t="str">
        <f>_xlfn.XLOOKUP(Lookup_Mapping!A943, Lookup_Mapping!A942:A1941, Lookup_Mapping!B941:B1940, "Uncategorized")</f>
        <v>Miscellaneous</v>
      </c>
      <c r="F947">
        <v>34</v>
      </c>
      <c r="G947">
        <v>149.78</v>
      </c>
      <c r="H947">
        <v>5092.5200000000004</v>
      </c>
      <c r="I947" t="s">
        <v>41</v>
      </c>
    </row>
    <row r="948" spans="1:9" x14ac:dyDescent="0.25">
      <c r="A948">
        <v>942</v>
      </c>
      <c r="B948" s="2">
        <v>45634</v>
      </c>
      <c r="C948" t="s">
        <v>1786</v>
      </c>
      <c r="D948" t="s">
        <v>1578</v>
      </c>
      <c r="E948" t="str">
        <f>_xlfn.XLOOKUP(Lookup_Mapping!A944, Lookup_Mapping!A943:A1942, Lookup_Mapping!B942:B1941, "Uncategorized")</f>
        <v>Miscellaneous</v>
      </c>
      <c r="F948">
        <v>29</v>
      </c>
      <c r="G948">
        <v>68.41</v>
      </c>
      <c r="H948">
        <v>1983.89</v>
      </c>
      <c r="I948" t="s">
        <v>20</v>
      </c>
    </row>
    <row r="949" spans="1:9" x14ac:dyDescent="0.25">
      <c r="A949">
        <v>943</v>
      </c>
      <c r="B949" s="2">
        <v>45256</v>
      </c>
      <c r="C949" t="s">
        <v>1787</v>
      </c>
      <c r="D949" t="s">
        <v>1788</v>
      </c>
      <c r="E949" t="str">
        <f>_xlfn.XLOOKUP(Lookup_Mapping!A945, Lookup_Mapping!A944:A1943, Lookup_Mapping!B943:B1942, "Uncategorized")</f>
        <v>Fruits</v>
      </c>
      <c r="F949">
        <v>19</v>
      </c>
      <c r="G949">
        <v>127.79</v>
      </c>
      <c r="H949">
        <v>2428.0100000000002</v>
      </c>
      <c r="I949" t="s">
        <v>46</v>
      </c>
    </row>
    <row r="950" spans="1:9" x14ac:dyDescent="0.25">
      <c r="A950">
        <v>944</v>
      </c>
      <c r="B950" s="2">
        <v>45246</v>
      </c>
      <c r="C950" t="s">
        <v>1789</v>
      </c>
      <c r="D950" t="s">
        <v>1790</v>
      </c>
      <c r="E950" t="str">
        <f>_xlfn.XLOOKUP(Lookup_Mapping!A946, Lookup_Mapping!A945:A1944, Lookup_Mapping!B944:B1943, "Uncategorized")</f>
        <v>Seafood</v>
      </c>
      <c r="F950">
        <v>20</v>
      </c>
      <c r="G950">
        <v>118.16</v>
      </c>
      <c r="H950">
        <v>2363.1999999999998</v>
      </c>
      <c r="I950" t="s">
        <v>156</v>
      </c>
    </row>
    <row r="951" spans="1:9" x14ac:dyDescent="0.25">
      <c r="A951">
        <v>945</v>
      </c>
      <c r="B951" s="2">
        <v>45604</v>
      </c>
      <c r="C951" t="s">
        <v>1791</v>
      </c>
      <c r="D951" t="s">
        <v>1792</v>
      </c>
      <c r="E951" t="str">
        <f>_xlfn.XLOOKUP(Lookup_Mapping!A947, Lookup_Mapping!A946:A1945, Lookup_Mapping!B945:B1944, "Uncategorized")</f>
        <v>Miscellaneous</v>
      </c>
      <c r="F951">
        <v>42</v>
      </c>
      <c r="G951">
        <v>75.89</v>
      </c>
      <c r="H951">
        <v>3187.38</v>
      </c>
      <c r="I951" t="s">
        <v>108</v>
      </c>
    </row>
    <row r="952" spans="1:9" x14ac:dyDescent="0.25">
      <c r="A952">
        <v>946</v>
      </c>
      <c r="B952" s="2">
        <v>45585</v>
      </c>
      <c r="C952" t="s">
        <v>1793</v>
      </c>
      <c r="D952" t="s">
        <v>107</v>
      </c>
      <c r="E952" t="str">
        <f>_xlfn.XLOOKUP(Lookup_Mapping!A948, Lookup_Mapping!A947:A1946, Lookup_Mapping!B946:B1945, "Uncategorized")</f>
        <v>Non-Alcoholic Drinks</v>
      </c>
      <c r="F952">
        <v>47</v>
      </c>
      <c r="G952">
        <v>168.74</v>
      </c>
      <c r="H952">
        <v>7930.78</v>
      </c>
      <c r="I952" t="s">
        <v>41</v>
      </c>
    </row>
    <row r="953" spans="1:9" x14ac:dyDescent="0.25">
      <c r="A953">
        <v>947</v>
      </c>
      <c r="B953" s="2">
        <v>45782</v>
      </c>
      <c r="C953" t="s">
        <v>1794</v>
      </c>
      <c r="D953" t="s">
        <v>1795</v>
      </c>
      <c r="E953" t="str">
        <f>_xlfn.XLOOKUP(Lookup_Mapping!A949, Lookup_Mapping!A948:A1947, Lookup_Mapping!B947:B1946, "Uncategorized")</f>
        <v>Miscellaneous</v>
      </c>
      <c r="F953">
        <v>25</v>
      </c>
      <c r="G953">
        <v>54.4</v>
      </c>
      <c r="H953">
        <v>1360</v>
      </c>
      <c r="I953" t="s">
        <v>254</v>
      </c>
    </row>
    <row r="954" spans="1:9" x14ac:dyDescent="0.25">
      <c r="A954">
        <v>948</v>
      </c>
      <c r="B954" s="2">
        <v>45219</v>
      </c>
      <c r="C954" t="s">
        <v>1796</v>
      </c>
      <c r="D954" t="s">
        <v>1290</v>
      </c>
      <c r="E954" t="str">
        <f>_xlfn.XLOOKUP(Lookup_Mapping!A950, Lookup_Mapping!A949:A1948, Lookup_Mapping!B948:B1947, "Uncategorized")</f>
        <v>Non-Alcoholic Drinks</v>
      </c>
      <c r="F954">
        <v>43</v>
      </c>
      <c r="G954">
        <v>24.45</v>
      </c>
      <c r="H954">
        <v>1051.3499999999999</v>
      </c>
      <c r="I954" t="s">
        <v>210</v>
      </c>
    </row>
    <row r="955" spans="1:9" x14ac:dyDescent="0.25">
      <c r="A955">
        <v>949</v>
      </c>
      <c r="B955" s="2">
        <v>45666</v>
      </c>
      <c r="C955" t="s">
        <v>1797</v>
      </c>
      <c r="D955" t="s">
        <v>1798</v>
      </c>
      <c r="E955" t="str">
        <f>_xlfn.XLOOKUP(Lookup_Mapping!A951, Lookup_Mapping!A950:A1949, Lookup_Mapping!B949:B1948, "Uncategorized")</f>
        <v>Meat &amp; Poultry</v>
      </c>
      <c r="F955">
        <v>43</v>
      </c>
      <c r="G955">
        <v>109.28</v>
      </c>
      <c r="H955">
        <v>4699.04</v>
      </c>
      <c r="I955" t="s">
        <v>20</v>
      </c>
    </row>
    <row r="956" spans="1:9" x14ac:dyDescent="0.25">
      <c r="A956">
        <v>950</v>
      </c>
      <c r="B956" s="2">
        <v>45349</v>
      </c>
      <c r="C956" t="s">
        <v>1799</v>
      </c>
      <c r="D956" t="s">
        <v>1800</v>
      </c>
      <c r="E956" t="str">
        <f>_xlfn.XLOOKUP(Lookup_Mapping!A952, Lookup_Mapping!A951:A1950, Lookup_Mapping!B950:B1949, "Uncategorized")</f>
        <v>Miscellaneous</v>
      </c>
      <c r="F956">
        <v>48</v>
      </c>
      <c r="G956">
        <v>183.91</v>
      </c>
      <c r="H956">
        <v>8827.68</v>
      </c>
      <c r="I956" t="s">
        <v>10</v>
      </c>
    </row>
    <row r="957" spans="1:9" x14ac:dyDescent="0.25">
      <c r="A957">
        <v>951</v>
      </c>
      <c r="B957" s="2">
        <v>45779</v>
      </c>
      <c r="C957" t="s">
        <v>1801</v>
      </c>
      <c r="D957" t="s">
        <v>1802</v>
      </c>
      <c r="E957" t="str">
        <f>_xlfn.XLOOKUP(Lookup_Mapping!A953, Lookup_Mapping!A952:A1951, Lookup_Mapping!B951:B1950, "Uncategorized")</f>
        <v>Miscellaneous</v>
      </c>
      <c r="F957">
        <v>45</v>
      </c>
      <c r="G957">
        <v>16.27</v>
      </c>
      <c r="H957">
        <v>732.15</v>
      </c>
      <c r="I957" t="s">
        <v>254</v>
      </c>
    </row>
    <row r="958" spans="1:9" x14ac:dyDescent="0.25">
      <c r="A958">
        <v>952</v>
      </c>
      <c r="B958" s="2">
        <v>45813</v>
      </c>
      <c r="C958" t="s">
        <v>1803</v>
      </c>
      <c r="D958" t="s">
        <v>82</v>
      </c>
      <c r="E958" t="str">
        <f>_xlfn.XLOOKUP(Lookup_Mapping!A954, Lookup_Mapping!A953:A1952, Lookup_Mapping!B952:B1951, "Uncategorized")</f>
        <v>Miscellaneous</v>
      </c>
      <c r="F958">
        <v>48</v>
      </c>
      <c r="G958">
        <v>122.11</v>
      </c>
      <c r="H958">
        <v>5861.28</v>
      </c>
      <c r="I958" t="s">
        <v>228</v>
      </c>
    </row>
    <row r="959" spans="1:9" x14ac:dyDescent="0.25">
      <c r="A959">
        <v>953</v>
      </c>
      <c r="B959" s="2">
        <v>45611</v>
      </c>
      <c r="C959" t="s">
        <v>1804</v>
      </c>
      <c r="D959" t="s">
        <v>1805</v>
      </c>
      <c r="E959" t="str">
        <f>_xlfn.XLOOKUP(Lookup_Mapping!A955, Lookup_Mapping!A954:A1953, Lookup_Mapping!B953:B1952, "Uncategorized")</f>
        <v>Miscellaneous</v>
      </c>
      <c r="F959">
        <v>12</v>
      </c>
      <c r="G959">
        <v>174.19</v>
      </c>
      <c r="H959">
        <v>2090.2800000000002</v>
      </c>
      <c r="I959" t="s">
        <v>34</v>
      </c>
    </row>
    <row r="960" spans="1:9" x14ac:dyDescent="0.25">
      <c r="A960">
        <v>954</v>
      </c>
      <c r="B960" s="2">
        <v>45747</v>
      </c>
      <c r="C960" t="s">
        <v>1806</v>
      </c>
      <c r="D960" t="s">
        <v>1807</v>
      </c>
      <c r="E960" t="str">
        <f>_xlfn.XLOOKUP(Lookup_Mapping!A956, Lookup_Mapping!A955:A1954, Lookup_Mapping!B954:B1953, "Uncategorized")</f>
        <v>Miscellaneous</v>
      </c>
      <c r="F960">
        <v>34</v>
      </c>
      <c r="G960">
        <v>27.58</v>
      </c>
      <c r="H960">
        <v>937.72</v>
      </c>
      <c r="I960" t="s">
        <v>388</v>
      </c>
    </row>
    <row r="961" spans="1:9" x14ac:dyDescent="0.25">
      <c r="A961">
        <v>955</v>
      </c>
      <c r="B961" s="2">
        <v>45845</v>
      </c>
      <c r="C961" t="s">
        <v>1808</v>
      </c>
      <c r="D961" t="s">
        <v>270</v>
      </c>
      <c r="E961" t="str">
        <f>_xlfn.XLOOKUP(Lookup_Mapping!A957, Lookup_Mapping!A956:A1955, Lookup_Mapping!B955:B1954, "Uncategorized")</f>
        <v>Miscellaneous</v>
      </c>
      <c r="F961">
        <v>24</v>
      </c>
      <c r="G961">
        <v>60.18</v>
      </c>
      <c r="H961">
        <v>1444.32</v>
      </c>
      <c r="I961" t="s">
        <v>75</v>
      </c>
    </row>
    <row r="962" spans="1:9" x14ac:dyDescent="0.25">
      <c r="A962">
        <v>956</v>
      </c>
      <c r="B962" s="2">
        <v>45402</v>
      </c>
      <c r="C962" t="s">
        <v>1809</v>
      </c>
      <c r="D962" t="s">
        <v>1810</v>
      </c>
      <c r="E962" t="str">
        <f>_xlfn.XLOOKUP(Lookup_Mapping!A958, Lookup_Mapping!A957:A1956, Lookup_Mapping!B956:B1955, "Uncategorized")</f>
        <v>Seafood</v>
      </c>
      <c r="F962">
        <v>40</v>
      </c>
      <c r="G962">
        <v>136.75</v>
      </c>
      <c r="H962">
        <v>5470</v>
      </c>
      <c r="I962" t="s">
        <v>13</v>
      </c>
    </row>
    <row r="963" spans="1:9" x14ac:dyDescent="0.25">
      <c r="A963">
        <v>957</v>
      </c>
      <c r="B963" s="2">
        <v>45535</v>
      </c>
      <c r="C963" t="s">
        <v>1811</v>
      </c>
      <c r="D963" t="s">
        <v>1812</v>
      </c>
      <c r="E963" t="str">
        <f>_xlfn.XLOOKUP(Lookup_Mapping!A959, Lookup_Mapping!A958:A1957, Lookup_Mapping!B957:B1956, "Uncategorized")</f>
        <v>Miscellaneous</v>
      </c>
      <c r="F963">
        <v>15</v>
      </c>
      <c r="G963">
        <v>23.22</v>
      </c>
      <c r="H963">
        <v>348.3</v>
      </c>
      <c r="I963" t="s">
        <v>46</v>
      </c>
    </row>
    <row r="964" spans="1:9" x14ac:dyDescent="0.25">
      <c r="A964">
        <v>958</v>
      </c>
      <c r="B964" s="2">
        <v>45467</v>
      </c>
      <c r="C964" t="s">
        <v>1813</v>
      </c>
      <c r="D964" t="s">
        <v>1814</v>
      </c>
      <c r="E964" t="str">
        <f>_xlfn.XLOOKUP(Lookup_Mapping!A960, Lookup_Mapping!A959:A1958, Lookup_Mapping!B958:B1957, "Uncategorized")</f>
        <v>Miscellaneous</v>
      </c>
      <c r="F964">
        <v>28</v>
      </c>
      <c r="G964">
        <v>200.72</v>
      </c>
      <c r="H964">
        <v>5620.16</v>
      </c>
      <c r="I964" t="s">
        <v>59</v>
      </c>
    </row>
    <row r="965" spans="1:9" x14ac:dyDescent="0.25">
      <c r="A965">
        <v>959</v>
      </c>
      <c r="B965" s="2">
        <v>45495</v>
      </c>
      <c r="C965" t="s">
        <v>1815</v>
      </c>
      <c r="D965" t="s">
        <v>1417</v>
      </c>
      <c r="E965" t="str">
        <f>_xlfn.XLOOKUP(Lookup_Mapping!A961, Lookup_Mapping!A960:A1959, Lookup_Mapping!B959:B1958, "Uncategorized")</f>
        <v>Miscellaneous</v>
      </c>
      <c r="F965">
        <v>48</v>
      </c>
      <c r="G965">
        <v>80.44</v>
      </c>
      <c r="H965">
        <v>3861.12</v>
      </c>
      <c r="I965" t="s">
        <v>103</v>
      </c>
    </row>
    <row r="966" spans="1:9" x14ac:dyDescent="0.25">
      <c r="A966">
        <v>960</v>
      </c>
      <c r="B966" s="2">
        <v>45431</v>
      </c>
      <c r="C966" t="s">
        <v>1816</v>
      </c>
      <c r="D966" t="s">
        <v>773</v>
      </c>
      <c r="E966" t="str">
        <f>_xlfn.XLOOKUP(Lookup_Mapping!A962, Lookup_Mapping!A961:A1960, Lookup_Mapping!B960:B1959, "Uncategorized")</f>
        <v>Miscellaneous</v>
      </c>
      <c r="F966">
        <v>4</v>
      </c>
      <c r="G966">
        <v>154.36000000000001</v>
      </c>
      <c r="H966">
        <v>617.44000000000005</v>
      </c>
      <c r="I966" t="s">
        <v>34</v>
      </c>
    </row>
    <row r="967" spans="1:9" x14ac:dyDescent="0.25">
      <c r="A967">
        <v>961</v>
      </c>
      <c r="B967" s="2">
        <v>45354</v>
      </c>
      <c r="C967" t="s">
        <v>1817</v>
      </c>
      <c r="D967" t="s">
        <v>1593</v>
      </c>
      <c r="E967" t="str">
        <f>_xlfn.XLOOKUP(Lookup_Mapping!A963, Lookup_Mapping!A962:A1961, Lookup_Mapping!B961:B1960, "Uncategorized")</f>
        <v>Alcoholic Beverages</v>
      </c>
      <c r="F967">
        <v>22</v>
      </c>
      <c r="G967">
        <v>121.07</v>
      </c>
      <c r="H967">
        <v>2663.54</v>
      </c>
      <c r="I967" t="s">
        <v>391</v>
      </c>
    </row>
    <row r="968" spans="1:9" x14ac:dyDescent="0.25">
      <c r="A968">
        <v>962</v>
      </c>
      <c r="B968" s="2">
        <v>45562</v>
      </c>
      <c r="C968" t="s">
        <v>1818</v>
      </c>
      <c r="D968" t="s">
        <v>1819</v>
      </c>
      <c r="E968" t="str">
        <f>_xlfn.XLOOKUP(Lookup_Mapping!A964, Lookup_Mapping!A963:A1962, Lookup_Mapping!B962:B1961, "Uncategorized")</f>
        <v>Dairy Products</v>
      </c>
      <c r="F968">
        <v>24</v>
      </c>
      <c r="G968">
        <v>130.81</v>
      </c>
      <c r="H968">
        <v>3139.44</v>
      </c>
      <c r="I968" t="s">
        <v>13</v>
      </c>
    </row>
    <row r="969" spans="1:9" x14ac:dyDescent="0.25">
      <c r="A969">
        <v>963</v>
      </c>
      <c r="B969" s="2">
        <v>45674</v>
      </c>
      <c r="C969" t="s">
        <v>1820</v>
      </c>
      <c r="D969" t="s">
        <v>1821</v>
      </c>
      <c r="E969" t="str">
        <f>_xlfn.XLOOKUP(Lookup_Mapping!A965, Lookup_Mapping!A964:A1963, Lookup_Mapping!B963:B1962, "Uncategorized")</f>
        <v>Dairy Products</v>
      </c>
      <c r="F969">
        <v>49</v>
      </c>
      <c r="G969">
        <v>148.21</v>
      </c>
      <c r="H969">
        <v>7262.29</v>
      </c>
      <c r="I969" t="s">
        <v>59</v>
      </c>
    </row>
    <row r="970" spans="1:9" x14ac:dyDescent="0.25">
      <c r="A970">
        <v>964</v>
      </c>
      <c r="B970" s="2">
        <v>45348</v>
      </c>
      <c r="C970" t="s">
        <v>1822</v>
      </c>
      <c r="D970" t="s">
        <v>1823</v>
      </c>
      <c r="E970" t="str">
        <f>_xlfn.XLOOKUP(Lookup_Mapping!A966, Lookup_Mapping!A965:A1964, Lookup_Mapping!B964:B1963, "Uncategorized")</f>
        <v>Non-Alcoholic Drinks</v>
      </c>
      <c r="F970">
        <v>14</v>
      </c>
      <c r="G970">
        <v>94.34</v>
      </c>
      <c r="H970">
        <v>1320.76</v>
      </c>
      <c r="I970" t="s">
        <v>103</v>
      </c>
    </row>
    <row r="971" spans="1:9" x14ac:dyDescent="0.25">
      <c r="A971">
        <v>965</v>
      </c>
      <c r="B971" s="2">
        <v>45454</v>
      </c>
      <c r="C971" t="s">
        <v>1824</v>
      </c>
      <c r="D971" t="s">
        <v>209</v>
      </c>
      <c r="E971" t="str">
        <f>_xlfn.XLOOKUP(Lookup_Mapping!A967, Lookup_Mapping!A966:A1965, Lookup_Mapping!B965:B1964, "Uncategorized")</f>
        <v>Miscellaneous</v>
      </c>
      <c r="F971">
        <v>21</v>
      </c>
      <c r="G971">
        <v>160.80000000000001</v>
      </c>
      <c r="H971">
        <v>3376.8</v>
      </c>
      <c r="I971" t="s">
        <v>360</v>
      </c>
    </row>
    <row r="972" spans="1:9" x14ac:dyDescent="0.25">
      <c r="A972">
        <v>966</v>
      </c>
      <c r="B972" s="2">
        <v>45160</v>
      </c>
      <c r="C972" t="s">
        <v>1825</v>
      </c>
      <c r="D972" t="s">
        <v>794</v>
      </c>
      <c r="E972" t="str">
        <f>_xlfn.XLOOKUP(Lookup_Mapping!A968, Lookup_Mapping!A967:A1966, Lookup_Mapping!B966:B1965, "Uncategorized")</f>
        <v>Cooking Essentials</v>
      </c>
      <c r="F972">
        <v>26</v>
      </c>
      <c r="G972">
        <v>79.25</v>
      </c>
      <c r="H972">
        <v>2060.5</v>
      </c>
      <c r="I972" t="s">
        <v>46</v>
      </c>
    </row>
    <row r="973" spans="1:9" x14ac:dyDescent="0.25">
      <c r="A973">
        <v>967</v>
      </c>
      <c r="B973" s="2">
        <v>45698</v>
      </c>
      <c r="C973" t="s">
        <v>1826</v>
      </c>
      <c r="D973" t="s">
        <v>1827</v>
      </c>
      <c r="E973" t="str">
        <f>_xlfn.XLOOKUP(Lookup_Mapping!A969, Lookup_Mapping!A968:A1967, Lookup_Mapping!B967:B1966, "Uncategorized")</f>
        <v>Non-Alcoholic Drinks</v>
      </c>
      <c r="F973">
        <v>34</v>
      </c>
      <c r="G973">
        <v>41.5</v>
      </c>
      <c r="H973">
        <v>1411</v>
      </c>
      <c r="I973" t="s">
        <v>416</v>
      </c>
    </row>
    <row r="974" spans="1:9" x14ac:dyDescent="0.25">
      <c r="A974">
        <v>968</v>
      </c>
      <c r="B974" s="2">
        <v>45343</v>
      </c>
      <c r="C974" t="s">
        <v>1828</v>
      </c>
      <c r="D974" t="s">
        <v>1829</v>
      </c>
      <c r="E974" t="str">
        <f>_xlfn.XLOOKUP(Lookup_Mapping!A970, Lookup_Mapping!A969:A1968, Lookup_Mapping!B968:B1967, "Uncategorized")</f>
        <v>Miscellaneous</v>
      </c>
      <c r="F974">
        <v>48</v>
      </c>
      <c r="G974">
        <v>80.73</v>
      </c>
      <c r="H974">
        <v>3875.04</v>
      </c>
      <c r="I974" t="s">
        <v>75</v>
      </c>
    </row>
    <row r="975" spans="1:9" x14ac:dyDescent="0.25">
      <c r="A975">
        <v>969</v>
      </c>
      <c r="B975" s="2">
        <v>45198</v>
      </c>
      <c r="C975" t="s">
        <v>1830</v>
      </c>
      <c r="D975" t="s">
        <v>1684</v>
      </c>
      <c r="E975" t="str">
        <f>_xlfn.XLOOKUP(Lookup_Mapping!A971, Lookup_Mapping!A970:A1969, Lookup_Mapping!B969:B1968, "Uncategorized")</f>
        <v>Miscellaneous</v>
      </c>
      <c r="F975">
        <v>17</v>
      </c>
      <c r="G975">
        <v>133.34</v>
      </c>
      <c r="H975">
        <v>2266.7800000000002</v>
      </c>
      <c r="I975" t="s">
        <v>68</v>
      </c>
    </row>
    <row r="976" spans="1:9" x14ac:dyDescent="0.25">
      <c r="A976">
        <v>970</v>
      </c>
      <c r="B976" s="2">
        <v>45670</v>
      </c>
      <c r="C976" t="s">
        <v>1831</v>
      </c>
      <c r="D976" t="s">
        <v>401</v>
      </c>
      <c r="E976" t="str">
        <f>_xlfn.XLOOKUP(Lookup_Mapping!A972, Lookup_Mapping!A971:A1970, Lookup_Mapping!B970:B1969, "Uncategorized")</f>
        <v>Bakery</v>
      </c>
      <c r="F976">
        <v>10</v>
      </c>
      <c r="G976">
        <v>133.86000000000001</v>
      </c>
      <c r="H976">
        <v>1338.6</v>
      </c>
      <c r="I976" t="s">
        <v>23</v>
      </c>
    </row>
    <row r="977" spans="1:9" x14ac:dyDescent="0.25">
      <c r="A977">
        <v>971</v>
      </c>
      <c r="B977" s="2">
        <v>45447</v>
      </c>
      <c r="C977" t="s">
        <v>1832</v>
      </c>
      <c r="D977" t="s">
        <v>1833</v>
      </c>
      <c r="E977" t="str">
        <f>_xlfn.XLOOKUP(Lookup_Mapping!A973, Lookup_Mapping!A972:A1971, Lookup_Mapping!B971:B1970, "Uncategorized")</f>
        <v>Miscellaneous</v>
      </c>
      <c r="F977">
        <v>30</v>
      </c>
      <c r="G977">
        <v>103.3</v>
      </c>
      <c r="H977">
        <v>3099</v>
      </c>
      <c r="I977" t="s">
        <v>80</v>
      </c>
    </row>
    <row r="978" spans="1:9" x14ac:dyDescent="0.25">
      <c r="A978">
        <v>972</v>
      </c>
      <c r="B978" s="2">
        <v>45748</v>
      </c>
      <c r="C978" t="s">
        <v>1834</v>
      </c>
      <c r="D978" t="s">
        <v>1658</v>
      </c>
      <c r="E978" t="str">
        <f>_xlfn.XLOOKUP(Lookup_Mapping!A974, Lookup_Mapping!A973:A1972, Lookup_Mapping!B972:B1971, "Uncategorized")</f>
        <v>Baking Ingredients</v>
      </c>
      <c r="F978">
        <v>8</v>
      </c>
      <c r="G978">
        <v>15.23</v>
      </c>
      <c r="H978">
        <v>121.84</v>
      </c>
      <c r="I978" t="s">
        <v>13</v>
      </c>
    </row>
    <row r="979" spans="1:9" x14ac:dyDescent="0.25">
      <c r="A979">
        <v>973</v>
      </c>
      <c r="B979" s="2">
        <v>45235</v>
      </c>
      <c r="C979" t="s">
        <v>1835</v>
      </c>
      <c r="D979" t="s">
        <v>1836</v>
      </c>
      <c r="E979" t="str">
        <f>_xlfn.XLOOKUP(Lookup_Mapping!A975, Lookup_Mapping!A974:A1973, Lookup_Mapping!B973:B1972, "Uncategorized")</f>
        <v>Miscellaneous</v>
      </c>
      <c r="F979">
        <v>3</v>
      </c>
      <c r="G979">
        <v>99.52</v>
      </c>
      <c r="H979">
        <v>298.56</v>
      </c>
      <c r="I979" t="s">
        <v>476</v>
      </c>
    </row>
    <row r="980" spans="1:9" x14ac:dyDescent="0.25">
      <c r="A980">
        <v>974</v>
      </c>
      <c r="B980" s="2">
        <v>45391</v>
      </c>
      <c r="C980" t="s">
        <v>1837</v>
      </c>
      <c r="D980" t="s">
        <v>1838</v>
      </c>
      <c r="E980" t="str">
        <f>_xlfn.XLOOKUP(Lookup_Mapping!A976, Lookup_Mapping!A975:A1974, Lookup_Mapping!B974:B1973, "Uncategorized")</f>
        <v>Miscellaneous</v>
      </c>
      <c r="F980">
        <v>13</v>
      </c>
      <c r="G980">
        <v>26.54</v>
      </c>
      <c r="H980">
        <v>345.02</v>
      </c>
      <c r="I980" t="s">
        <v>108</v>
      </c>
    </row>
    <row r="981" spans="1:9" x14ac:dyDescent="0.25">
      <c r="A981">
        <v>975</v>
      </c>
      <c r="B981" s="2">
        <v>45788</v>
      </c>
      <c r="C981" t="s">
        <v>1839</v>
      </c>
      <c r="D981" t="s">
        <v>1840</v>
      </c>
      <c r="E981" t="str">
        <f>_xlfn.XLOOKUP(Lookup_Mapping!A977, Lookup_Mapping!A976:A1975, Lookup_Mapping!B975:B1974, "Uncategorized")</f>
        <v>Alcoholic Beverages</v>
      </c>
      <c r="F981">
        <v>48</v>
      </c>
      <c r="G981">
        <v>10.57</v>
      </c>
      <c r="H981">
        <v>507.36</v>
      </c>
      <c r="I981" t="s">
        <v>108</v>
      </c>
    </row>
    <row r="982" spans="1:9" x14ac:dyDescent="0.25">
      <c r="A982">
        <v>976</v>
      </c>
      <c r="B982" s="2">
        <v>45297</v>
      </c>
      <c r="C982" t="s">
        <v>1841</v>
      </c>
      <c r="D982" t="s">
        <v>1842</v>
      </c>
      <c r="E982" t="str">
        <f>_xlfn.XLOOKUP(Lookup_Mapping!A978, Lookup_Mapping!A977:A1976, Lookup_Mapping!B976:B1975, "Uncategorized")</f>
        <v>Non-Alcoholic Drinks</v>
      </c>
      <c r="F982">
        <v>20</v>
      </c>
      <c r="G982">
        <v>73.05</v>
      </c>
      <c r="H982">
        <v>1461</v>
      </c>
      <c r="I982" t="s">
        <v>31</v>
      </c>
    </row>
    <row r="983" spans="1:9" x14ac:dyDescent="0.25">
      <c r="A983">
        <v>977</v>
      </c>
      <c r="B983" s="2">
        <v>45478</v>
      </c>
      <c r="C983" t="s">
        <v>1843</v>
      </c>
      <c r="D983" t="s">
        <v>1844</v>
      </c>
      <c r="E983" t="str">
        <f>_xlfn.XLOOKUP(Lookup_Mapping!A979, Lookup_Mapping!A978:A1977, Lookup_Mapping!B977:B1976, "Uncategorized")</f>
        <v>Miscellaneous</v>
      </c>
      <c r="F983">
        <v>10</v>
      </c>
      <c r="G983">
        <v>198.02</v>
      </c>
      <c r="H983">
        <v>1980.2</v>
      </c>
      <c r="I983" t="s">
        <v>13</v>
      </c>
    </row>
    <row r="984" spans="1:9" x14ac:dyDescent="0.25">
      <c r="A984">
        <v>978</v>
      </c>
      <c r="B984" s="2">
        <v>45837</v>
      </c>
      <c r="C984" t="s">
        <v>1845</v>
      </c>
      <c r="D984" t="s">
        <v>1846</v>
      </c>
      <c r="E984" t="str">
        <f>_xlfn.XLOOKUP(Lookup_Mapping!A980, Lookup_Mapping!A979:A1978, Lookup_Mapping!B978:B1977, "Uncategorized")</f>
        <v>Miscellaneous</v>
      </c>
      <c r="F984">
        <v>50</v>
      </c>
      <c r="G984">
        <v>169.89</v>
      </c>
      <c r="H984">
        <v>8494.5</v>
      </c>
      <c r="I984" t="s">
        <v>80</v>
      </c>
    </row>
    <row r="985" spans="1:9" x14ac:dyDescent="0.25">
      <c r="A985">
        <v>979</v>
      </c>
      <c r="B985" s="2">
        <v>45287</v>
      </c>
      <c r="C985" t="s">
        <v>1847</v>
      </c>
      <c r="D985" t="s">
        <v>1322</v>
      </c>
      <c r="E985" t="str">
        <f>_xlfn.XLOOKUP(Lookup_Mapping!A981, Lookup_Mapping!A980:A1979, Lookup_Mapping!B979:B1978, "Uncategorized")</f>
        <v>Miscellaneous</v>
      </c>
      <c r="F985">
        <v>30</v>
      </c>
      <c r="G985">
        <v>111.52</v>
      </c>
      <c r="H985">
        <v>3345.6</v>
      </c>
      <c r="I985" t="s">
        <v>31</v>
      </c>
    </row>
    <row r="986" spans="1:9" x14ac:dyDescent="0.25">
      <c r="A986">
        <v>980</v>
      </c>
      <c r="B986" s="2">
        <v>45403</v>
      </c>
      <c r="C986" t="s">
        <v>1848</v>
      </c>
      <c r="D986" t="s">
        <v>1849</v>
      </c>
      <c r="E986" t="str">
        <f>_xlfn.XLOOKUP(Lookup_Mapping!A982, Lookup_Mapping!A981:A1980, Lookup_Mapping!B980:B1979, "Uncategorized")</f>
        <v>Grains &amp; Dry Goods</v>
      </c>
      <c r="F986">
        <v>45</v>
      </c>
      <c r="G986">
        <v>96.59</v>
      </c>
      <c r="H986">
        <v>4346.55</v>
      </c>
      <c r="I986" t="s">
        <v>108</v>
      </c>
    </row>
    <row r="987" spans="1:9" x14ac:dyDescent="0.25">
      <c r="A987">
        <v>981</v>
      </c>
      <c r="B987" s="2">
        <v>45187</v>
      </c>
      <c r="C987" t="s">
        <v>1850</v>
      </c>
      <c r="D987" t="s">
        <v>1851</v>
      </c>
      <c r="E987" t="str">
        <f>_xlfn.XLOOKUP(Lookup_Mapping!A983, Lookup_Mapping!A982:A1981, Lookup_Mapping!B981:B1980, "Uncategorized")</f>
        <v>Cooking Essentials</v>
      </c>
      <c r="F987">
        <v>12</v>
      </c>
      <c r="G987">
        <v>166.16</v>
      </c>
      <c r="H987">
        <v>1993.92</v>
      </c>
      <c r="I987" t="s">
        <v>62</v>
      </c>
    </row>
    <row r="988" spans="1:9" x14ac:dyDescent="0.25">
      <c r="A988">
        <v>982</v>
      </c>
      <c r="B988" s="2">
        <v>45575</v>
      </c>
      <c r="C988" t="s">
        <v>1852</v>
      </c>
      <c r="D988" t="s">
        <v>1853</v>
      </c>
      <c r="E988" t="str">
        <f>_xlfn.XLOOKUP(Lookup_Mapping!A984, Lookup_Mapping!A983:A1982, Lookup_Mapping!B982:B1981, "Uncategorized")</f>
        <v>Alcoholic Beverages</v>
      </c>
      <c r="F988">
        <v>27</v>
      </c>
      <c r="G988">
        <v>70.77</v>
      </c>
      <c r="H988">
        <v>1910.79</v>
      </c>
      <c r="I988" t="s">
        <v>108</v>
      </c>
    </row>
    <row r="989" spans="1:9" x14ac:dyDescent="0.25">
      <c r="A989">
        <v>983</v>
      </c>
      <c r="B989" s="2">
        <v>45836</v>
      </c>
      <c r="C989" t="s">
        <v>1854</v>
      </c>
      <c r="D989" t="s">
        <v>964</v>
      </c>
      <c r="E989" t="str">
        <f>_xlfn.XLOOKUP(Lookup_Mapping!A985, Lookup_Mapping!A984:A1983, Lookup_Mapping!B983:B1982, "Uncategorized")</f>
        <v>Miscellaneous</v>
      </c>
      <c r="F989">
        <v>25</v>
      </c>
      <c r="G989">
        <v>182.54</v>
      </c>
      <c r="H989">
        <v>4563.5</v>
      </c>
      <c r="I989" t="s">
        <v>416</v>
      </c>
    </row>
    <row r="990" spans="1:9" x14ac:dyDescent="0.25">
      <c r="A990">
        <v>984</v>
      </c>
      <c r="B990" s="2">
        <v>45639</v>
      </c>
      <c r="C990" t="s">
        <v>1855</v>
      </c>
      <c r="D990" t="s">
        <v>1856</v>
      </c>
      <c r="E990" t="str">
        <f>_xlfn.XLOOKUP(Lookup_Mapping!A986, Lookup_Mapping!A985:A1984, Lookup_Mapping!B984:B1983, "Uncategorized")</f>
        <v>Meat &amp; Poultry</v>
      </c>
      <c r="F990">
        <v>14</v>
      </c>
      <c r="G990">
        <v>141.84</v>
      </c>
      <c r="H990">
        <v>1985.76</v>
      </c>
      <c r="I990" t="s">
        <v>239</v>
      </c>
    </row>
    <row r="991" spans="1:9" x14ac:dyDescent="0.25">
      <c r="A991">
        <v>985</v>
      </c>
      <c r="B991" s="2">
        <v>45764</v>
      </c>
      <c r="C991" t="s">
        <v>1857</v>
      </c>
      <c r="D991" t="s">
        <v>1858</v>
      </c>
      <c r="E991" t="str">
        <f>_xlfn.XLOOKUP(Lookup_Mapping!A987, Lookup_Mapping!A986:A1985, Lookup_Mapping!B985:B1984, "Uncategorized")</f>
        <v>Miscellaneous</v>
      </c>
      <c r="F991">
        <v>17</v>
      </c>
      <c r="G991">
        <v>128.09</v>
      </c>
      <c r="H991">
        <v>2177.5300000000002</v>
      </c>
      <c r="I991" t="s">
        <v>95</v>
      </c>
    </row>
    <row r="992" spans="1:9" x14ac:dyDescent="0.25">
      <c r="A992">
        <v>986</v>
      </c>
      <c r="B992" s="2">
        <v>45678</v>
      </c>
      <c r="C992" t="s">
        <v>1859</v>
      </c>
      <c r="D992" t="s">
        <v>1860</v>
      </c>
      <c r="E992" t="str">
        <f>_xlfn.XLOOKUP(Lookup_Mapping!A988, Lookup_Mapping!A987:A1986, Lookup_Mapping!B986:B1985, "Uncategorized")</f>
        <v>Non-Alcoholic Drinks</v>
      </c>
      <c r="F992">
        <v>13</v>
      </c>
      <c r="G992">
        <v>35.99</v>
      </c>
      <c r="H992">
        <v>467.87</v>
      </c>
      <c r="I992" t="s">
        <v>83</v>
      </c>
    </row>
    <row r="993" spans="1:9" x14ac:dyDescent="0.25">
      <c r="A993">
        <v>987</v>
      </c>
      <c r="B993" s="2">
        <v>45416</v>
      </c>
      <c r="C993" t="s">
        <v>1861</v>
      </c>
      <c r="D993" t="s">
        <v>1862</v>
      </c>
      <c r="E993" t="str">
        <f>_xlfn.XLOOKUP(Lookup_Mapping!A989, Lookup_Mapping!A988:A1987, Lookup_Mapping!B987:B1986, "Uncategorized")</f>
        <v>Dairy Products</v>
      </c>
      <c r="F993">
        <v>39</v>
      </c>
      <c r="G993">
        <v>23.76</v>
      </c>
      <c r="H993">
        <v>926.64</v>
      </c>
      <c r="I993" t="s">
        <v>108</v>
      </c>
    </row>
    <row r="994" spans="1:9" x14ac:dyDescent="0.25">
      <c r="A994">
        <v>988</v>
      </c>
      <c r="B994" s="2">
        <v>45711</v>
      </c>
      <c r="C994" t="s">
        <v>1863</v>
      </c>
      <c r="D994" t="s">
        <v>662</v>
      </c>
      <c r="E994" t="str">
        <f>_xlfn.XLOOKUP(Lookup_Mapping!A990, Lookup_Mapping!A989:A1988, Lookup_Mapping!B988:B1987, "Uncategorized")</f>
        <v>Baking Ingredients</v>
      </c>
      <c r="F994">
        <v>30</v>
      </c>
      <c r="G994">
        <v>24.02</v>
      </c>
      <c r="H994">
        <v>720.6</v>
      </c>
      <c r="I994" t="s">
        <v>83</v>
      </c>
    </row>
    <row r="995" spans="1:9" x14ac:dyDescent="0.25">
      <c r="A995">
        <v>989</v>
      </c>
      <c r="B995" s="2">
        <v>45538</v>
      </c>
      <c r="C995" t="s">
        <v>1864</v>
      </c>
      <c r="D995" t="s">
        <v>1865</v>
      </c>
      <c r="E995" t="str">
        <f>_xlfn.XLOOKUP(Lookup_Mapping!A991, Lookup_Mapping!A990:A1989, Lookup_Mapping!B989:B1988, "Uncategorized")</f>
        <v>Bakery</v>
      </c>
      <c r="F995">
        <v>16</v>
      </c>
      <c r="G995">
        <v>137.13</v>
      </c>
      <c r="H995">
        <v>2194.08</v>
      </c>
      <c r="I995" t="s">
        <v>34</v>
      </c>
    </row>
    <row r="996" spans="1:9" x14ac:dyDescent="0.25">
      <c r="A996">
        <v>990</v>
      </c>
      <c r="B996" s="2">
        <v>45397</v>
      </c>
      <c r="C996" t="s">
        <v>1866</v>
      </c>
      <c r="D996" t="s">
        <v>1867</v>
      </c>
      <c r="E996" t="str">
        <f>_xlfn.XLOOKUP(Lookup_Mapping!A992, Lookup_Mapping!A991:A1990, Lookup_Mapping!B990:B1989, "Uncategorized")</f>
        <v>Alcoholic Beverages</v>
      </c>
      <c r="F996">
        <v>13</v>
      </c>
      <c r="G996">
        <v>178.78</v>
      </c>
      <c r="H996">
        <v>2324.14</v>
      </c>
      <c r="I996" t="s">
        <v>95</v>
      </c>
    </row>
    <row r="997" spans="1:9" x14ac:dyDescent="0.25">
      <c r="A997">
        <v>991</v>
      </c>
      <c r="B997" s="2">
        <v>45551</v>
      </c>
      <c r="C997" t="s">
        <v>1868</v>
      </c>
      <c r="D997" t="s">
        <v>1600</v>
      </c>
      <c r="E997" t="str">
        <f>_xlfn.XLOOKUP(Lookup_Mapping!A993, Lookup_Mapping!A992:A1991, Lookup_Mapping!B991:B1990, "Uncategorized")</f>
        <v>Miscellaneous</v>
      </c>
      <c r="F997">
        <v>39</v>
      </c>
      <c r="G997">
        <v>78.59</v>
      </c>
      <c r="H997">
        <v>3065.01</v>
      </c>
      <c r="I997" t="s">
        <v>20</v>
      </c>
    </row>
    <row r="998" spans="1:9" x14ac:dyDescent="0.25">
      <c r="A998">
        <v>992</v>
      </c>
      <c r="B998" s="2">
        <v>45614</v>
      </c>
      <c r="C998" t="s">
        <v>1869</v>
      </c>
      <c r="D998" t="s">
        <v>1870</v>
      </c>
      <c r="E998" t="str">
        <f>_xlfn.XLOOKUP(Lookup_Mapping!A994, Lookup_Mapping!A993:A1992, Lookup_Mapping!B992:B1991, "Uncategorized")</f>
        <v>Alcoholic Beverages</v>
      </c>
      <c r="F998">
        <v>3</v>
      </c>
      <c r="G998">
        <v>63.89</v>
      </c>
      <c r="H998">
        <v>191.67</v>
      </c>
      <c r="I998" t="s">
        <v>13</v>
      </c>
    </row>
    <row r="999" spans="1:9" x14ac:dyDescent="0.25">
      <c r="A999">
        <v>993</v>
      </c>
      <c r="B999" s="2">
        <v>45596</v>
      </c>
      <c r="C999" t="s">
        <v>1871</v>
      </c>
      <c r="D999" t="s">
        <v>1550</v>
      </c>
      <c r="E999" t="str">
        <f>_xlfn.XLOOKUP(Lookup_Mapping!A995, Lookup_Mapping!A994:A1993, Lookup_Mapping!B993:B1992, "Uncategorized")</f>
        <v>Miscellaneous</v>
      </c>
      <c r="F999">
        <v>7</v>
      </c>
      <c r="G999">
        <v>213.67</v>
      </c>
      <c r="H999">
        <v>1495.69</v>
      </c>
      <c r="I999" t="s">
        <v>34</v>
      </c>
    </row>
    <row r="1000" spans="1:9" x14ac:dyDescent="0.25">
      <c r="A1000">
        <v>994</v>
      </c>
      <c r="B1000" s="2">
        <v>45367</v>
      </c>
      <c r="C1000" t="s">
        <v>1872</v>
      </c>
      <c r="D1000" t="s">
        <v>1873</v>
      </c>
      <c r="E1000" t="str">
        <f>_xlfn.XLOOKUP(Lookup_Mapping!A996, Lookup_Mapping!A995:A1994, Lookup_Mapping!B994:B1993, "Uncategorized")</f>
        <v>Miscellaneous</v>
      </c>
      <c r="F1000">
        <v>6</v>
      </c>
      <c r="G1000">
        <v>17.36</v>
      </c>
      <c r="H1000">
        <v>104.16</v>
      </c>
      <c r="I1000" t="s">
        <v>28</v>
      </c>
    </row>
    <row r="1001" spans="1:9" x14ac:dyDescent="0.25">
      <c r="A1001">
        <v>995</v>
      </c>
      <c r="B1001" s="2">
        <v>45145</v>
      </c>
      <c r="C1001" t="s">
        <v>1874</v>
      </c>
      <c r="D1001" t="s">
        <v>1119</v>
      </c>
      <c r="E1001" t="str">
        <f>_xlfn.XLOOKUP(Lookup_Mapping!A997, Lookup_Mapping!A996:A1995, Lookup_Mapping!B995:B1994, "Uncategorized")</f>
        <v>Miscellaneous</v>
      </c>
      <c r="F1001">
        <v>39</v>
      </c>
      <c r="G1001">
        <v>95.7</v>
      </c>
      <c r="H1001">
        <v>3732.3</v>
      </c>
      <c r="I1001" t="s">
        <v>254</v>
      </c>
    </row>
    <row r="1002" spans="1:9" x14ac:dyDescent="0.25">
      <c r="A1002">
        <v>996</v>
      </c>
      <c r="B1002" s="2">
        <v>45364</v>
      </c>
      <c r="C1002" t="s">
        <v>1875</v>
      </c>
      <c r="D1002" t="s">
        <v>1876</v>
      </c>
      <c r="E1002" t="str">
        <f>_xlfn.XLOOKUP(Lookup_Mapping!A998, Lookup_Mapping!A997:A1996, Lookup_Mapping!B996:B1995, "Uncategorized")</f>
        <v>Dairy Products</v>
      </c>
      <c r="F1002">
        <v>10</v>
      </c>
      <c r="G1002">
        <v>72.39</v>
      </c>
      <c r="H1002">
        <v>723.9</v>
      </c>
      <c r="I1002" t="s">
        <v>20</v>
      </c>
    </row>
    <row r="1003" spans="1:9" x14ac:dyDescent="0.25">
      <c r="A1003">
        <v>997</v>
      </c>
      <c r="B1003" s="2">
        <v>45707</v>
      </c>
      <c r="C1003" t="s">
        <v>1877</v>
      </c>
      <c r="D1003" t="s">
        <v>1814</v>
      </c>
      <c r="E1003" t="str">
        <f>_xlfn.XLOOKUP(Lookup_Mapping!A999, Lookup_Mapping!A998:A1997, Lookup_Mapping!B997:B1996, "Uncategorized")</f>
        <v>Snacks &amp; Desserts</v>
      </c>
      <c r="F1003">
        <v>42</v>
      </c>
      <c r="G1003">
        <v>236.4</v>
      </c>
      <c r="H1003">
        <v>9928.7999999999993</v>
      </c>
      <c r="I1003" t="s">
        <v>95</v>
      </c>
    </row>
    <row r="1004" spans="1:9" x14ac:dyDescent="0.25">
      <c r="A1004">
        <v>998</v>
      </c>
      <c r="B1004" s="2">
        <v>45231</v>
      </c>
      <c r="C1004" t="s">
        <v>1878</v>
      </c>
      <c r="D1004" t="s">
        <v>1879</v>
      </c>
      <c r="E1004" t="str">
        <f>_xlfn.XLOOKUP(Lookup_Mapping!A1000, Lookup_Mapping!A999:A1998, Lookup_Mapping!B998:B1997, "Uncategorized")</f>
        <v>Miscellaneous</v>
      </c>
      <c r="F1004">
        <v>13</v>
      </c>
      <c r="G1004">
        <v>165.45</v>
      </c>
      <c r="H1004">
        <v>2150.85</v>
      </c>
      <c r="I1004" t="s">
        <v>80</v>
      </c>
    </row>
    <row r="1005" spans="1:9" x14ac:dyDescent="0.25">
      <c r="A1005">
        <v>999</v>
      </c>
      <c r="B1005" s="2">
        <v>45287</v>
      </c>
      <c r="C1005" t="s">
        <v>1880</v>
      </c>
      <c r="D1005" t="s">
        <v>1881</v>
      </c>
      <c r="E1005" t="str">
        <f>_xlfn.XLOOKUP(Lookup_Mapping!A1001, Lookup_Mapping!A1000:A1999, Lookup_Mapping!B999:B1998, "Uncategorized")</f>
        <v>Vegetables</v>
      </c>
      <c r="F1005">
        <v>23</v>
      </c>
      <c r="G1005">
        <v>27.79</v>
      </c>
      <c r="H1005">
        <v>639.16999999999996</v>
      </c>
      <c r="I1005" t="s">
        <v>68</v>
      </c>
    </row>
    <row r="1006" spans="1:9" x14ac:dyDescent="0.25">
      <c r="A1006">
        <v>1000</v>
      </c>
      <c r="B1006" s="2">
        <v>45292</v>
      </c>
      <c r="C1006" t="s">
        <v>1882</v>
      </c>
      <c r="D1006" t="s">
        <v>1883</v>
      </c>
      <c r="E1006" t="str">
        <f>_xlfn.XLOOKUP(Lookup_Mapping!A1002, Lookup_Mapping!A1001:A2000, Lookup_Mapping!B1000:B1999, "Uncategorized")</f>
        <v>Miscellaneous</v>
      </c>
      <c r="F1006">
        <v>43</v>
      </c>
      <c r="G1006">
        <v>68.12</v>
      </c>
      <c r="H1006">
        <v>2929.16</v>
      </c>
      <c r="I1006" t="s">
        <v>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CEB0-66D6-4A94-8A9E-CB31195E0738}">
  <dimension ref="A1:H1001"/>
  <sheetViews>
    <sheetView workbookViewId="0">
      <selection activeCell="J28" sqref="J28"/>
    </sheetView>
  </sheetViews>
  <sheetFormatPr defaultRowHeight="15" x14ac:dyDescent="0.25"/>
  <sheetData>
    <row r="1" spans="1:8" x14ac:dyDescent="0.25">
      <c r="A1" t="s">
        <v>0</v>
      </c>
      <c r="B1" t="s">
        <v>1</v>
      </c>
      <c r="C1" t="s">
        <v>2</v>
      </c>
      <c r="D1" t="s">
        <v>3</v>
      </c>
      <c r="E1" t="s">
        <v>4</v>
      </c>
      <c r="F1" t="s">
        <v>5</v>
      </c>
      <c r="G1" t="s">
        <v>6</v>
      </c>
      <c r="H1" t="s">
        <v>7</v>
      </c>
    </row>
    <row r="2" spans="1:8" x14ac:dyDescent="0.25">
      <c r="A2">
        <v>1</v>
      </c>
      <c r="B2" s="1">
        <v>45601</v>
      </c>
      <c r="C2" t="s">
        <v>8</v>
      </c>
      <c r="D2" t="s">
        <v>9</v>
      </c>
      <c r="E2">
        <v>38</v>
      </c>
      <c r="F2">
        <v>35.950000000000003</v>
      </c>
      <c r="G2" t="s">
        <v>10</v>
      </c>
      <c r="H2">
        <v>1366.1</v>
      </c>
    </row>
    <row r="3" spans="1:8" x14ac:dyDescent="0.25">
      <c r="A3">
        <v>2</v>
      </c>
      <c r="B3" s="1">
        <v>45500</v>
      </c>
      <c r="C3" t="s">
        <v>11</v>
      </c>
      <c r="D3" t="s">
        <v>12</v>
      </c>
      <c r="E3">
        <v>3</v>
      </c>
      <c r="F3">
        <v>32.18</v>
      </c>
      <c r="G3" t="s">
        <v>13</v>
      </c>
      <c r="H3">
        <v>96.54</v>
      </c>
    </row>
    <row r="4" spans="1:8" x14ac:dyDescent="0.25">
      <c r="A4">
        <v>3</v>
      </c>
      <c r="B4" s="1">
        <v>45705</v>
      </c>
      <c r="C4" t="s">
        <v>14</v>
      </c>
      <c r="D4" t="s">
        <v>15</v>
      </c>
      <c r="E4">
        <v>10</v>
      </c>
      <c r="F4">
        <v>20.49</v>
      </c>
      <c r="G4" t="s">
        <v>13</v>
      </c>
      <c r="H4">
        <v>204.9</v>
      </c>
    </row>
    <row r="5" spans="1:8" x14ac:dyDescent="0.25">
      <c r="A5">
        <v>4</v>
      </c>
      <c r="B5" s="1">
        <v>45506</v>
      </c>
      <c r="C5" t="s">
        <v>16</v>
      </c>
      <c r="D5" t="s">
        <v>17</v>
      </c>
      <c r="E5">
        <v>8</v>
      </c>
      <c r="F5">
        <v>171.5</v>
      </c>
      <c r="G5" t="s">
        <v>10</v>
      </c>
      <c r="H5">
        <v>1372</v>
      </c>
    </row>
    <row r="6" spans="1:8" x14ac:dyDescent="0.25">
      <c r="A6">
        <v>5</v>
      </c>
      <c r="B6" s="1">
        <v>45754</v>
      </c>
      <c r="C6" t="s">
        <v>18</v>
      </c>
      <c r="D6" t="s">
        <v>19</v>
      </c>
      <c r="E6">
        <v>33</v>
      </c>
      <c r="F6">
        <v>131.08000000000001</v>
      </c>
      <c r="G6" t="s">
        <v>20</v>
      </c>
      <c r="H6">
        <v>4325.6400000000003</v>
      </c>
    </row>
    <row r="7" spans="1:8" x14ac:dyDescent="0.25">
      <c r="A7">
        <v>6</v>
      </c>
      <c r="B7" s="1">
        <v>45709</v>
      </c>
      <c r="C7" t="s">
        <v>21</v>
      </c>
      <c r="D7" t="s">
        <v>22</v>
      </c>
      <c r="E7">
        <v>29</v>
      </c>
      <c r="F7">
        <v>108.89</v>
      </c>
      <c r="G7" t="s">
        <v>23</v>
      </c>
      <c r="H7">
        <v>3157.81</v>
      </c>
    </row>
    <row r="8" spans="1:8" x14ac:dyDescent="0.25">
      <c r="A8">
        <v>7</v>
      </c>
      <c r="B8" s="1">
        <v>45801</v>
      </c>
      <c r="C8" t="s">
        <v>24</v>
      </c>
      <c r="D8" t="s">
        <v>25</v>
      </c>
      <c r="E8">
        <v>1</v>
      </c>
      <c r="F8">
        <v>166.88</v>
      </c>
      <c r="G8" t="s">
        <v>13</v>
      </c>
      <c r="H8">
        <v>166.88</v>
      </c>
    </row>
    <row r="9" spans="1:8" x14ac:dyDescent="0.25">
      <c r="A9">
        <v>8</v>
      </c>
      <c r="B9" s="1">
        <v>45860</v>
      </c>
      <c r="C9" t="s">
        <v>26</v>
      </c>
      <c r="D9" t="s">
        <v>27</v>
      </c>
      <c r="E9">
        <v>36</v>
      </c>
      <c r="F9">
        <v>127.07</v>
      </c>
      <c r="G9" t="s">
        <v>28</v>
      </c>
      <c r="H9">
        <v>4574.5200000000004</v>
      </c>
    </row>
    <row r="10" spans="1:8" x14ac:dyDescent="0.25">
      <c r="A10">
        <v>9</v>
      </c>
      <c r="B10" s="1">
        <v>45839</v>
      </c>
      <c r="C10" t="s">
        <v>29</v>
      </c>
      <c r="D10" t="s">
        <v>30</v>
      </c>
      <c r="E10">
        <v>4</v>
      </c>
      <c r="F10">
        <v>192.83</v>
      </c>
      <c r="G10" t="s">
        <v>31</v>
      </c>
      <c r="H10">
        <v>771.32</v>
      </c>
    </row>
    <row r="11" spans="1:8" x14ac:dyDescent="0.25">
      <c r="A11">
        <v>10</v>
      </c>
      <c r="B11" s="1">
        <v>45709</v>
      </c>
      <c r="C11" t="s">
        <v>32</v>
      </c>
      <c r="D11" t="s">
        <v>33</v>
      </c>
      <c r="E11">
        <v>10</v>
      </c>
      <c r="F11">
        <v>228.92</v>
      </c>
      <c r="G11" t="s">
        <v>34</v>
      </c>
      <c r="H11">
        <v>2289.1999999999998</v>
      </c>
    </row>
    <row r="12" spans="1:8" x14ac:dyDescent="0.25">
      <c r="A12">
        <v>11</v>
      </c>
      <c r="B12" s="1">
        <v>45385</v>
      </c>
      <c r="C12" t="s">
        <v>35</v>
      </c>
      <c r="D12" t="s">
        <v>36</v>
      </c>
      <c r="E12">
        <v>45</v>
      </c>
      <c r="F12">
        <v>167.39</v>
      </c>
      <c r="G12" t="s">
        <v>20</v>
      </c>
      <c r="H12">
        <v>7532.55</v>
      </c>
    </row>
    <row r="13" spans="1:8" x14ac:dyDescent="0.25">
      <c r="A13">
        <v>12</v>
      </c>
      <c r="B13" s="1">
        <v>45308</v>
      </c>
      <c r="C13" t="s">
        <v>37</v>
      </c>
      <c r="D13" t="s">
        <v>38</v>
      </c>
      <c r="E13">
        <v>34</v>
      </c>
      <c r="F13">
        <v>117.17</v>
      </c>
      <c r="G13" t="s">
        <v>20</v>
      </c>
      <c r="H13">
        <v>3983.78</v>
      </c>
    </row>
    <row r="14" spans="1:8" x14ac:dyDescent="0.25">
      <c r="A14">
        <v>13</v>
      </c>
      <c r="B14" s="1">
        <v>45848</v>
      </c>
      <c r="C14" t="s">
        <v>39</v>
      </c>
      <c r="D14" t="s">
        <v>40</v>
      </c>
      <c r="E14">
        <v>32</v>
      </c>
      <c r="F14">
        <v>191.36</v>
      </c>
      <c r="G14" t="s">
        <v>41</v>
      </c>
      <c r="H14">
        <v>6123.52</v>
      </c>
    </row>
    <row r="15" spans="1:8" x14ac:dyDescent="0.25">
      <c r="A15">
        <v>14</v>
      </c>
      <c r="B15" s="1">
        <v>45761</v>
      </c>
      <c r="C15" t="s">
        <v>42</v>
      </c>
      <c r="D15" t="s">
        <v>43</v>
      </c>
      <c r="E15">
        <v>22</v>
      </c>
      <c r="F15">
        <v>100.63</v>
      </c>
      <c r="G15" t="s">
        <v>31</v>
      </c>
      <c r="H15">
        <v>2213.86</v>
      </c>
    </row>
    <row r="16" spans="1:8" x14ac:dyDescent="0.25">
      <c r="A16">
        <v>15</v>
      </c>
      <c r="B16" s="1">
        <v>45495</v>
      </c>
      <c r="C16" t="s">
        <v>44</v>
      </c>
      <c r="D16" t="s">
        <v>45</v>
      </c>
      <c r="E16">
        <v>9</v>
      </c>
      <c r="F16">
        <v>19.39</v>
      </c>
      <c r="G16" t="s">
        <v>46</v>
      </c>
      <c r="H16">
        <v>174.51</v>
      </c>
    </row>
    <row r="17" spans="1:8" x14ac:dyDescent="0.25">
      <c r="A17">
        <v>16</v>
      </c>
      <c r="B17" s="1">
        <v>45284</v>
      </c>
      <c r="C17" t="s">
        <v>47</v>
      </c>
      <c r="D17" t="s">
        <v>48</v>
      </c>
      <c r="E17">
        <v>23</v>
      </c>
      <c r="F17">
        <v>85.25</v>
      </c>
      <c r="G17" t="s">
        <v>34</v>
      </c>
      <c r="H17">
        <v>1960.75</v>
      </c>
    </row>
    <row r="18" spans="1:8" x14ac:dyDescent="0.25">
      <c r="A18">
        <v>17</v>
      </c>
      <c r="B18" s="1">
        <v>45490</v>
      </c>
      <c r="C18" t="s">
        <v>49</v>
      </c>
      <c r="D18" t="s">
        <v>50</v>
      </c>
      <c r="E18">
        <v>38</v>
      </c>
      <c r="F18">
        <v>220.22</v>
      </c>
      <c r="G18" t="s">
        <v>51</v>
      </c>
      <c r="H18">
        <v>8368.36</v>
      </c>
    </row>
    <row r="19" spans="1:8" x14ac:dyDescent="0.25">
      <c r="A19">
        <v>18</v>
      </c>
      <c r="B19" s="1">
        <v>45709</v>
      </c>
      <c r="C19" t="s">
        <v>52</v>
      </c>
      <c r="D19" t="s">
        <v>53</v>
      </c>
      <c r="E19">
        <v>44</v>
      </c>
      <c r="F19">
        <v>212.96</v>
      </c>
      <c r="G19" t="s">
        <v>13</v>
      </c>
      <c r="H19">
        <v>9370.24</v>
      </c>
    </row>
    <row r="20" spans="1:8" x14ac:dyDescent="0.25">
      <c r="A20">
        <v>19</v>
      </c>
      <c r="B20" s="1">
        <v>45447</v>
      </c>
      <c r="C20" t="s">
        <v>54</v>
      </c>
      <c r="D20" t="s">
        <v>55</v>
      </c>
      <c r="E20">
        <v>35</v>
      </c>
      <c r="F20">
        <v>89.39</v>
      </c>
      <c r="G20" t="s">
        <v>56</v>
      </c>
      <c r="H20">
        <v>3128.65</v>
      </c>
    </row>
    <row r="21" spans="1:8" x14ac:dyDescent="0.25">
      <c r="A21">
        <v>20</v>
      </c>
      <c r="B21" s="1">
        <v>45484</v>
      </c>
      <c r="C21" t="s">
        <v>57</v>
      </c>
      <c r="D21" t="s">
        <v>58</v>
      </c>
      <c r="E21">
        <v>10</v>
      </c>
      <c r="F21">
        <v>197.59</v>
      </c>
      <c r="G21" t="s">
        <v>59</v>
      </c>
      <c r="H21">
        <v>1975.9</v>
      </c>
    </row>
    <row r="22" spans="1:8" x14ac:dyDescent="0.25">
      <c r="A22">
        <v>21</v>
      </c>
      <c r="B22" s="1">
        <v>45407</v>
      </c>
      <c r="C22" t="s">
        <v>60</v>
      </c>
      <c r="D22" t="s">
        <v>61</v>
      </c>
      <c r="E22">
        <v>33</v>
      </c>
      <c r="F22">
        <v>244.44</v>
      </c>
      <c r="G22" t="s">
        <v>62</v>
      </c>
      <c r="H22">
        <v>8066.52</v>
      </c>
    </row>
    <row r="23" spans="1:8" x14ac:dyDescent="0.25">
      <c r="A23">
        <v>22</v>
      </c>
      <c r="B23" s="1">
        <v>45317</v>
      </c>
      <c r="C23" t="s">
        <v>63</v>
      </c>
      <c r="D23" t="s">
        <v>64</v>
      </c>
      <c r="E23">
        <v>39</v>
      </c>
      <c r="F23">
        <v>152.09</v>
      </c>
      <c r="G23" t="s">
        <v>65</v>
      </c>
      <c r="H23">
        <v>5931.51</v>
      </c>
    </row>
    <row r="24" spans="1:8" x14ac:dyDescent="0.25">
      <c r="A24">
        <v>23</v>
      </c>
      <c r="B24" s="1">
        <v>45189</v>
      </c>
      <c r="C24" t="s">
        <v>66</v>
      </c>
      <c r="D24" t="s">
        <v>67</v>
      </c>
      <c r="E24">
        <v>16</v>
      </c>
      <c r="F24">
        <v>53.21</v>
      </c>
      <c r="G24" t="s">
        <v>68</v>
      </c>
      <c r="H24">
        <v>851.36</v>
      </c>
    </row>
    <row r="25" spans="1:8" x14ac:dyDescent="0.25">
      <c r="A25">
        <v>24</v>
      </c>
      <c r="B25" s="1">
        <v>45829</v>
      </c>
      <c r="C25" t="s">
        <v>69</v>
      </c>
      <c r="D25" t="s">
        <v>70</v>
      </c>
      <c r="E25">
        <v>4</v>
      </c>
      <c r="F25">
        <v>42.72</v>
      </c>
      <c r="G25" t="s">
        <v>41</v>
      </c>
      <c r="H25">
        <v>170.88</v>
      </c>
    </row>
    <row r="26" spans="1:8" x14ac:dyDescent="0.25">
      <c r="A26">
        <v>25</v>
      </c>
      <c r="B26" s="1">
        <v>45511</v>
      </c>
      <c r="C26" t="s">
        <v>71</v>
      </c>
      <c r="D26" t="s">
        <v>72</v>
      </c>
      <c r="E26">
        <v>41</v>
      </c>
      <c r="F26">
        <v>22.48</v>
      </c>
      <c r="G26" t="s">
        <v>41</v>
      </c>
      <c r="H26">
        <v>921.68</v>
      </c>
    </row>
    <row r="27" spans="1:8" x14ac:dyDescent="0.25">
      <c r="A27">
        <v>26</v>
      </c>
      <c r="B27" s="1">
        <v>45605</v>
      </c>
      <c r="C27" t="s">
        <v>73</v>
      </c>
      <c r="D27" t="s">
        <v>74</v>
      </c>
      <c r="E27">
        <v>33</v>
      </c>
      <c r="F27">
        <v>130.58000000000001</v>
      </c>
      <c r="G27" t="s">
        <v>75</v>
      </c>
      <c r="H27">
        <v>4309.1400000000003</v>
      </c>
    </row>
    <row r="28" spans="1:8" x14ac:dyDescent="0.25">
      <c r="A28">
        <v>27</v>
      </c>
      <c r="B28" s="1">
        <v>45654</v>
      </c>
      <c r="C28" t="s">
        <v>76</v>
      </c>
      <c r="D28" t="s">
        <v>77</v>
      </c>
      <c r="E28">
        <v>44</v>
      </c>
      <c r="F28">
        <v>160.75</v>
      </c>
      <c r="G28" t="s">
        <v>46</v>
      </c>
      <c r="H28">
        <v>7073</v>
      </c>
    </row>
    <row r="29" spans="1:8" x14ac:dyDescent="0.25">
      <c r="A29">
        <v>28</v>
      </c>
      <c r="B29" s="1">
        <v>45432</v>
      </c>
      <c r="C29" t="s">
        <v>78</v>
      </c>
      <c r="D29" t="s">
        <v>79</v>
      </c>
      <c r="E29">
        <v>34</v>
      </c>
      <c r="F29">
        <v>159.80000000000001</v>
      </c>
      <c r="G29" t="s">
        <v>80</v>
      </c>
      <c r="H29">
        <v>5433.2</v>
      </c>
    </row>
    <row r="30" spans="1:8" x14ac:dyDescent="0.25">
      <c r="A30">
        <v>29</v>
      </c>
      <c r="B30" s="1">
        <v>45759</v>
      </c>
      <c r="C30" t="s">
        <v>81</v>
      </c>
      <c r="D30" t="s">
        <v>82</v>
      </c>
      <c r="E30">
        <v>15</v>
      </c>
      <c r="F30">
        <v>211.56</v>
      </c>
      <c r="G30" t="s">
        <v>83</v>
      </c>
      <c r="H30">
        <v>3173.4</v>
      </c>
    </row>
    <row r="31" spans="1:8" x14ac:dyDescent="0.25">
      <c r="A31">
        <v>30</v>
      </c>
      <c r="B31" s="1">
        <v>45794</v>
      </c>
      <c r="C31" t="s">
        <v>84</v>
      </c>
      <c r="D31" t="s">
        <v>85</v>
      </c>
      <c r="E31">
        <v>5</v>
      </c>
      <c r="F31">
        <v>45.12</v>
      </c>
      <c r="G31" t="s">
        <v>34</v>
      </c>
      <c r="H31">
        <v>225.6</v>
      </c>
    </row>
    <row r="32" spans="1:8" x14ac:dyDescent="0.25">
      <c r="A32">
        <v>31</v>
      </c>
      <c r="B32" s="1">
        <v>45420</v>
      </c>
      <c r="C32" t="s">
        <v>86</v>
      </c>
      <c r="D32" t="s">
        <v>87</v>
      </c>
      <c r="E32">
        <v>14</v>
      </c>
      <c r="F32">
        <v>51.62</v>
      </c>
      <c r="G32" t="s">
        <v>88</v>
      </c>
      <c r="H32">
        <v>722.68</v>
      </c>
    </row>
    <row r="33" spans="1:8" x14ac:dyDescent="0.25">
      <c r="A33">
        <v>32</v>
      </c>
      <c r="B33" s="1">
        <v>45807</v>
      </c>
      <c r="C33" t="s">
        <v>89</v>
      </c>
      <c r="D33" t="s">
        <v>90</v>
      </c>
      <c r="E33">
        <v>7</v>
      </c>
      <c r="F33">
        <v>211.21</v>
      </c>
      <c r="G33" t="s">
        <v>51</v>
      </c>
      <c r="H33">
        <v>1478.47</v>
      </c>
    </row>
    <row r="34" spans="1:8" x14ac:dyDescent="0.25">
      <c r="A34">
        <v>33</v>
      </c>
      <c r="B34" s="1">
        <v>45513</v>
      </c>
      <c r="C34" t="s">
        <v>91</v>
      </c>
      <c r="D34" t="s">
        <v>92</v>
      </c>
      <c r="E34">
        <v>31</v>
      </c>
      <c r="F34">
        <v>111.63</v>
      </c>
      <c r="G34" t="s">
        <v>20</v>
      </c>
      <c r="H34">
        <v>3460.53</v>
      </c>
    </row>
    <row r="35" spans="1:8" x14ac:dyDescent="0.25">
      <c r="A35">
        <v>34</v>
      </c>
      <c r="B35" s="1">
        <v>45592</v>
      </c>
      <c r="C35" t="s">
        <v>93</v>
      </c>
      <c r="D35" t="s">
        <v>94</v>
      </c>
      <c r="E35">
        <v>1</v>
      </c>
      <c r="F35">
        <v>167.37</v>
      </c>
      <c r="G35" t="s">
        <v>95</v>
      </c>
      <c r="H35">
        <v>167.37</v>
      </c>
    </row>
    <row r="36" spans="1:8" x14ac:dyDescent="0.25">
      <c r="A36">
        <v>35</v>
      </c>
      <c r="B36" s="1">
        <v>45404</v>
      </c>
      <c r="C36" t="s">
        <v>96</v>
      </c>
      <c r="D36" t="s">
        <v>97</v>
      </c>
      <c r="E36">
        <v>23</v>
      </c>
      <c r="F36">
        <v>127.2</v>
      </c>
      <c r="G36" t="s">
        <v>98</v>
      </c>
      <c r="H36">
        <v>2925.6</v>
      </c>
    </row>
    <row r="37" spans="1:8" x14ac:dyDescent="0.25">
      <c r="A37">
        <v>36</v>
      </c>
      <c r="B37" s="1">
        <v>45615</v>
      </c>
      <c r="C37" t="s">
        <v>99</v>
      </c>
      <c r="D37" t="s">
        <v>100</v>
      </c>
      <c r="E37">
        <v>7</v>
      </c>
      <c r="F37">
        <v>10.32</v>
      </c>
      <c r="G37" t="s">
        <v>75</v>
      </c>
      <c r="H37">
        <v>72.239999999999995</v>
      </c>
    </row>
    <row r="38" spans="1:8" x14ac:dyDescent="0.25">
      <c r="A38">
        <v>37</v>
      </c>
      <c r="B38" s="1">
        <v>45724</v>
      </c>
      <c r="C38" t="s">
        <v>101</v>
      </c>
      <c r="D38" t="s">
        <v>102</v>
      </c>
      <c r="E38">
        <v>44</v>
      </c>
      <c r="F38">
        <v>101.98</v>
      </c>
      <c r="G38" t="s">
        <v>103</v>
      </c>
      <c r="H38">
        <v>4487.12</v>
      </c>
    </row>
    <row r="39" spans="1:8" x14ac:dyDescent="0.25">
      <c r="A39">
        <v>38</v>
      </c>
      <c r="B39" s="1">
        <v>45309</v>
      </c>
      <c r="C39" t="s">
        <v>104</v>
      </c>
      <c r="D39" t="s">
        <v>105</v>
      </c>
      <c r="E39">
        <v>18</v>
      </c>
      <c r="F39">
        <v>220.08</v>
      </c>
      <c r="G39" t="s">
        <v>23</v>
      </c>
      <c r="H39">
        <v>3961.44</v>
      </c>
    </row>
    <row r="40" spans="1:8" x14ac:dyDescent="0.25">
      <c r="A40">
        <v>39</v>
      </c>
      <c r="B40" s="1">
        <v>45446</v>
      </c>
      <c r="C40" t="s">
        <v>106</v>
      </c>
      <c r="D40" t="s">
        <v>107</v>
      </c>
      <c r="E40">
        <v>43</v>
      </c>
      <c r="F40">
        <v>203.04</v>
      </c>
      <c r="G40" t="s">
        <v>108</v>
      </c>
      <c r="H40">
        <v>8730.7199999999993</v>
      </c>
    </row>
    <row r="41" spans="1:8" x14ac:dyDescent="0.25">
      <c r="A41">
        <v>40</v>
      </c>
      <c r="B41" s="1">
        <v>45297</v>
      </c>
      <c r="C41" t="s">
        <v>109</v>
      </c>
      <c r="D41" t="s">
        <v>110</v>
      </c>
      <c r="E41">
        <v>19</v>
      </c>
      <c r="F41">
        <v>244.04</v>
      </c>
      <c r="G41" t="s">
        <v>34</v>
      </c>
      <c r="H41">
        <v>4636.76</v>
      </c>
    </row>
    <row r="42" spans="1:8" x14ac:dyDescent="0.25">
      <c r="A42">
        <v>41</v>
      </c>
      <c r="B42" s="1">
        <v>45186</v>
      </c>
      <c r="C42" t="s">
        <v>111</v>
      </c>
      <c r="D42" t="s">
        <v>112</v>
      </c>
      <c r="E42">
        <v>25</v>
      </c>
      <c r="F42">
        <v>13.68</v>
      </c>
      <c r="G42" t="s">
        <v>13</v>
      </c>
      <c r="H42">
        <v>342</v>
      </c>
    </row>
    <row r="43" spans="1:8" x14ac:dyDescent="0.25">
      <c r="A43">
        <v>42</v>
      </c>
      <c r="B43" s="1">
        <v>45397</v>
      </c>
      <c r="C43" t="s">
        <v>113</v>
      </c>
      <c r="D43" t="s">
        <v>114</v>
      </c>
      <c r="E43">
        <v>22</v>
      </c>
      <c r="F43">
        <v>38.450000000000003</v>
      </c>
      <c r="G43" t="s">
        <v>20</v>
      </c>
      <c r="H43">
        <v>845.9</v>
      </c>
    </row>
    <row r="44" spans="1:8" x14ac:dyDescent="0.25">
      <c r="A44">
        <v>43</v>
      </c>
      <c r="B44" s="1">
        <v>45258</v>
      </c>
      <c r="C44" t="s">
        <v>115</v>
      </c>
      <c r="D44" t="s">
        <v>116</v>
      </c>
      <c r="E44">
        <v>23</v>
      </c>
      <c r="F44">
        <v>170.14</v>
      </c>
      <c r="G44" t="s">
        <v>65</v>
      </c>
      <c r="H44">
        <v>3913.22</v>
      </c>
    </row>
    <row r="45" spans="1:8" x14ac:dyDescent="0.25">
      <c r="A45">
        <v>44</v>
      </c>
      <c r="B45" s="1">
        <v>45507</v>
      </c>
      <c r="C45" t="s">
        <v>117</v>
      </c>
      <c r="D45" t="s">
        <v>118</v>
      </c>
      <c r="E45">
        <v>40</v>
      </c>
      <c r="F45">
        <v>153.41999999999999</v>
      </c>
      <c r="G45" t="s">
        <v>13</v>
      </c>
      <c r="H45">
        <v>6136.8</v>
      </c>
    </row>
    <row r="46" spans="1:8" x14ac:dyDescent="0.25">
      <c r="A46">
        <v>45</v>
      </c>
      <c r="B46" s="1">
        <v>45818</v>
      </c>
      <c r="C46" t="s">
        <v>119</v>
      </c>
      <c r="D46" t="s">
        <v>120</v>
      </c>
      <c r="E46">
        <v>48</v>
      </c>
      <c r="F46">
        <v>133.41</v>
      </c>
      <c r="G46" t="s">
        <v>13</v>
      </c>
      <c r="H46">
        <v>6403.68</v>
      </c>
    </row>
    <row r="47" spans="1:8" x14ac:dyDescent="0.25">
      <c r="A47">
        <v>46</v>
      </c>
      <c r="B47" s="1">
        <v>45553</v>
      </c>
      <c r="C47" t="s">
        <v>121</v>
      </c>
      <c r="D47" t="s">
        <v>122</v>
      </c>
      <c r="E47">
        <v>49</v>
      </c>
      <c r="F47">
        <v>120.79</v>
      </c>
      <c r="G47" t="s">
        <v>98</v>
      </c>
      <c r="H47">
        <v>5918.71</v>
      </c>
    </row>
    <row r="48" spans="1:8" x14ac:dyDescent="0.25">
      <c r="A48">
        <v>47</v>
      </c>
      <c r="B48" s="1">
        <v>45836</v>
      </c>
      <c r="C48" t="s">
        <v>123</v>
      </c>
      <c r="D48" t="s">
        <v>124</v>
      </c>
      <c r="E48">
        <v>10</v>
      </c>
      <c r="F48">
        <v>242.19</v>
      </c>
      <c r="G48" t="s">
        <v>34</v>
      </c>
      <c r="H48">
        <v>2421.9</v>
      </c>
    </row>
    <row r="49" spans="1:8" x14ac:dyDescent="0.25">
      <c r="A49">
        <v>48</v>
      </c>
      <c r="B49" s="1">
        <v>45252</v>
      </c>
      <c r="C49" t="s">
        <v>125</v>
      </c>
      <c r="D49" t="s">
        <v>126</v>
      </c>
      <c r="E49">
        <v>47</v>
      </c>
      <c r="F49">
        <v>210.45</v>
      </c>
      <c r="G49" t="s">
        <v>108</v>
      </c>
      <c r="H49">
        <v>9891.15</v>
      </c>
    </row>
    <row r="50" spans="1:8" x14ac:dyDescent="0.25">
      <c r="A50">
        <v>49</v>
      </c>
      <c r="B50" s="1">
        <v>45234</v>
      </c>
      <c r="C50" t="s">
        <v>127</v>
      </c>
      <c r="D50" t="s">
        <v>128</v>
      </c>
      <c r="E50">
        <v>36</v>
      </c>
      <c r="F50">
        <v>238.12</v>
      </c>
      <c r="G50" t="s">
        <v>10</v>
      </c>
      <c r="H50">
        <v>8572.32</v>
      </c>
    </row>
    <row r="51" spans="1:8" x14ac:dyDescent="0.25">
      <c r="A51">
        <v>50</v>
      </c>
      <c r="B51" s="1">
        <v>45680</v>
      </c>
      <c r="C51" t="s">
        <v>129</v>
      </c>
      <c r="D51" t="s">
        <v>130</v>
      </c>
      <c r="E51">
        <v>4</v>
      </c>
      <c r="F51">
        <v>48.84</v>
      </c>
      <c r="G51" t="s">
        <v>34</v>
      </c>
      <c r="H51">
        <v>195.36</v>
      </c>
    </row>
    <row r="52" spans="1:8" x14ac:dyDescent="0.25">
      <c r="A52">
        <v>51</v>
      </c>
      <c r="B52" s="1">
        <v>45644</v>
      </c>
      <c r="C52" t="s">
        <v>131</v>
      </c>
      <c r="D52" t="s">
        <v>132</v>
      </c>
      <c r="E52">
        <v>22</v>
      </c>
      <c r="F52">
        <v>208.22</v>
      </c>
      <c r="G52" t="s">
        <v>75</v>
      </c>
      <c r="H52">
        <v>4580.84</v>
      </c>
    </row>
    <row r="53" spans="1:8" x14ac:dyDescent="0.25">
      <c r="A53">
        <v>52</v>
      </c>
      <c r="B53" s="1">
        <v>45346</v>
      </c>
      <c r="C53" t="s">
        <v>133</v>
      </c>
      <c r="D53" t="s">
        <v>134</v>
      </c>
      <c r="E53">
        <v>29</v>
      </c>
      <c r="F53">
        <v>206.3</v>
      </c>
      <c r="G53" t="s">
        <v>20</v>
      </c>
      <c r="H53">
        <v>5982.7</v>
      </c>
    </row>
    <row r="54" spans="1:8" x14ac:dyDescent="0.25">
      <c r="A54">
        <v>53</v>
      </c>
      <c r="B54" s="1">
        <v>45380</v>
      </c>
      <c r="C54" t="s">
        <v>135</v>
      </c>
      <c r="D54" t="s">
        <v>136</v>
      </c>
      <c r="E54">
        <v>28</v>
      </c>
      <c r="F54">
        <v>96.55</v>
      </c>
      <c r="G54" t="s">
        <v>108</v>
      </c>
      <c r="H54">
        <v>2703.4</v>
      </c>
    </row>
    <row r="55" spans="1:8" x14ac:dyDescent="0.25">
      <c r="A55">
        <v>54</v>
      </c>
      <c r="B55" s="1">
        <v>45777</v>
      </c>
      <c r="C55" t="s">
        <v>137</v>
      </c>
      <c r="D55" t="s">
        <v>97</v>
      </c>
      <c r="E55">
        <v>4</v>
      </c>
      <c r="F55">
        <v>68.75</v>
      </c>
      <c r="G55" t="s">
        <v>88</v>
      </c>
      <c r="H55">
        <v>275</v>
      </c>
    </row>
    <row r="56" spans="1:8" x14ac:dyDescent="0.25">
      <c r="A56">
        <v>55</v>
      </c>
      <c r="B56" s="1">
        <v>45807</v>
      </c>
      <c r="C56" t="s">
        <v>138</v>
      </c>
      <c r="D56" t="s">
        <v>139</v>
      </c>
      <c r="E56">
        <v>18</v>
      </c>
      <c r="F56">
        <v>155.08000000000001</v>
      </c>
      <c r="G56" t="s">
        <v>13</v>
      </c>
      <c r="H56">
        <v>2791.44</v>
      </c>
    </row>
    <row r="57" spans="1:8" x14ac:dyDescent="0.25">
      <c r="A57">
        <v>56</v>
      </c>
      <c r="B57" s="1">
        <v>45310</v>
      </c>
      <c r="C57" t="s">
        <v>140</v>
      </c>
      <c r="D57" t="s">
        <v>141</v>
      </c>
      <c r="E57">
        <v>37</v>
      </c>
      <c r="F57">
        <v>188.15</v>
      </c>
      <c r="G57" t="s">
        <v>13</v>
      </c>
      <c r="H57">
        <v>6961.55</v>
      </c>
    </row>
    <row r="58" spans="1:8" x14ac:dyDescent="0.25">
      <c r="A58">
        <v>57</v>
      </c>
      <c r="B58" s="1">
        <v>45180</v>
      </c>
      <c r="C58" t="s">
        <v>142</v>
      </c>
      <c r="D58" t="s">
        <v>143</v>
      </c>
      <c r="E58">
        <v>32</v>
      </c>
      <c r="F58">
        <v>105.4</v>
      </c>
      <c r="G58" t="s">
        <v>34</v>
      </c>
      <c r="H58">
        <v>3372.8</v>
      </c>
    </row>
    <row r="59" spans="1:8" x14ac:dyDescent="0.25">
      <c r="A59">
        <v>58</v>
      </c>
      <c r="B59" s="1">
        <v>45843</v>
      </c>
      <c r="C59" t="s">
        <v>144</v>
      </c>
      <c r="D59" t="s">
        <v>145</v>
      </c>
      <c r="E59">
        <v>15</v>
      </c>
      <c r="F59">
        <v>5.37</v>
      </c>
      <c r="G59" t="s">
        <v>146</v>
      </c>
      <c r="H59">
        <v>80.55</v>
      </c>
    </row>
    <row r="60" spans="1:8" x14ac:dyDescent="0.25">
      <c r="A60">
        <v>59</v>
      </c>
      <c r="B60" s="1">
        <v>45315</v>
      </c>
      <c r="C60" t="s">
        <v>147</v>
      </c>
      <c r="D60" t="s">
        <v>148</v>
      </c>
      <c r="E60">
        <v>29</v>
      </c>
      <c r="F60">
        <v>25.92</v>
      </c>
      <c r="G60" t="s">
        <v>41</v>
      </c>
      <c r="H60">
        <v>751.68</v>
      </c>
    </row>
    <row r="61" spans="1:8" x14ac:dyDescent="0.25">
      <c r="A61">
        <v>60</v>
      </c>
      <c r="B61" s="1">
        <v>45252</v>
      </c>
      <c r="C61" t="s">
        <v>149</v>
      </c>
      <c r="D61" t="s">
        <v>150</v>
      </c>
      <c r="E61">
        <v>49</v>
      </c>
      <c r="F61">
        <v>142.83000000000001</v>
      </c>
      <c r="G61" t="s">
        <v>151</v>
      </c>
      <c r="H61">
        <v>6998.67</v>
      </c>
    </row>
    <row r="62" spans="1:8" x14ac:dyDescent="0.25">
      <c r="A62">
        <v>61</v>
      </c>
      <c r="B62" s="1">
        <v>45584</v>
      </c>
      <c r="C62" t="s">
        <v>152</v>
      </c>
      <c r="D62" t="s">
        <v>153</v>
      </c>
      <c r="E62">
        <v>9</v>
      </c>
      <c r="F62">
        <v>94.82</v>
      </c>
      <c r="G62" t="s">
        <v>75</v>
      </c>
      <c r="H62">
        <v>853.38</v>
      </c>
    </row>
    <row r="63" spans="1:8" x14ac:dyDescent="0.25">
      <c r="A63">
        <v>62</v>
      </c>
      <c r="B63" s="1">
        <v>45684</v>
      </c>
      <c r="C63" t="s">
        <v>154</v>
      </c>
      <c r="D63" t="s">
        <v>155</v>
      </c>
      <c r="E63">
        <v>3</v>
      </c>
      <c r="F63">
        <v>175.64</v>
      </c>
      <c r="G63" t="s">
        <v>156</v>
      </c>
      <c r="H63">
        <v>526.91999999999996</v>
      </c>
    </row>
    <row r="64" spans="1:8" x14ac:dyDescent="0.25">
      <c r="A64">
        <v>63</v>
      </c>
      <c r="B64" s="1">
        <v>45686</v>
      </c>
      <c r="C64" t="s">
        <v>157</v>
      </c>
      <c r="D64" t="s">
        <v>158</v>
      </c>
      <c r="E64">
        <v>31</v>
      </c>
      <c r="F64">
        <v>91.56</v>
      </c>
      <c r="G64" t="s">
        <v>34</v>
      </c>
      <c r="H64">
        <v>2838.36</v>
      </c>
    </row>
    <row r="65" spans="1:8" x14ac:dyDescent="0.25">
      <c r="A65">
        <v>64</v>
      </c>
      <c r="B65" s="1">
        <v>45287</v>
      </c>
      <c r="C65" t="s">
        <v>159</v>
      </c>
      <c r="D65" t="s">
        <v>160</v>
      </c>
      <c r="E65">
        <v>19</v>
      </c>
      <c r="F65">
        <v>24.23</v>
      </c>
      <c r="G65" t="s">
        <v>20</v>
      </c>
      <c r="H65">
        <v>460.37</v>
      </c>
    </row>
    <row r="66" spans="1:8" x14ac:dyDescent="0.25">
      <c r="A66">
        <v>65</v>
      </c>
      <c r="B66" s="1">
        <v>45346</v>
      </c>
      <c r="C66" t="s">
        <v>161</v>
      </c>
      <c r="D66" t="s">
        <v>162</v>
      </c>
      <c r="E66">
        <v>28</v>
      </c>
      <c r="F66">
        <v>56.37</v>
      </c>
      <c r="G66" t="s">
        <v>13</v>
      </c>
      <c r="H66">
        <v>1578.36</v>
      </c>
    </row>
    <row r="67" spans="1:8" x14ac:dyDescent="0.25">
      <c r="A67">
        <v>66</v>
      </c>
      <c r="B67" s="1">
        <v>45236</v>
      </c>
      <c r="C67" t="s">
        <v>163</v>
      </c>
      <c r="D67" t="s">
        <v>164</v>
      </c>
      <c r="E67">
        <v>32</v>
      </c>
      <c r="F67">
        <v>248.44</v>
      </c>
      <c r="G67" t="s">
        <v>165</v>
      </c>
      <c r="H67">
        <v>7950.08</v>
      </c>
    </row>
    <row r="68" spans="1:8" x14ac:dyDescent="0.25">
      <c r="A68">
        <v>67</v>
      </c>
      <c r="B68" s="1">
        <v>45521</v>
      </c>
      <c r="C68" t="s">
        <v>166</v>
      </c>
      <c r="D68" t="s">
        <v>167</v>
      </c>
      <c r="E68">
        <v>45</v>
      </c>
      <c r="F68">
        <v>202.02</v>
      </c>
      <c r="G68" t="s">
        <v>80</v>
      </c>
      <c r="H68">
        <v>9090.9</v>
      </c>
    </row>
    <row r="69" spans="1:8" x14ac:dyDescent="0.25">
      <c r="A69">
        <v>68</v>
      </c>
      <c r="B69" s="1">
        <v>45152</v>
      </c>
      <c r="C69" t="s">
        <v>168</v>
      </c>
      <c r="D69" t="s">
        <v>169</v>
      </c>
      <c r="E69">
        <v>23</v>
      </c>
      <c r="F69">
        <v>160.91999999999999</v>
      </c>
      <c r="G69" t="s">
        <v>156</v>
      </c>
      <c r="H69">
        <v>3701.16</v>
      </c>
    </row>
    <row r="70" spans="1:8" x14ac:dyDescent="0.25">
      <c r="A70">
        <v>69</v>
      </c>
      <c r="B70" s="1">
        <v>45223</v>
      </c>
      <c r="C70" t="s">
        <v>170</v>
      </c>
      <c r="D70" t="s">
        <v>171</v>
      </c>
      <c r="E70">
        <v>28</v>
      </c>
      <c r="F70">
        <v>140.4</v>
      </c>
      <c r="G70" t="s">
        <v>65</v>
      </c>
      <c r="H70">
        <v>3931.2</v>
      </c>
    </row>
    <row r="71" spans="1:8" x14ac:dyDescent="0.25">
      <c r="A71">
        <v>70</v>
      </c>
      <c r="B71" s="1">
        <v>45184</v>
      </c>
      <c r="C71" t="s">
        <v>172</v>
      </c>
      <c r="D71" t="s">
        <v>173</v>
      </c>
      <c r="E71">
        <v>13</v>
      </c>
      <c r="F71">
        <v>214.48</v>
      </c>
      <c r="G71" t="s">
        <v>108</v>
      </c>
      <c r="H71">
        <v>2788.24</v>
      </c>
    </row>
    <row r="72" spans="1:8" x14ac:dyDescent="0.25">
      <c r="A72">
        <v>71</v>
      </c>
      <c r="B72" s="1">
        <v>45365</v>
      </c>
      <c r="C72" t="s">
        <v>174</v>
      </c>
      <c r="D72" t="s">
        <v>175</v>
      </c>
      <c r="E72">
        <v>34</v>
      </c>
      <c r="F72">
        <v>40.18</v>
      </c>
      <c r="G72" t="s">
        <v>13</v>
      </c>
      <c r="H72">
        <v>1366.12</v>
      </c>
    </row>
    <row r="73" spans="1:8" x14ac:dyDescent="0.25">
      <c r="A73">
        <v>72</v>
      </c>
      <c r="B73" s="1">
        <v>45621</v>
      </c>
      <c r="C73" t="s">
        <v>176</v>
      </c>
      <c r="D73" t="s">
        <v>177</v>
      </c>
      <c r="E73">
        <v>39</v>
      </c>
      <c r="F73">
        <v>120.95</v>
      </c>
      <c r="G73" t="s">
        <v>165</v>
      </c>
      <c r="H73">
        <v>4717.05</v>
      </c>
    </row>
    <row r="74" spans="1:8" x14ac:dyDescent="0.25">
      <c r="A74">
        <v>73</v>
      </c>
      <c r="B74" s="1">
        <v>45865</v>
      </c>
      <c r="C74" t="s">
        <v>178</v>
      </c>
      <c r="D74" t="s">
        <v>179</v>
      </c>
      <c r="E74">
        <v>13</v>
      </c>
      <c r="F74">
        <v>21.95</v>
      </c>
      <c r="G74" t="s">
        <v>180</v>
      </c>
      <c r="H74">
        <v>285.35000000000002</v>
      </c>
    </row>
    <row r="75" spans="1:8" x14ac:dyDescent="0.25">
      <c r="A75">
        <v>74</v>
      </c>
      <c r="B75" s="1">
        <v>45705</v>
      </c>
      <c r="C75" t="s">
        <v>181</v>
      </c>
      <c r="D75" t="s">
        <v>182</v>
      </c>
      <c r="E75">
        <v>19</v>
      </c>
      <c r="F75">
        <v>44.53</v>
      </c>
      <c r="G75" t="s">
        <v>80</v>
      </c>
      <c r="H75">
        <v>846.07</v>
      </c>
    </row>
    <row r="76" spans="1:8" x14ac:dyDescent="0.25">
      <c r="A76">
        <v>75</v>
      </c>
      <c r="B76" s="1">
        <v>45214</v>
      </c>
      <c r="C76" t="s">
        <v>183</v>
      </c>
      <c r="D76" t="s">
        <v>184</v>
      </c>
      <c r="E76">
        <v>11</v>
      </c>
      <c r="F76">
        <v>83.49</v>
      </c>
      <c r="G76" t="s">
        <v>41</v>
      </c>
      <c r="H76">
        <v>918.39</v>
      </c>
    </row>
    <row r="77" spans="1:8" x14ac:dyDescent="0.25">
      <c r="A77">
        <v>76</v>
      </c>
      <c r="B77" s="1">
        <v>45557</v>
      </c>
      <c r="C77" t="s">
        <v>185</v>
      </c>
      <c r="D77" t="s">
        <v>186</v>
      </c>
      <c r="E77">
        <v>23</v>
      </c>
      <c r="F77">
        <v>182.93</v>
      </c>
      <c r="G77" t="s">
        <v>31</v>
      </c>
      <c r="H77">
        <v>4207.3900000000003</v>
      </c>
    </row>
    <row r="78" spans="1:8" x14ac:dyDescent="0.25">
      <c r="A78">
        <v>77</v>
      </c>
      <c r="B78" s="1">
        <v>45852</v>
      </c>
      <c r="C78" t="s">
        <v>187</v>
      </c>
      <c r="D78" t="s">
        <v>188</v>
      </c>
      <c r="E78">
        <v>24</v>
      </c>
      <c r="F78">
        <v>193.45</v>
      </c>
      <c r="G78" t="s">
        <v>98</v>
      </c>
      <c r="H78">
        <v>4642.8</v>
      </c>
    </row>
    <row r="79" spans="1:8" x14ac:dyDescent="0.25">
      <c r="A79">
        <v>78</v>
      </c>
      <c r="B79" s="1">
        <v>45462</v>
      </c>
      <c r="C79" t="s">
        <v>189</v>
      </c>
      <c r="D79" t="s">
        <v>190</v>
      </c>
      <c r="E79">
        <v>7</v>
      </c>
      <c r="F79">
        <v>147.93</v>
      </c>
      <c r="G79" t="s">
        <v>95</v>
      </c>
      <c r="H79">
        <v>1035.51</v>
      </c>
    </row>
    <row r="80" spans="1:8" x14ac:dyDescent="0.25">
      <c r="A80">
        <v>79</v>
      </c>
      <c r="B80" s="1">
        <v>45507</v>
      </c>
      <c r="C80" t="s">
        <v>191</v>
      </c>
      <c r="D80" t="s">
        <v>192</v>
      </c>
      <c r="E80">
        <v>32</v>
      </c>
      <c r="F80">
        <v>94.41</v>
      </c>
      <c r="G80" t="s">
        <v>46</v>
      </c>
      <c r="H80">
        <v>3021.12</v>
      </c>
    </row>
    <row r="81" spans="1:8" x14ac:dyDescent="0.25">
      <c r="A81">
        <v>80</v>
      </c>
      <c r="B81" s="1">
        <v>45527</v>
      </c>
      <c r="C81" t="s">
        <v>193</v>
      </c>
      <c r="D81" t="s">
        <v>194</v>
      </c>
      <c r="E81">
        <v>25</v>
      </c>
      <c r="F81">
        <v>109.11</v>
      </c>
      <c r="G81" t="s">
        <v>34</v>
      </c>
      <c r="H81">
        <v>2727.75</v>
      </c>
    </row>
    <row r="82" spans="1:8" x14ac:dyDescent="0.25">
      <c r="A82">
        <v>81</v>
      </c>
      <c r="B82" s="1">
        <v>45259</v>
      </c>
      <c r="C82" t="s">
        <v>195</v>
      </c>
      <c r="D82" t="s">
        <v>196</v>
      </c>
      <c r="E82">
        <v>2</v>
      </c>
      <c r="F82">
        <v>115</v>
      </c>
      <c r="G82" t="s">
        <v>197</v>
      </c>
      <c r="H82">
        <v>230</v>
      </c>
    </row>
    <row r="83" spans="1:8" x14ac:dyDescent="0.25">
      <c r="A83">
        <v>82</v>
      </c>
      <c r="B83" s="1">
        <v>45448</v>
      </c>
      <c r="C83" t="s">
        <v>198</v>
      </c>
      <c r="D83" t="s">
        <v>199</v>
      </c>
      <c r="E83">
        <v>12</v>
      </c>
      <c r="F83">
        <v>18.55</v>
      </c>
      <c r="G83" t="s">
        <v>156</v>
      </c>
      <c r="H83">
        <v>222.6</v>
      </c>
    </row>
    <row r="84" spans="1:8" x14ac:dyDescent="0.25">
      <c r="A84">
        <v>83</v>
      </c>
      <c r="B84" s="1">
        <v>45303</v>
      </c>
      <c r="C84" t="s">
        <v>200</v>
      </c>
      <c r="D84" t="s">
        <v>201</v>
      </c>
      <c r="E84">
        <v>15</v>
      </c>
      <c r="F84">
        <v>78.84</v>
      </c>
      <c r="G84" t="s">
        <v>20</v>
      </c>
      <c r="H84">
        <v>1182.5999999999999</v>
      </c>
    </row>
    <row r="85" spans="1:8" x14ac:dyDescent="0.25">
      <c r="A85">
        <v>84</v>
      </c>
      <c r="B85" s="1">
        <v>45611</v>
      </c>
      <c r="C85" t="s">
        <v>202</v>
      </c>
      <c r="D85" t="s">
        <v>203</v>
      </c>
      <c r="E85">
        <v>12</v>
      </c>
      <c r="F85">
        <v>112.67</v>
      </c>
      <c r="G85" t="s">
        <v>20</v>
      </c>
      <c r="H85">
        <v>1352.04</v>
      </c>
    </row>
    <row r="86" spans="1:8" x14ac:dyDescent="0.25">
      <c r="A86">
        <v>85</v>
      </c>
      <c r="B86" s="1">
        <v>45467</v>
      </c>
      <c r="C86" t="s">
        <v>204</v>
      </c>
      <c r="D86" t="s">
        <v>205</v>
      </c>
      <c r="E86">
        <v>35</v>
      </c>
      <c r="F86">
        <v>67.06</v>
      </c>
      <c r="G86" t="s">
        <v>23</v>
      </c>
      <c r="H86">
        <v>2347.1</v>
      </c>
    </row>
    <row r="87" spans="1:8" x14ac:dyDescent="0.25">
      <c r="A87">
        <v>86</v>
      </c>
      <c r="B87" s="1">
        <v>45420</v>
      </c>
      <c r="C87" t="s">
        <v>206</v>
      </c>
      <c r="D87" t="s">
        <v>207</v>
      </c>
      <c r="E87">
        <v>43</v>
      </c>
      <c r="F87">
        <v>49.14</v>
      </c>
      <c r="G87" t="s">
        <v>20</v>
      </c>
      <c r="H87">
        <v>2113.02</v>
      </c>
    </row>
    <row r="88" spans="1:8" x14ac:dyDescent="0.25">
      <c r="A88">
        <v>87</v>
      </c>
      <c r="B88" s="1">
        <v>45484</v>
      </c>
      <c r="C88" t="s">
        <v>208</v>
      </c>
      <c r="D88" t="s">
        <v>209</v>
      </c>
      <c r="E88">
        <v>11</v>
      </c>
      <c r="F88">
        <v>240.35</v>
      </c>
      <c r="G88" t="s">
        <v>210</v>
      </c>
      <c r="H88">
        <v>2643.85</v>
      </c>
    </row>
    <row r="89" spans="1:8" x14ac:dyDescent="0.25">
      <c r="A89">
        <v>88</v>
      </c>
      <c r="B89" s="1">
        <v>45499</v>
      </c>
      <c r="C89" t="s">
        <v>211</v>
      </c>
      <c r="D89" t="s">
        <v>212</v>
      </c>
      <c r="E89">
        <v>5</v>
      </c>
      <c r="F89">
        <v>81.98</v>
      </c>
      <c r="G89" t="s">
        <v>34</v>
      </c>
      <c r="H89">
        <v>409.9</v>
      </c>
    </row>
    <row r="90" spans="1:8" x14ac:dyDescent="0.25">
      <c r="A90">
        <v>89</v>
      </c>
      <c r="B90" s="1">
        <v>45846</v>
      </c>
      <c r="C90" t="s">
        <v>213</v>
      </c>
      <c r="D90" t="s">
        <v>214</v>
      </c>
      <c r="E90">
        <v>26</v>
      </c>
      <c r="F90">
        <v>218.55</v>
      </c>
      <c r="G90" t="s">
        <v>108</v>
      </c>
      <c r="H90">
        <v>5682.3</v>
      </c>
    </row>
    <row r="91" spans="1:8" x14ac:dyDescent="0.25">
      <c r="A91">
        <v>90</v>
      </c>
      <c r="B91" s="1">
        <v>45583</v>
      </c>
      <c r="C91" t="s">
        <v>215</v>
      </c>
      <c r="D91" t="s">
        <v>216</v>
      </c>
      <c r="E91">
        <v>15</v>
      </c>
      <c r="F91">
        <v>189.81</v>
      </c>
      <c r="G91" t="s">
        <v>98</v>
      </c>
      <c r="H91">
        <v>2847.15</v>
      </c>
    </row>
    <row r="92" spans="1:8" x14ac:dyDescent="0.25">
      <c r="A92">
        <v>91</v>
      </c>
      <c r="B92" s="1">
        <v>45326</v>
      </c>
      <c r="C92" t="s">
        <v>217</v>
      </c>
      <c r="D92" t="s">
        <v>218</v>
      </c>
      <c r="E92">
        <v>23</v>
      </c>
      <c r="F92">
        <v>216.63</v>
      </c>
      <c r="G92" t="s">
        <v>10</v>
      </c>
      <c r="H92">
        <v>4982.49</v>
      </c>
    </row>
    <row r="93" spans="1:8" x14ac:dyDescent="0.25">
      <c r="A93">
        <v>92</v>
      </c>
      <c r="B93" s="1">
        <v>45809</v>
      </c>
      <c r="C93" t="s">
        <v>219</v>
      </c>
      <c r="D93" t="s">
        <v>220</v>
      </c>
      <c r="E93">
        <v>13</v>
      </c>
      <c r="F93">
        <v>25.17</v>
      </c>
      <c r="G93" t="s">
        <v>34</v>
      </c>
      <c r="H93">
        <v>327.20999999999998</v>
      </c>
    </row>
    <row r="94" spans="1:8" x14ac:dyDescent="0.25">
      <c r="A94">
        <v>93</v>
      </c>
      <c r="B94" s="1">
        <v>45259</v>
      </c>
      <c r="C94" t="s">
        <v>221</v>
      </c>
      <c r="D94" t="s">
        <v>222</v>
      </c>
      <c r="E94">
        <v>39</v>
      </c>
      <c r="F94">
        <v>191.6</v>
      </c>
      <c r="G94" t="s">
        <v>223</v>
      </c>
      <c r="H94">
        <v>7472.4</v>
      </c>
    </row>
    <row r="95" spans="1:8" x14ac:dyDescent="0.25">
      <c r="A95">
        <v>94</v>
      </c>
      <c r="B95" s="1">
        <v>45764</v>
      </c>
      <c r="C95" t="s">
        <v>224</v>
      </c>
      <c r="D95" t="s">
        <v>225</v>
      </c>
      <c r="E95">
        <v>35</v>
      </c>
      <c r="F95">
        <v>10.52</v>
      </c>
      <c r="G95" t="s">
        <v>34</v>
      </c>
      <c r="H95">
        <v>368.2</v>
      </c>
    </row>
    <row r="96" spans="1:8" x14ac:dyDescent="0.25">
      <c r="A96">
        <v>95</v>
      </c>
      <c r="B96" s="1">
        <v>45315</v>
      </c>
      <c r="C96" t="s">
        <v>226</v>
      </c>
      <c r="D96" t="s">
        <v>227</v>
      </c>
      <c r="E96">
        <v>20</v>
      </c>
      <c r="F96">
        <v>189.78</v>
      </c>
      <c r="G96" t="s">
        <v>228</v>
      </c>
      <c r="H96">
        <v>3795.6</v>
      </c>
    </row>
    <row r="97" spans="1:8" x14ac:dyDescent="0.25">
      <c r="A97">
        <v>96</v>
      </c>
      <c r="B97" s="1">
        <v>45466</v>
      </c>
      <c r="C97" t="s">
        <v>229</v>
      </c>
      <c r="D97" t="s">
        <v>230</v>
      </c>
      <c r="E97">
        <v>3</v>
      </c>
      <c r="F97">
        <v>231.99</v>
      </c>
      <c r="G97" t="s">
        <v>65</v>
      </c>
      <c r="H97">
        <v>695.97</v>
      </c>
    </row>
    <row r="98" spans="1:8" x14ac:dyDescent="0.25">
      <c r="A98">
        <v>97</v>
      </c>
      <c r="B98" s="1">
        <v>45472</v>
      </c>
      <c r="C98" t="s">
        <v>231</v>
      </c>
      <c r="D98" t="s">
        <v>232</v>
      </c>
      <c r="E98">
        <v>25</v>
      </c>
      <c r="F98">
        <v>135.05000000000001</v>
      </c>
      <c r="G98" t="s">
        <v>46</v>
      </c>
      <c r="H98">
        <v>3376.25</v>
      </c>
    </row>
    <row r="99" spans="1:8" x14ac:dyDescent="0.25">
      <c r="A99">
        <v>98</v>
      </c>
      <c r="B99" s="1">
        <v>45613</v>
      </c>
      <c r="C99" t="s">
        <v>233</v>
      </c>
      <c r="D99" t="s">
        <v>234</v>
      </c>
      <c r="E99">
        <v>33</v>
      </c>
      <c r="F99">
        <v>78.650000000000006</v>
      </c>
      <c r="G99" t="s">
        <v>31</v>
      </c>
      <c r="H99">
        <v>2595.4499999999998</v>
      </c>
    </row>
    <row r="100" spans="1:8" x14ac:dyDescent="0.25">
      <c r="A100">
        <v>99</v>
      </c>
      <c r="B100" s="1">
        <v>45590</v>
      </c>
      <c r="C100" t="s">
        <v>235</v>
      </c>
      <c r="D100" t="s">
        <v>236</v>
      </c>
      <c r="E100">
        <v>3</v>
      </c>
      <c r="F100">
        <v>61.39</v>
      </c>
      <c r="G100" t="s">
        <v>80</v>
      </c>
      <c r="H100">
        <v>184.17</v>
      </c>
    </row>
    <row r="101" spans="1:8" x14ac:dyDescent="0.25">
      <c r="A101">
        <v>100</v>
      </c>
      <c r="B101" s="1">
        <v>45781</v>
      </c>
      <c r="C101" t="s">
        <v>237</v>
      </c>
      <c r="D101" t="s">
        <v>238</v>
      </c>
      <c r="E101">
        <v>25</v>
      </c>
      <c r="F101">
        <v>186.14</v>
      </c>
      <c r="G101" t="s">
        <v>239</v>
      </c>
      <c r="H101">
        <v>4653.5</v>
      </c>
    </row>
    <row r="102" spans="1:8" x14ac:dyDescent="0.25">
      <c r="A102">
        <v>101</v>
      </c>
      <c r="B102" s="1">
        <v>45371</v>
      </c>
      <c r="C102" t="s">
        <v>240</v>
      </c>
      <c r="D102" t="s">
        <v>241</v>
      </c>
      <c r="E102">
        <v>23</v>
      </c>
      <c r="F102">
        <v>9.5399999999999991</v>
      </c>
      <c r="G102" t="s">
        <v>88</v>
      </c>
      <c r="H102">
        <v>219.42</v>
      </c>
    </row>
    <row r="103" spans="1:8" x14ac:dyDescent="0.25">
      <c r="A103">
        <v>102</v>
      </c>
      <c r="B103" s="1">
        <v>45339</v>
      </c>
      <c r="C103" t="s">
        <v>242</v>
      </c>
      <c r="D103" t="s">
        <v>243</v>
      </c>
      <c r="E103">
        <v>25</v>
      </c>
      <c r="F103">
        <v>131.69999999999999</v>
      </c>
      <c r="G103" t="s">
        <v>95</v>
      </c>
      <c r="H103">
        <v>3292.5</v>
      </c>
    </row>
    <row r="104" spans="1:8" x14ac:dyDescent="0.25">
      <c r="A104">
        <v>103</v>
      </c>
      <c r="B104" s="1">
        <v>45454</v>
      </c>
      <c r="C104" t="s">
        <v>244</v>
      </c>
      <c r="D104" t="s">
        <v>245</v>
      </c>
      <c r="E104">
        <v>32</v>
      </c>
      <c r="F104">
        <v>179.17</v>
      </c>
      <c r="G104" t="s">
        <v>13</v>
      </c>
      <c r="H104">
        <v>5733.44</v>
      </c>
    </row>
    <row r="105" spans="1:8" x14ac:dyDescent="0.25">
      <c r="A105">
        <v>104</v>
      </c>
      <c r="B105" s="1">
        <v>45462</v>
      </c>
      <c r="C105" t="s">
        <v>246</v>
      </c>
      <c r="D105" t="s">
        <v>247</v>
      </c>
      <c r="E105">
        <v>17</v>
      </c>
      <c r="F105">
        <v>12.99</v>
      </c>
      <c r="G105" t="s">
        <v>51</v>
      </c>
      <c r="H105">
        <v>220.83</v>
      </c>
    </row>
    <row r="106" spans="1:8" x14ac:dyDescent="0.25">
      <c r="A106">
        <v>105</v>
      </c>
      <c r="B106" s="1">
        <v>45231</v>
      </c>
      <c r="C106" t="s">
        <v>248</v>
      </c>
      <c r="D106" t="s">
        <v>249</v>
      </c>
      <c r="E106">
        <v>34</v>
      </c>
      <c r="F106">
        <v>197.54</v>
      </c>
      <c r="G106" t="s">
        <v>228</v>
      </c>
      <c r="H106">
        <v>6716.36</v>
      </c>
    </row>
    <row r="107" spans="1:8" x14ac:dyDescent="0.25">
      <c r="A107">
        <v>106</v>
      </c>
      <c r="B107" s="1">
        <v>45625</v>
      </c>
      <c r="C107" t="s">
        <v>250</v>
      </c>
      <c r="D107" t="s">
        <v>251</v>
      </c>
      <c r="E107">
        <v>28</v>
      </c>
      <c r="F107">
        <v>228.03</v>
      </c>
      <c r="G107" t="s">
        <v>20</v>
      </c>
      <c r="H107">
        <v>6384.84</v>
      </c>
    </row>
    <row r="108" spans="1:8" x14ac:dyDescent="0.25">
      <c r="A108">
        <v>107</v>
      </c>
      <c r="B108" s="1">
        <v>45215</v>
      </c>
      <c r="C108" t="s">
        <v>252</v>
      </c>
      <c r="D108" t="s">
        <v>253</v>
      </c>
      <c r="E108">
        <v>13</v>
      </c>
      <c r="F108">
        <v>240.03</v>
      </c>
      <c r="G108" t="s">
        <v>254</v>
      </c>
      <c r="H108">
        <v>3120.39</v>
      </c>
    </row>
    <row r="109" spans="1:8" x14ac:dyDescent="0.25">
      <c r="A109">
        <v>108</v>
      </c>
      <c r="B109" s="1">
        <v>45453</v>
      </c>
      <c r="C109" t="s">
        <v>255</v>
      </c>
      <c r="D109" t="s">
        <v>256</v>
      </c>
      <c r="E109">
        <v>23</v>
      </c>
      <c r="F109">
        <v>183.81</v>
      </c>
      <c r="G109" t="s">
        <v>98</v>
      </c>
      <c r="H109">
        <v>4227.63</v>
      </c>
    </row>
    <row r="110" spans="1:8" x14ac:dyDescent="0.25">
      <c r="A110">
        <v>109</v>
      </c>
      <c r="B110" s="1">
        <v>45611</v>
      </c>
      <c r="C110" t="s">
        <v>257</v>
      </c>
      <c r="D110" t="s">
        <v>258</v>
      </c>
      <c r="E110">
        <v>22</v>
      </c>
      <c r="F110">
        <v>83.69</v>
      </c>
      <c r="G110" t="s">
        <v>75</v>
      </c>
      <c r="H110">
        <v>1841.18</v>
      </c>
    </row>
    <row r="111" spans="1:8" x14ac:dyDescent="0.25">
      <c r="A111">
        <v>110</v>
      </c>
      <c r="B111" s="1">
        <v>45411</v>
      </c>
      <c r="C111" t="s">
        <v>259</v>
      </c>
      <c r="D111" t="s">
        <v>260</v>
      </c>
      <c r="E111">
        <v>7</v>
      </c>
      <c r="F111">
        <v>30.77</v>
      </c>
      <c r="G111" t="s">
        <v>34</v>
      </c>
      <c r="H111">
        <v>215.39</v>
      </c>
    </row>
    <row r="112" spans="1:8" x14ac:dyDescent="0.25">
      <c r="A112">
        <v>111</v>
      </c>
      <c r="B112" s="1">
        <v>45759</v>
      </c>
      <c r="C112" t="s">
        <v>261</v>
      </c>
      <c r="D112" t="s">
        <v>262</v>
      </c>
      <c r="E112">
        <v>11</v>
      </c>
      <c r="F112">
        <v>192.96</v>
      </c>
      <c r="G112" t="s">
        <v>34</v>
      </c>
      <c r="H112">
        <v>2122.56</v>
      </c>
    </row>
    <row r="113" spans="1:8" x14ac:dyDescent="0.25">
      <c r="A113">
        <v>112</v>
      </c>
      <c r="B113" s="1">
        <v>45855</v>
      </c>
      <c r="C113" t="s">
        <v>263</v>
      </c>
      <c r="D113" t="s">
        <v>264</v>
      </c>
      <c r="E113">
        <v>44</v>
      </c>
      <c r="F113">
        <v>234.02</v>
      </c>
      <c r="G113" t="s">
        <v>20</v>
      </c>
      <c r="H113">
        <v>10296.879999999999</v>
      </c>
    </row>
    <row r="114" spans="1:8" x14ac:dyDescent="0.25">
      <c r="A114">
        <v>113</v>
      </c>
      <c r="B114" s="1">
        <v>45577</v>
      </c>
      <c r="C114" t="s">
        <v>265</v>
      </c>
      <c r="D114" t="s">
        <v>266</v>
      </c>
      <c r="E114">
        <v>45</v>
      </c>
      <c r="F114">
        <v>53.52</v>
      </c>
      <c r="G114" t="s">
        <v>13</v>
      </c>
      <c r="H114">
        <v>2408.4</v>
      </c>
    </row>
    <row r="115" spans="1:8" x14ac:dyDescent="0.25">
      <c r="A115">
        <v>114</v>
      </c>
      <c r="B115" s="1">
        <v>45861</v>
      </c>
      <c r="C115" t="s">
        <v>267</v>
      </c>
      <c r="D115" t="s">
        <v>268</v>
      </c>
      <c r="E115">
        <v>14</v>
      </c>
      <c r="F115">
        <v>233.21</v>
      </c>
      <c r="G115" t="s">
        <v>98</v>
      </c>
      <c r="H115">
        <v>3264.94</v>
      </c>
    </row>
    <row r="116" spans="1:8" x14ac:dyDescent="0.25">
      <c r="A116">
        <v>115</v>
      </c>
      <c r="B116" s="1">
        <v>45526</v>
      </c>
      <c r="C116" t="s">
        <v>269</v>
      </c>
      <c r="D116" t="s">
        <v>270</v>
      </c>
      <c r="E116">
        <v>2</v>
      </c>
      <c r="F116">
        <v>165.37</v>
      </c>
      <c r="G116" t="s">
        <v>165</v>
      </c>
      <c r="H116">
        <v>330.74</v>
      </c>
    </row>
    <row r="117" spans="1:8" x14ac:dyDescent="0.25">
      <c r="A117">
        <v>116</v>
      </c>
      <c r="B117" s="1">
        <v>45444</v>
      </c>
      <c r="C117" t="s">
        <v>271</v>
      </c>
      <c r="D117" t="s">
        <v>272</v>
      </c>
      <c r="E117">
        <v>16</v>
      </c>
      <c r="F117">
        <v>75.78</v>
      </c>
      <c r="G117" t="s">
        <v>75</v>
      </c>
      <c r="H117">
        <v>1212.48</v>
      </c>
    </row>
    <row r="118" spans="1:8" x14ac:dyDescent="0.25">
      <c r="A118">
        <v>117</v>
      </c>
      <c r="B118" s="1">
        <v>45462</v>
      </c>
      <c r="C118" t="s">
        <v>273</v>
      </c>
      <c r="D118" t="s">
        <v>274</v>
      </c>
      <c r="E118">
        <v>36</v>
      </c>
      <c r="F118">
        <v>27.96</v>
      </c>
      <c r="G118" t="s">
        <v>88</v>
      </c>
      <c r="H118">
        <v>1006.56</v>
      </c>
    </row>
    <row r="119" spans="1:8" x14ac:dyDescent="0.25">
      <c r="A119">
        <v>118</v>
      </c>
      <c r="B119" s="1">
        <v>45615</v>
      </c>
      <c r="C119" t="s">
        <v>275</v>
      </c>
      <c r="D119" t="s">
        <v>276</v>
      </c>
      <c r="E119">
        <v>9</v>
      </c>
      <c r="F119">
        <v>173.06</v>
      </c>
      <c r="G119" t="s">
        <v>68</v>
      </c>
      <c r="H119">
        <v>1557.54</v>
      </c>
    </row>
    <row r="120" spans="1:8" x14ac:dyDescent="0.25">
      <c r="A120">
        <v>119</v>
      </c>
      <c r="B120" s="1">
        <v>45170</v>
      </c>
      <c r="C120" t="s">
        <v>277</v>
      </c>
      <c r="D120" t="s">
        <v>278</v>
      </c>
      <c r="E120">
        <v>47</v>
      </c>
      <c r="F120">
        <v>65.819999999999993</v>
      </c>
      <c r="G120" t="s">
        <v>68</v>
      </c>
      <c r="H120">
        <v>3093.54</v>
      </c>
    </row>
    <row r="121" spans="1:8" x14ac:dyDescent="0.25">
      <c r="A121">
        <v>120</v>
      </c>
      <c r="B121" s="1">
        <v>45392</v>
      </c>
      <c r="C121" t="s">
        <v>279</v>
      </c>
      <c r="D121" t="s">
        <v>280</v>
      </c>
      <c r="E121">
        <v>41</v>
      </c>
      <c r="F121">
        <v>169.6</v>
      </c>
      <c r="G121" t="s">
        <v>80</v>
      </c>
      <c r="H121">
        <v>6953.6</v>
      </c>
    </row>
    <row r="122" spans="1:8" x14ac:dyDescent="0.25">
      <c r="A122">
        <v>121</v>
      </c>
      <c r="B122" s="1">
        <v>45548</v>
      </c>
      <c r="C122" t="s">
        <v>281</v>
      </c>
      <c r="D122" t="s">
        <v>282</v>
      </c>
      <c r="E122">
        <v>9</v>
      </c>
      <c r="F122">
        <v>246.98</v>
      </c>
      <c r="G122" t="s">
        <v>98</v>
      </c>
      <c r="H122">
        <v>2222.8200000000002</v>
      </c>
    </row>
    <row r="123" spans="1:8" x14ac:dyDescent="0.25">
      <c r="A123">
        <v>122</v>
      </c>
      <c r="B123" s="1">
        <v>45148</v>
      </c>
      <c r="C123" t="s">
        <v>283</v>
      </c>
      <c r="D123" t="s">
        <v>284</v>
      </c>
      <c r="E123">
        <v>39</v>
      </c>
      <c r="F123">
        <v>121.76</v>
      </c>
      <c r="G123" t="s">
        <v>285</v>
      </c>
      <c r="H123">
        <v>4748.6400000000003</v>
      </c>
    </row>
    <row r="124" spans="1:8" x14ac:dyDescent="0.25">
      <c r="A124">
        <v>123</v>
      </c>
      <c r="B124" s="1">
        <v>45800</v>
      </c>
      <c r="C124" t="s">
        <v>286</v>
      </c>
      <c r="D124" t="s">
        <v>287</v>
      </c>
      <c r="E124">
        <v>6</v>
      </c>
      <c r="F124">
        <v>143.88999999999999</v>
      </c>
      <c r="G124" t="s">
        <v>80</v>
      </c>
      <c r="H124">
        <v>863.34</v>
      </c>
    </row>
    <row r="125" spans="1:8" x14ac:dyDescent="0.25">
      <c r="A125">
        <v>124</v>
      </c>
      <c r="B125" s="1">
        <v>45547</v>
      </c>
      <c r="C125" t="s">
        <v>288</v>
      </c>
      <c r="D125" t="s">
        <v>289</v>
      </c>
      <c r="E125">
        <v>49</v>
      </c>
      <c r="F125">
        <v>214.98</v>
      </c>
      <c r="G125" t="s">
        <v>34</v>
      </c>
      <c r="H125">
        <v>10534.02</v>
      </c>
    </row>
    <row r="126" spans="1:8" x14ac:dyDescent="0.25">
      <c r="A126">
        <v>125</v>
      </c>
      <c r="B126" s="1">
        <v>45156</v>
      </c>
      <c r="C126" t="s">
        <v>290</v>
      </c>
      <c r="D126" t="s">
        <v>291</v>
      </c>
      <c r="E126">
        <v>4</v>
      </c>
      <c r="F126">
        <v>74.39</v>
      </c>
      <c r="G126" t="s">
        <v>20</v>
      </c>
      <c r="H126">
        <v>297.56</v>
      </c>
    </row>
    <row r="127" spans="1:8" x14ac:dyDescent="0.25">
      <c r="A127">
        <v>126</v>
      </c>
      <c r="B127" s="1">
        <v>45353</v>
      </c>
      <c r="C127" t="s">
        <v>292</v>
      </c>
      <c r="D127" t="s">
        <v>293</v>
      </c>
      <c r="E127">
        <v>42</v>
      </c>
      <c r="F127">
        <v>84.98</v>
      </c>
      <c r="G127" t="s">
        <v>80</v>
      </c>
      <c r="H127">
        <v>3569.16</v>
      </c>
    </row>
    <row r="128" spans="1:8" x14ac:dyDescent="0.25">
      <c r="A128">
        <v>127</v>
      </c>
      <c r="B128" s="1">
        <v>45555</v>
      </c>
      <c r="C128" t="s">
        <v>294</v>
      </c>
      <c r="D128" t="s">
        <v>295</v>
      </c>
      <c r="E128">
        <v>48</v>
      </c>
      <c r="F128">
        <v>146.63999999999999</v>
      </c>
      <c r="G128" t="s">
        <v>254</v>
      </c>
      <c r="H128">
        <v>7038.72</v>
      </c>
    </row>
    <row r="129" spans="1:8" x14ac:dyDescent="0.25">
      <c r="A129">
        <v>128</v>
      </c>
      <c r="B129" s="1">
        <v>45231</v>
      </c>
      <c r="C129" t="s">
        <v>296</v>
      </c>
      <c r="D129" t="s">
        <v>297</v>
      </c>
      <c r="E129">
        <v>43</v>
      </c>
      <c r="F129">
        <v>21.31</v>
      </c>
      <c r="G129" t="s">
        <v>13</v>
      </c>
      <c r="H129">
        <v>916.33</v>
      </c>
    </row>
    <row r="130" spans="1:8" x14ac:dyDescent="0.25">
      <c r="A130">
        <v>129</v>
      </c>
      <c r="B130" s="1">
        <v>45527</v>
      </c>
      <c r="C130" t="s">
        <v>298</v>
      </c>
      <c r="D130" t="s">
        <v>299</v>
      </c>
      <c r="E130">
        <v>19</v>
      </c>
      <c r="F130">
        <v>203.62</v>
      </c>
      <c r="G130" t="s">
        <v>197</v>
      </c>
      <c r="H130">
        <v>3868.78</v>
      </c>
    </row>
    <row r="131" spans="1:8" x14ac:dyDescent="0.25">
      <c r="A131">
        <v>130</v>
      </c>
      <c r="B131" s="1">
        <v>45310</v>
      </c>
      <c r="C131" t="s">
        <v>300</v>
      </c>
      <c r="D131" t="s">
        <v>301</v>
      </c>
      <c r="E131">
        <v>33</v>
      </c>
      <c r="F131">
        <v>16.96</v>
      </c>
      <c r="G131" t="s">
        <v>98</v>
      </c>
      <c r="H131">
        <v>559.67999999999995</v>
      </c>
    </row>
    <row r="132" spans="1:8" x14ac:dyDescent="0.25">
      <c r="A132">
        <v>131</v>
      </c>
      <c r="B132" s="1">
        <v>45481</v>
      </c>
      <c r="C132" t="s">
        <v>302</v>
      </c>
      <c r="D132" t="s">
        <v>303</v>
      </c>
      <c r="E132">
        <v>29</v>
      </c>
      <c r="F132">
        <v>200.51</v>
      </c>
      <c r="G132" t="s">
        <v>13</v>
      </c>
      <c r="H132">
        <v>5814.79</v>
      </c>
    </row>
    <row r="133" spans="1:8" x14ac:dyDescent="0.25">
      <c r="A133">
        <v>132</v>
      </c>
      <c r="B133" s="1">
        <v>45171</v>
      </c>
      <c r="C133" t="s">
        <v>304</v>
      </c>
      <c r="D133" t="s">
        <v>305</v>
      </c>
      <c r="E133">
        <v>15</v>
      </c>
      <c r="F133">
        <v>161.69999999999999</v>
      </c>
      <c r="G133" t="s">
        <v>108</v>
      </c>
      <c r="H133">
        <v>2425.5</v>
      </c>
    </row>
    <row r="134" spans="1:8" x14ac:dyDescent="0.25">
      <c r="A134">
        <v>133</v>
      </c>
      <c r="B134" s="1">
        <v>45269</v>
      </c>
      <c r="C134" t="s">
        <v>306</v>
      </c>
      <c r="D134" t="s">
        <v>307</v>
      </c>
      <c r="E134">
        <v>12</v>
      </c>
      <c r="F134">
        <v>154.47999999999999</v>
      </c>
      <c r="G134" t="s">
        <v>13</v>
      </c>
      <c r="H134">
        <v>1853.76</v>
      </c>
    </row>
    <row r="135" spans="1:8" x14ac:dyDescent="0.25">
      <c r="A135">
        <v>134</v>
      </c>
      <c r="B135" s="1">
        <v>45853</v>
      </c>
      <c r="C135" t="s">
        <v>308</v>
      </c>
      <c r="D135" t="s">
        <v>309</v>
      </c>
      <c r="E135">
        <v>45</v>
      </c>
      <c r="F135">
        <v>189.78</v>
      </c>
      <c r="G135" t="s">
        <v>310</v>
      </c>
      <c r="H135">
        <v>8540.1</v>
      </c>
    </row>
    <row r="136" spans="1:8" x14ac:dyDescent="0.25">
      <c r="A136">
        <v>135</v>
      </c>
      <c r="B136" s="1">
        <v>45451</v>
      </c>
      <c r="C136" t="s">
        <v>311</v>
      </c>
      <c r="D136" t="s">
        <v>312</v>
      </c>
      <c r="E136">
        <v>30</v>
      </c>
      <c r="F136">
        <v>129.04</v>
      </c>
      <c r="G136" t="s">
        <v>31</v>
      </c>
      <c r="H136">
        <v>3871.2</v>
      </c>
    </row>
    <row r="137" spans="1:8" x14ac:dyDescent="0.25">
      <c r="A137">
        <v>136</v>
      </c>
      <c r="B137" s="1">
        <v>45175</v>
      </c>
      <c r="C137" t="s">
        <v>313</v>
      </c>
      <c r="D137" t="s">
        <v>314</v>
      </c>
      <c r="E137">
        <v>34</v>
      </c>
      <c r="F137">
        <v>133.93</v>
      </c>
      <c r="G137" t="s">
        <v>20</v>
      </c>
      <c r="H137">
        <v>4553.62</v>
      </c>
    </row>
    <row r="138" spans="1:8" x14ac:dyDescent="0.25">
      <c r="A138">
        <v>137</v>
      </c>
      <c r="B138" s="1">
        <v>45561</v>
      </c>
      <c r="C138" t="s">
        <v>315</v>
      </c>
      <c r="D138" t="s">
        <v>316</v>
      </c>
      <c r="E138">
        <v>12</v>
      </c>
      <c r="F138">
        <v>107.01</v>
      </c>
      <c r="G138" t="s">
        <v>59</v>
      </c>
      <c r="H138">
        <v>1284.1199999999999</v>
      </c>
    </row>
    <row r="139" spans="1:8" x14ac:dyDescent="0.25">
      <c r="A139">
        <v>138</v>
      </c>
      <c r="B139" s="1">
        <v>45384</v>
      </c>
      <c r="C139" t="s">
        <v>317</v>
      </c>
      <c r="D139" t="s">
        <v>318</v>
      </c>
      <c r="E139">
        <v>35</v>
      </c>
      <c r="F139">
        <v>219.35</v>
      </c>
      <c r="G139" t="s">
        <v>31</v>
      </c>
      <c r="H139">
        <v>7677.25</v>
      </c>
    </row>
    <row r="140" spans="1:8" x14ac:dyDescent="0.25">
      <c r="A140">
        <v>139</v>
      </c>
      <c r="B140" s="1">
        <v>45317</v>
      </c>
      <c r="C140" t="s">
        <v>319</v>
      </c>
      <c r="D140" t="s">
        <v>320</v>
      </c>
      <c r="E140">
        <v>22</v>
      </c>
      <c r="F140">
        <v>110.68</v>
      </c>
      <c r="G140" t="s">
        <v>10</v>
      </c>
      <c r="H140">
        <v>2434.96</v>
      </c>
    </row>
    <row r="141" spans="1:8" x14ac:dyDescent="0.25">
      <c r="A141">
        <v>140</v>
      </c>
      <c r="B141" s="1">
        <v>45610</v>
      </c>
      <c r="C141" t="s">
        <v>321</v>
      </c>
      <c r="D141" t="s">
        <v>322</v>
      </c>
      <c r="E141">
        <v>50</v>
      </c>
      <c r="F141">
        <v>178.79</v>
      </c>
      <c r="G141" t="s">
        <v>34</v>
      </c>
      <c r="H141">
        <v>8939.5</v>
      </c>
    </row>
    <row r="142" spans="1:8" x14ac:dyDescent="0.25">
      <c r="A142">
        <v>141</v>
      </c>
      <c r="B142" s="1">
        <v>45801</v>
      </c>
      <c r="C142" t="s">
        <v>323</v>
      </c>
      <c r="D142" t="s">
        <v>324</v>
      </c>
      <c r="E142">
        <v>2</v>
      </c>
      <c r="F142">
        <v>165.08</v>
      </c>
      <c r="G142" t="s">
        <v>20</v>
      </c>
      <c r="H142">
        <v>330.16</v>
      </c>
    </row>
    <row r="143" spans="1:8" x14ac:dyDescent="0.25">
      <c r="A143">
        <v>142</v>
      </c>
      <c r="B143" s="1">
        <v>45524</v>
      </c>
      <c r="C143" t="s">
        <v>325</v>
      </c>
      <c r="D143" t="s">
        <v>326</v>
      </c>
      <c r="E143">
        <v>19</v>
      </c>
      <c r="F143">
        <v>10.74</v>
      </c>
      <c r="G143" t="s">
        <v>80</v>
      </c>
      <c r="H143">
        <v>204.06</v>
      </c>
    </row>
    <row r="144" spans="1:8" x14ac:dyDescent="0.25">
      <c r="A144">
        <v>143</v>
      </c>
      <c r="B144" s="1">
        <v>45209</v>
      </c>
      <c r="C144" t="s">
        <v>327</v>
      </c>
      <c r="D144" t="s">
        <v>328</v>
      </c>
      <c r="E144">
        <v>48</v>
      </c>
      <c r="F144">
        <v>184.41</v>
      </c>
      <c r="G144" t="s">
        <v>34</v>
      </c>
      <c r="H144">
        <v>8851.68</v>
      </c>
    </row>
    <row r="145" spans="1:8" x14ac:dyDescent="0.25">
      <c r="A145">
        <v>144</v>
      </c>
      <c r="B145" s="1">
        <v>45170</v>
      </c>
      <c r="C145" t="s">
        <v>329</v>
      </c>
      <c r="D145" t="s">
        <v>330</v>
      </c>
      <c r="E145">
        <v>25</v>
      </c>
      <c r="F145">
        <v>155.68</v>
      </c>
      <c r="G145" t="s">
        <v>62</v>
      </c>
      <c r="H145">
        <v>3892</v>
      </c>
    </row>
    <row r="146" spans="1:8" x14ac:dyDescent="0.25">
      <c r="A146">
        <v>145</v>
      </c>
      <c r="B146" s="1">
        <v>45759</v>
      </c>
      <c r="C146" t="s">
        <v>331</v>
      </c>
      <c r="D146" t="s">
        <v>332</v>
      </c>
      <c r="E146">
        <v>43</v>
      </c>
      <c r="F146">
        <v>82.48</v>
      </c>
      <c r="G146" t="s">
        <v>254</v>
      </c>
      <c r="H146">
        <v>3546.64</v>
      </c>
    </row>
    <row r="147" spans="1:8" x14ac:dyDescent="0.25">
      <c r="A147">
        <v>146</v>
      </c>
      <c r="B147" s="1">
        <v>45217</v>
      </c>
      <c r="C147" t="s">
        <v>333</v>
      </c>
      <c r="D147" t="s">
        <v>334</v>
      </c>
      <c r="E147">
        <v>18</v>
      </c>
      <c r="F147">
        <v>232.11</v>
      </c>
      <c r="G147" t="s">
        <v>34</v>
      </c>
      <c r="H147">
        <v>4177.9799999999996</v>
      </c>
    </row>
    <row r="148" spans="1:8" x14ac:dyDescent="0.25">
      <c r="A148">
        <v>147</v>
      </c>
      <c r="B148" s="1">
        <v>45822</v>
      </c>
      <c r="C148" t="s">
        <v>335</v>
      </c>
      <c r="D148" t="s">
        <v>336</v>
      </c>
      <c r="E148">
        <v>40</v>
      </c>
      <c r="F148">
        <v>143.63999999999999</v>
      </c>
      <c r="G148" t="s">
        <v>34</v>
      </c>
      <c r="H148">
        <v>5745.6</v>
      </c>
    </row>
    <row r="149" spans="1:8" x14ac:dyDescent="0.25">
      <c r="A149">
        <v>148</v>
      </c>
      <c r="B149" s="1">
        <v>45681</v>
      </c>
      <c r="C149" t="s">
        <v>337</v>
      </c>
      <c r="D149" t="s">
        <v>338</v>
      </c>
      <c r="E149">
        <v>46</v>
      </c>
      <c r="F149">
        <v>243.21</v>
      </c>
      <c r="G149" t="s">
        <v>68</v>
      </c>
      <c r="H149">
        <v>11187.66</v>
      </c>
    </row>
    <row r="150" spans="1:8" x14ac:dyDescent="0.25">
      <c r="A150">
        <v>149</v>
      </c>
      <c r="B150" s="1">
        <v>45832</v>
      </c>
      <c r="C150" t="s">
        <v>339</v>
      </c>
      <c r="D150" t="s">
        <v>340</v>
      </c>
      <c r="E150">
        <v>9</v>
      </c>
      <c r="F150">
        <v>176.87</v>
      </c>
      <c r="G150" t="s">
        <v>108</v>
      </c>
      <c r="H150">
        <v>1591.83</v>
      </c>
    </row>
    <row r="151" spans="1:8" x14ac:dyDescent="0.25">
      <c r="A151">
        <v>150</v>
      </c>
      <c r="B151" s="1">
        <v>45775</v>
      </c>
      <c r="C151" t="s">
        <v>341</v>
      </c>
      <c r="D151" t="s">
        <v>274</v>
      </c>
      <c r="E151">
        <v>15</v>
      </c>
      <c r="F151">
        <v>78.8</v>
      </c>
      <c r="G151" t="s">
        <v>108</v>
      </c>
      <c r="H151">
        <v>1182</v>
      </c>
    </row>
    <row r="152" spans="1:8" x14ac:dyDescent="0.25">
      <c r="A152">
        <v>151</v>
      </c>
      <c r="B152" s="1">
        <v>45841</v>
      </c>
      <c r="C152" t="s">
        <v>342</v>
      </c>
      <c r="D152" t="s">
        <v>343</v>
      </c>
      <c r="E152">
        <v>4</v>
      </c>
      <c r="F152">
        <v>120.93</v>
      </c>
      <c r="G152" t="s">
        <v>13</v>
      </c>
      <c r="H152">
        <v>483.72</v>
      </c>
    </row>
    <row r="153" spans="1:8" x14ac:dyDescent="0.25">
      <c r="A153">
        <v>152</v>
      </c>
      <c r="B153" s="1">
        <v>45296</v>
      </c>
      <c r="C153" t="s">
        <v>344</v>
      </c>
      <c r="D153" t="s">
        <v>345</v>
      </c>
      <c r="E153">
        <v>3</v>
      </c>
      <c r="F153">
        <v>192.09</v>
      </c>
      <c r="G153" t="s">
        <v>88</v>
      </c>
      <c r="H153">
        <v>576.27</v>
      </c>
    </row>
    <row r="154" spans="1:8" x14ac:dyDescent="0.25">
      <c r="A154">
        <v>153</v>
      </c>
      <c r="B154" s="1">
        <v>45744</v>
      </c>
      <c r="C154" t="s">
        <v>346</v>
      </c>
      <c r="D154" t="s">
        <v>347</v>
      </c>
      <c r="E154">
        <v>45</v>
      </c>
      <c r="F154">
        <v>6.84</v>
      </c>
      <c r="G154" t="s">
        <v>10</v>
      </c>
      <c r="H154">
        <v>307.8</v>
      </c>
    </row>
    <row r="155" spans="1:8" x14ac:dyDescent="0.25">
      <c r="A155">
        <v>154</v>
      </c>
      <c r="B155" s="1">
        <v>45665</v>
      </c>
      <c r="C155" t="s">
        <v>348</v>
      </c>
      <c r="D155" t="s">
        <v>349</v>
      </c>
      <c r="E155">
        <v>30</v>
      </c>
      <c r="F155">
        <v>76.73</v>
      </c>
      <c r="G155" t="s">
        <v>65</v>
      </c>
      <c r="H155">
        <v>2301.9</v>
      </c>
    </row>
    <row r="156" spans="1:8" x14ac:dyDescent="0.25">
      <c r="A156">
        <v>155</v>
      </c>
      <c r="B156" s="1">
        <v>45393</v>
      </c>
      <c r="C156" t="s">
        <v>350</v>
      </c>
      <c r="D156" t="s">
        <v>351</v>
      </c>
      <c r="E156">
        <v>26</v>
      </c>
      <c r="F156">
        <v>197.22</v>
      </c>
      <c r="G156" t="s">
        <v>108</v>
      </c>
      <c r="H156">
        <v>5127.72</v>
      </c>
    </row>
    <row r="157" spans="1:8" x14ac:dyDescent="0.25">
      <c r="A157">
        <v>156</v>
      </c>
      <c r="B157" s="1">
        <v>45286</v>
      </c>
      <c r="C157" t="s">
        <v>352</v>
      </c>
      <c r="D157" t="s">
        <v>353</v>
      </c>
      <c r="E157">
        <v>34</v>
      </c>
      <c r="F157">
        <v>121.11</v>
      </c>
      <c r="G157" t="s">
        <v>23</v>
      </c>
      <c r="H157">
        <v>4117.74</v>
      </c>
    </row>
    <row r="158" spans="1:8" x14ac:dyDescent="0.25">
      <c r="A158">
        <v>157</v>
      </c>
      <c r="B158" s="1">
        <v>45410</v>
      </c>
      <c r="C158" t="s">
        <v>354</v>
      </c>
      <c r="D158" t="s">
        <v>355</v>
      </c>
      <c r="E158">
        <v>48</v>
      </c>
      <c r="F158">
        <v>179.48</v>
      </c>
      <c r="G158" t="s">
        <v>51</v>
      </c>
      <c r="H158">
        <v>8615.0400000000009</v>
      </c>
    </row>
    <row r="159" spans="1:8" x14ac:dyDescent="0.25">
      <c r="A159">
        <v>158</v>
      </c>
      <c r="B159" s="1">
        <v>45632</v>
      </c>
      <c r="C159" t="s">
        <v>356</v>
      </c>
      <c r="D159" t="s">
        <v>357</v>
      </c>
      <c r="E159">
        <v>32</v>
      </c>
      <c r="F159">
        <v>84.3</v>
      </c>
      <c r="G159" t="s">
        <v>165</v>
      </c>
      <c r="H159">
        <v>2697.6</v>
      </c>
    </row>
    <row r="160" spans="1:8" x14ac:dyDescent="0.25">
      <c r="A160">
        <v>159</v>
      </c>
      <c r="B160" s="1">
        <v>45778</v>
      </c>
      <c r="C160" t="s">
        <v>358</v>
      </c>
      <c r="D160" t="s">
        <v>359</v>
      </c>
      <c r="E160">
        <v>23</v>
      </c>
      <c r="F160">
        <v>218.36</v>
      </c>
      <c r="G160" t="s">
        <v>360</v>
      </c>
      <c r="H160">
        <v>5022.28</v>
      </c>
    </row>
    <row r="161" spans="1:8" x14ac:dyDescent="0.25">
      <c r="A161">
        <v>160</v>
      </c>
      <c r="B161" s="1">
        <v>45285</v>
      </c>
      <c r="C161" t="s">
        <v>361</v>
      </c>
      <c r="D161" t="s">
        <v>362</v>
      </c>
      <c r="E161">
        <v>24</v>
      </c>
      <c r="F161">
        <v>233.98</v>
      </c>
      <c r="G161" t="s">
        <v>20</v>
      </c>
      <c r="H161">
        <v>5615.52</v>
      </c>
    </row>
    <row r="162" spans="1:8" x14ac:dyDescent="0.25">
      <c r="A162">
        <v>161</v>
      </c>
      <c r="B162" s="1">
        <v>45512</v>
      </c>
      <c r="C162" t="s">
        <v>363</v>
      </c>
      <c r="D162" t="s">
        <v>364</v>
      </c>
      <c r="E162">
        <v>9</v>
      </c>
      <c r="F162">
        <v>167.85</v>
      </c>
      <c r="G162" t="s">
        <v>156</v>
      </c>
      <c r="H162">
        <v>1510.65</v>
      </c>
    </row>
    <row r="163" spans="1:8" x14ac:dyDescent="0.25">
      <c r="A163">
        <v>162</v>
      </c>
      <c r="B163" s="1">
        <v>45301</v>
      </c>
      <c r="C163" t="s">
        <v>365</v>
      </c>
      <c r="D163" t="s">
        <v>366</v>
      </c>
      <c r="E163">
        <v>19</v>
      </c>
      <c r="F163">
        <v>107.14</v>
      </c>
      <c r="G163" t="s">
        <v>165</v>
      </c>
      <c r="H163">
        <v>2035.66</v>
      </c>
    </row>
    <row r="164" spans="1:8" x14ac:dyDescent="0.25">
      <c r="A164">
        <v>163</v>
      </c>
      <c r="B164" s="1">
        <v>45305</v>
      </c>
      <c r="C164" t="s">
        <v>367</v>
      </c>
      <c r="D164" t="s">
        <v>368</v>
      </c>
      <c r="E164">
        <v>28</v>
      </c>
      <c r="F164">
        <v>198.89</v>
      </c>
      <c r="G164" t="s">
        <v>197</v>
      </c>
      <c r="H164">
        <v>5568.92</v>
      </c>
    </row>
    <row r="165" spans="1:8" x14ac:dyDescent="0.25">
      <c r="A165">
        <v>164</v>
      </c>
      <c r="B165" s="1">
        <v>45406</v>
      </c>
      <c r="C165" t="s">
        <v>369</v>
      </c>
      <c r="D165" t="s">
        <v>370</v>
      </c>
      <c r="E165">
        <v>38</v>
      </c>
      <c r="F165">
        <v>182.42</v>
      </c>
      <c r="G165" t="s">
        <v>228</v>
      </c>
      <c r="H165">
        <v>6931.96</v>
      </c>
    </row>
    <row r="166" spans="1:8" x14ac:dyDescent="0.25">
      <c r="A166">
        <v>165</v>
      </c>
      <c r="B166" s="1">
        <v>45425</v>
      </c>
      <c r="C166" t="s">
        <v>371</v>
      </c>
      <c r="D166" t="s">
        <v>372</v>
      </c>
      <c r="E166">
        <v>17</v>
      </c>
      <c r="F166">
        <v>53.44</v>
      </c>
      <c r="G166" t="s">
        <v>228</v>
      </c>
      <c r="H166">
        <v>908.48</v>
      </c>
    </row>
    <row r="167" spans="1:8" x14ac:dyDescent="0.25">
      <c r="A167">
        <v>166</v>
      </c>
      <c r="B167" s="1">
        <v>45626</v>
      </c>
      <c r="C167" t="s">
        <v>373</v>
      </c>
      <c r="D167" t="s">
        <v>374</v>
      </c>
      <c r="E167">
        <v>48</v>
      </c>
      <c r="F167">
        <v>118.78</v>
      </c>
      <c r="G167" t="s">
        <v>65</v>
      </c>
      <c r="H167">
        <v>5701.44</v>
      </c>
    </row>
    <row r="168" spans="1:8" x14ac:dyDescent="0.25">
      <c r="A168">
        <v>167</v>
      </c>
      <c r="B168" s="1">
        <v>45637</v>
      </c>
      <c r="C168" t="s">
        <v>375</v>
      </c>
      <c r="D168" t="s">
        <v>376</v>
      </c>
      <c r="E168">
        <v>45</v>
      </c>
      <c r="F168">
        <v>164.77</v>
      </c>
      <c r="G168" t="s">
        <v>41</v>
      </c>
      <c r="H168">
        <v>7414.65</v>
      </c>
    </row>
    <row r="169" spans="1:8" x14ac:dyDescent="0.25">
      <c r="A169">
        <v>168</v>
      </c>
      <c r="B169" s="1">
        <v>45279</v>
      </c>
      <c r="C169" t="s">
        <v>377</v>
      </c>
      <c r="D169" t="s">
        <v>378</v>
      </c>
      <c r="E169">
        <v>36</v>
      </c>
      <c r="F169">
        <v>152.71</v>
      </c>
      <c r="G169" t="s">
        <v>31</v>
      </c>
      <c r="H169">
        <v>5497.56</v>
      </c>
    </row>
    <row r="170" spans="1:8" x14ac:dyDescent="0.25">
      <c r="A170">
        <v>169</v>
      </c>
      <c r="B170" s="1">
        <v>45764</v>
      </c>
      <c r="C170" t="s">
        <v>379</v>
      </c>
      <c r="D170" t="s">
        <v>380</v>
      </c>
      <c r="E170">
        <v>24</v>
      </c>
      <c r="F170">
        <v>144.61000000000001</v>
      </c>
      <c r="G170" t="s">
        <v>13</v>
      </c>
      <c r="H170">
        <v>3470.64</v>
      </c>
    </row>
    <row r="171" spans="1:8" x14ac:dyDescent="0.25">
      <c r="A171">
        <v>170</v>
      </c>
      <c r="B171" s="1">
        <v>45207</v>
      </c>
      <c r="C171" t="s">
        <v>381</v>
      </c>
      <c r="D171" t="s">
        <v>382</v>
      </c>
      <c r="E171">
        <v>41</v>
      </c>
      <c r="F171">
        <v>183.54</v>
      </c>
      <c r="G171" t="s">
        <v>383</v>
      </c>
      <c r="H171">
        <v>7525.14</v>
      </c>
    </row>
    <row r="172" spans="1:8" x14ac:dyDescent="0.25">
      <c r="A172">
        <v>171</v>
      </c>
      <c r="B172" s="1">
        <v>45739</v>
      </c>
      <c r="C172" t="s">
        <v>384</v>
      </c>
      <c r="D172" t="s">
        <v>385</v>
      </c>
      <c r="E172">
        <v>36</v>
      </c>
      <c r="F172">
        <v>43.49</v>
      </c>
      <c r="G172" t="s">
        <v>59</v>
      </c>
      <c r="H172">
        <v>1565.64</v>
      </c>
    </row>
    <row r="173" spans="1:8" x14ac:dyDescent="0.25">
      <c r="A173">
        <v>172</v>
      </c>
      <c r="B173" s="1">
        <v>45476</v>
      </c>
      <c r="C173" t="s">
        <v>386</v>
      </c>
      <c r="D173" t="s">
        <v>387</v>
      </c>
      <c r="E173">
        <v>17</v>
      </c>
      <c r="F173">
        <v>126.66</v>
      </c>
      <c r="G173" t="s">
        <v>388</v>
      </c>
      <c r="H173">
        <v>2153.2199999999998</v>
      </c>
    </row>
    <row r="174" spans="1:8" x14ac:dyDescent="0.25">
      <c r="A174">
        <v>173</v>
      </c>
      <c r="B174" s="1">
        <v>45606</v>
      </c>
      <c r="C174" t="s">
        <v>389</v>
      </c>
      <c r="D174" t="s">
        <v>390</v>
      </c>
      <c r="E174">
        <v>20</v>
      </c>
      <c r="F174">
        <v>5.74</v>
      </c>
      <c r="G174" t="s">
        <v>391</v>
      </c>
      <c r="H174">
        <v>114.8</v>
      </c>
    </row>
    <row r="175" spans="1:8" x14ac:dyDescent="0.25">
      <c r="A175">
        <v>174</v>
      </c>
      <c r="B175" s="1">
        <v>45623</v>
      </c>
      <c r="C175" t="s">
        <v>392</v>
      </c>
      <c r="D175" t="s">
        <v>393</v>
      </c>
      <c r="E175">
        <v>14</v>
      </c>
      <c r="F175">
        <v>88.67</v>
      </c>
      <c r="G175" t="s">
        <v>98</v>
      </c>
      <c r="H175">
        <v>1241.3800000000001</v>
      </c>
    </row>
    <row r="176" spans="1:8" x14ac:dyDescent="0.25">
      <c r="A176">
        <v>175</v>
      </c>
      <c r="B176" s="1">
        <v>45795</v>
      </c>
      <c r="C176" t="s">
        <v>394</v>
      </c>
      <c r="D176" t="s">
        <v>395</v>
      </c>
      <c r="E176">
        <v>18</v>
      </c>
      <c r="F176">
        <v>173.99</v>
      </c>
      <c r="G176" t="s">
        <v>391</v>
      </c>
      <c r="H176">
        <v>3131.82</v>
      </c>
    </row>
    <row r="177" spans="1:8" x14ac:dyDescent="0.25">
      <c r="A177">
        <v>176</v>
      </c>
      <c r="B177" s="1">
        <v>45856</v>
      </c>
      <c r="C177" t="s">
        <v>396</v>
      </c>
      <c r="D177" t="s">
        <v>397</v>
      </c>
      <c r="E177">
        <v>6</v>
      </c>
      <c r="F177">
        <v>84.78</v>
      </c>
      <c r="G177" t="s">
        <v>23</v>
      </c>
      <c r="H177">
        <v>508.68</v>
      </c>
    </row>
    <row r="178" spans="1:8" x14ac:dyDescent="0.25">
      <c r="A178">
        <v>177</v>
      </c>
      <c r="B178" s="1">
        <v>45617</v>
      </c>
      <c r="C178" t="s">
        <v>398</v>
      </c>
      <c r="D178" t="s">
        <v>399</v>
      </c>
      <c r="E178">
        <v>21</v>
      </c>
      <c r="F178">
        <v>134.18</v>
      </c>
      <c r="G178" t="s">
        <v>108</v>
      </c>
      <c r="H178">
        <v>2817.78</v>
      </c>
    </row>
    <row r="179" spans="1:8" x14ac:dyDescent="0.25">
      <c r="A179">
        <v>178</v>
      </c>
      <c r="B179" s="1">
        <v>45399</v>
      </c>
      <c r="C179" t="s">
        <v>400</v>
      </c>
      <c r="D179" t="s">
        <v>401</v>
      </c>
      <c r="E179">
        <v>44</v>
      </c>
      <c r="F179">
        <v>220.38</v>
      </c>
      <c r="G179" t="s">
        <v>146</v>
      </c>
      <c r="H179">
        <v>9696.7199999999993</v>
      </c>
    </row>
    <row r="180" spans="1:8" x14ac:dyDescent="0.25">
      <c r="A180">
        <v>179</v>
      </c>
      <c r="B180" s="1">
        <v>45160</v>
      </c>
      <c r="C180" t="s">
        <v>402</v>
      </c>
      <c r="D180" t="s">
        <v>403</v>
      </c>
      <c r="E180">
        <v>21</v>
      </c>
      <c r="F180">
        <v>225.69</v>
      </c>
      <c r="G180" t="s">
        <v>80</v>
      </c>
      <c r="H180">
        <v>4739.49</v>
      </c>
    </row>
    <row r="181" spans="1:8" x14ac:dyDescent="0.25">
      <c r="A181">
        <v>180</v>
      </c>
      <c r="B181" s="1">
        <v>45748</v>
      </c>
      <c r="C181" t="s">
        <v>404</v>
      </c>
      <c r="D181" t="s">
        <v>405</v>
      </c>
      <c r="E181">
        <v>14</v>
      </c>
      <c r="F181">
        <v>119.2</v>
      </c>
      <c r="G181" t="s">
        <v>20</v>
      </c>
      <c r="H181">
        <v>1668.8</v>
      </c>
    </row>
    <row r="182" spans="1:8" x14ac:dyDescent="0.25">
      <c r="A182">
        <v>181</v>
      </c>
      <c r="B182" s="1">
        <v>45594</v>
      </c>
      <c r="C182" t="s">
        <v>406</v>
      </c>
      <c r="D182" t="s">
        <v>407</v>
      </c>
      <c r="E182">
        <v>44</v>
      </c>
      <c r="F182">
        <v>126.49</v>
      </c>
      <c r="G182" t="s">
        <v>20</v>
      </c>
      <c r="H182">
        <v>5565.56</v>
      </c>
    </row>
    <row r="183" spans="1:8" x14ac:dyDescent="0.25">
      <c r="A183">
        <v>182</v>
      </c>
      <c r="B183" s="1">
        <v>45499</v>
      </c>
      <c r="C183" t="s">
        <v>408</v>
      </c>
      <c r="D183" t="s">
        <v>409</v>
      </c>
      <c r="E183">
        <v>8</v>
      </c>
      <c r="F183">
        <v>74.36</v>
      </c>
      <c r="G183" t="s">
        <v>68</v>
      </c>
      <c r="H183">
        <v>594.88</v>
      </c>
    </row>
    <row r="184" spans="1:8" x14ac:dyDescent="0.25">
      <c r="A184">
        <v>183</v>
      </c>
      <c r="B184" s="1">
        <v>45556</v>
      </c>
      <c r="C184" t="s">
        <v>410</v>
      </c>
      <c r="D184" t="s">
        <v>411</v>
      </c>
      <c r="E184">
        <v>1</v>
      </c>
      <c r="F184">
        <v>115.5</v>
      </c>
      <c r="G184" t="s">
        <v>20</v>
      </c>
      <c r="H184">
        <v>115.5</v>
      </c>
    </row>
    <row r="185" spans="1:8" x14ac:dyDescent="0.25">
      <c r="A185">
        <v>184</v>
      </c>
      <c r="B185" s="1">
        <v>45542</v>
      </c>
      <c r="C185" t="s">
        <v>412</v>
      </c>
      <c r="D185" t="s">
        <v>413</v>
      </c>
      <c r="E185">
        <v>40</v>
      </c>
      <c r="F185">
        <v>87.47</v>
      </c>
      <c r="G185" t="s">
        <v>108</v>
      </c>
      <c r="H185">
        <v>3498.8</v>
      </c>
    </row>
    <row r="186" spans="1:8" x14ac:dyDescent="0.25">
      <c r="A186">
        <v>185</v>
      </c>
      <c r="B186" s="1">
        <v>45409</v>
      </c>
      <c r="C186" t="s">
        <v>414</v>
      </c>
      <c r="D186" t="s">
        <v>415</v>
      </c>
      <c r="E186">
        <v>19</v>
      </c>
      <c r="F186">
        <v>88.61</v>
      </c>
      <c r="G186" t="s">
        <v>416</v>
      </c>
      <c r="H186">
        <v>1683.59</v>
      </c>
    </row>
    <row r="187" spans="1:8" x14ac:dyDescent="0.25">
      <c r="A187">
        <v>186</v>
      </c>
      <c r="B187" s="1">
        <v>45234</v>
      </c>
      <c r="C187" t="s">
        <v>417</v>
      </c>
      <c r="D187" t="s">
        <v>418</v>
      </c>
      <c r="E187">
        <v>25</v>
      </c>
      <c r="F187">
        <v>64.66</v>
      </c>
      <c r="G187" t="s">
        <v>146</v>
      </c>
      <c r="H187">
        <v>1616.5</v>
      </c>
    </row>
    <row r="188" spans="1:8" x14ac:dyDescent="0.25">
      <c r="A188">
        <v>187</v>
      </c>
      <c r="B188" s="1">
        <v>45349</v>
      </c>
      <c r="C188" t="s">
        <v>419</v>
      </c>
      <c r="D188" t="s">
        <v>420</v>
      </c>
      <c r="E188">
        <v>49</v>
      </c>
      <c r="F188">
        <v>38.119999999999997</v>
      </c>
      <c r="G188" t="s">
        <v>34</v>
      </c>
      <c r="H188">
        <v>1867.88</v>
      </c>
    </row>
    <row r="189" spans="1:8" x14ac:dyDescent="0.25">
      <c r="A189">
        <v>188</v>
      </c>
      <c r="B189" s="1">
        <v>45803</v>
      </c>
      <c r="C189" t="s">
        <v>421</v>
      </c>
      <c r="D189" t="s">
        <v>422</v>
      </c>
      <c r="E189">
        <v>35</v>
      </c>
      <c r="F189">
        <v>55.95</v>
      </c>
      <c r="G189" t="s">
        <v>108</v>
      </c>
      <c r="H189">
        <v>1958.25</v>
      </c>
    </row>
    <row r="190" spans="1:8" x14ac:dyDescent="0.25">
      <c r="A190">
        <v>189</v>
      </c>
      <c r="B190" s="1">
        <v>45769</v>
      </c>
      <c r="C190" t="s">
        <v>423</v>
      </c>
      <c r="D190" t="s">
        <v>424</v>
      </c>
      <c r="E190">
        <v>44</v>
      </c>
      <c r="F190">
        <v>5.5</v>
      </c>
      <c r="G190" t="s">
        <v>20</v>
      </c>
      <c r="H190">
        <v>242</v>
      </c>
    </row>
    <row r="191" spans="1:8" x14ac:dyDescent="0.25">
      <c r="A191">
        <v>190</v>
      </c>
      <c r="B191" s="1">
        <v>45491</v>
      </c>
      <c r="C191" t="s">
        <v>425</v>
      </c>
      <c r="D191" t="s">
        <v>426</v>
      </c>
      <c r="E191">
        <v>24</v>
      </c>
      <c r="F191">
        <v>20.69</v>
      </c>
      <c r="G191" t="s">
        <v>34</v>
      </c>
      <c r="H191">
        <v>496.56</v>
      </c>
    </row>
    <row r="192" spans="1:8" x14ac:dyDescent="0.25">
      <c r="A192">
        <v>191</v>
      </c>
      <c r="B192" s="1">
        <v>45212</v>
      </c>
      <c r="C192" t="s">
        <v>427</v>
      </c>
      <c r="D192" t="s">
        <v>428</v>
      </c>
      <c r="E192">
        <v>8</v>
      </c>
      <c r="F192">
        <v>31.38</v>
      </c>
      <c r="G192" t="s">
        <v>98</v>
      </c>
      <c r="H192">
        <v>251.04</v>
      </c>
    </row>
    <row r="193" spans="1:8" x14ac:dyDescent="0.25">
      <c r="A193">
        <v>192</v>
      </c>
      <c r="B193" s="1">
        <v>45674</v>
      </c>
      <c r="C193" t="s">
        <v>429</v>
      </c>
      <c r="D193" t="s">
        <v>430</v>
      </c>
      <c r="E193">
        <v>21</v>
      </c>
      <c r="F193">
        <v>206.57</v>
      </c>
      <c r="G193" t="s">
        <v>416</v>
      </c>
      <c r="H193">
        <v>4337.97</v>
      </c>
    </row>
    <row r="194" spans="1:8" x14ac:dyDescent="0.25">
      <c r="A194">
        <v>193</v>
      </c>
      <c r="B194" s="1">
        <v>45773</v>
      </c>
      <c r="C194" t="s">
        <v>431</v>
      </c>
      <c r="D194" t="s">
        <v>432</v>
      </c>
      <c r="E194">
        <v>34</v>
      </c>
      <c r="F194">
        <v>193.36</v>
      </c>
      <c r="G194" t="s">
        <v>34</v>
      </c>
      <c r="H194">
        <v>6574.24</v>
      </c>
    </row>
    <row r="195" spans="1:8" x14ac:dyDescent="0.25">
      <c r="A195">
        <v>194</v>
      </c>
      <c r="B195" s="1">
        <v>45154</v>
      </c>
      <c r="C195" t="s">
        <v>433</v>
      </c>
      <c r="D195" t="s">
        <v>434</v>
      </c>
      <c r="E195">
        <v>4</v>
      </c>
      <c r="F195">
        <v>228.24</v>
      </c>
      <c r="G195" t="s">
        <v>59</v>
      </c>
      <c r="H195">
        <v>912.96</v>
      </c>
    </row>
    <row r="196" spans="1:8" x14ac:dyDescent="0.25">
      <c r="A196">
        <v>195</v>
      </c>
      <c r="B196" s="1">
        <v>45728</v>
      </c>
      <c r="C196" t="s">
        <v>435</v>
      </c>
      <c r="D196" t="s">
        <v>436</v>
      </c>
      <c r="E196">
        <v>20</v>
      </c>
      <c r="F196">
        <v>172.97</v>
      </c>
      <c r="G196" t="s">
        <v>108</v>
      </c>
      <c r="H196">
        <v>3459.4</v>
      </c>
    </row>
    <row r="197" spans="1:8" x14ac:dyDescent="0.25">
      <c r="A197">
        <v>196</v>
      </c>
      <c r="B197" s="1">
        <v>45400</v>
      </c>
      <c r="C197" t="s">
        <v>437</v>
      </c>
      <c r="D197" t="s">
        <v>438</v>
      </c>
      <c r="E197">
        <v>38</v>
      </c>
      <c r="F197">
        <v>199.7</v>
      </c>
      <c r="G197" t="s">
        <v>56</v>
      </c>
      <c r="H197">
        <v>7588.6</v>
      </c>
    </row>
    <row r="198" spans="1:8" x14ac:dyDescent="0.25">
      <c r="A198">
        <v>197</v>
      </c>
      <c r="B198" s="1">
        <v>45393</v>
      </c>
      <c r="C198" t="s">
        <v>439</v>
      </c>
      <c r="D198" t="s">
        <v>440</v>
      </c>
      <c r="E198">
        <v>28</v>
      </c>
      <c r="F198">
        <v>13.81</v>
      </c>
      <c r="G198" t="s">
        <v>210</v>
      </c>
      <c r="H198">
        <v>386.68</v>
      </c>
    </row>
    <row r="199" spans="1:8" x14ac:dyDescent="0.25">
      <c r="A199">
        <v>198</v>
      </c>
      <c r="B199" s="1">
        <v>45458</v>
      </c>
      <c r="C199" t="s">
        <v>441</v>
      </c>
      <c r="D199" t="s">
        <v>442</v>
      </c>
      <c r="E199">
        <v>11</v>
      </c>
      <c r="F199">
        <v>156.26</v>
      </c>
      <c r="G199" t="s">
        <v>20</v>
      </c>
      <c r="H199">
        <v>1718.86</v>
      </c>
    </row>
    <row r="200" spans="1:8" x14ac:dyDescent="0.25">
      <c r="A200">
        <v>199</v>
      </c>
      <c r="B200" s="1">
        <v>45543</v>
      </c>
      <c r="C200" t="s">
        <v>443</v>
      </c>
      <c r="D200" t="s">
        <v>444</v>
      </c>
      <c r="E200">
        <v>20</v>
      </c>
      <c r="F200">
        <v>213.34</v>
      </c>
      <c r="G200" t="s">
        <v>34</v>
      </c>
      <c r="H200">
        <v>4266.8</v>
      </c>
    </row>
    <row r="201" spans="1:8" x14ac:dyDescent="0.25">
      <c r="A201">
        <v>200</v>
      </c>
      <c r="B201" s="1">
        <v>45758</v>
      </c>
      <c r="C201" t="s">
        <v>445</v>
      </c>
      <c r="D201" t="s">
        <v>446</v>
      </c>
      <c r="E201">
        <v>36</v>
      </c>
      <c r="F201">
        <v>104.95</v>
      </c>
      <c r="G201" t="s">
        <v>416</v>
      </c>
      <c r="H201">
        <v>3778.2</v>
      </c>
    </row>
    <row r="202" spans="1:8" x14ac:dyDescent="0.25">
      <c r="A202">
        <v>201</v>
      </c>
      <c r="B202" s="1">
        <v>45539</v>
      </c>
      <c r="C202" t="s">
        <v>447</v>
      </c>
      <c r="D202" t="s">
        <v>90</v>
      </c>
      <c r="E202">
        <v>50</v>
      </c>
      <c r="F202">
        <v>74</v>
      </c>
      <c r="G202" t="s">
        <v>95</v>
      </c>
      <c r="H202">
        <v>3700</v>
      </c>
    </row>
    <row r="203" spans="1:8" x14ac:dyDescent="0.25">
      <c r="A203">
        <v>202</v>
      </c>
      <c r="B203" s="1">
        <v>45677</v>
      </c>
      <c r="C203" t="s">
        <v>448</v>
      </c>
      <c r="D203" t="s">
        <v>449</v>
      </c>
      <c r="E203">
        <v>19</v>
      </c>
      <c r="F203">
        <v>178.28</v>
      </c>
      <c r="G203" t="s">
        <v>59</v>
      </c>
      <c r="H203">
        <v>3387.32</v>
      </c>
    </row>
    <row r="204" spans="1:8" x14ac:dyDescent="0.25">
      <c r="A204">
        <v>203</v>
      </c>
      <c r="B204" s="1">
        <v>45564</v>
      </c>
      <c r="C204" t="s">
        <v>450</v>
      </c>
      <c r="D204" t="s">
        <v>451</v>
      </c>
      <c r="E204">
        <v>43</v>
      </c>
      <c r="F204">
        <v>55.24</v>
      </c>
      <c r="G204" t="s">
        <v>383</v>
      </c>
      <c r="H204">
        <v>2375.3200000000002</v>
      </c>
    </row>
    <row r="205" spans="1:8" x14ac:dyDescent="0.25">
      <c r="A205">
        <v>204</v>
      </c>
      <c r="B205" s="1">
        <v>45349</v>
      </c>
      <c r="C205" t="s">
        <v>452</v>
      </c>
      <c r="D205" t="s">
        <v>453</v>
      </c>
      <c r="E205">
        <v>30</v>
      </c>
      <c r="F205">
        <v>185.82</v>
      </c>
      <c r="G205" t="s">
        <v>20</v>
      </c>
      <c r="H205">
        <v>5574.6</v>
      </c>
    </row>
    <row r="206" spans="1:8" x14ac:dyDescent="0.25">
      <c r="A206">
        <v>205</v>
      </c>
      <c r="B206" s="1">
        <v>45609</v>
      </c>
      <c r="C206" t="s">
        <v>454</v>
      </c>
      <c r="D206" t="s">
        <v>455</v>
      </c>
      <c r="E206">
        <v>6</v>
      </c>
      <c r="F206">
        <v>222.75</v>
      </c>
      <c r="G206" t="s">
        <v>416</v>
      </c>
      <c r="H206">
        <v>1336.5</v>
      </c>
    </row>
    <row r="207" spans="1:8" x14ac:dyDescent="0.25">
      <c r="A207">
        <v>206</v>
      </c>
      <c r="B207" s="1">
        <v>45235</v>
      </c>
      <c r="C207" t="s">
        <v>456</v>
      </c>
      <c r="D207" t="s">
        <v>457</v>
      </c>
      <c r="E207">
        <v>26</v>
      </c>
      <c r="F207">
        <v>90.44</v>
      </c>
      <c r="G207" t="s">
        <v>10</v>
      </c>
      <c r="H207">
        <v>2351.44</v>
      </c>
    </row>
    <row r="208" spans="1:8" x14ac:dyDescent="0.25">
      <c r="A208">
        <v>207</v>
      </c>
      <c r="B208" s="1">
        <v>45771</v>
      </c>
      <c r="C208" t="s">
        <v>458</v>
      </c>
      <c r="D208" t="s">
        <v>459</v>
      </c>
      <c r="E208">
        <v>8</v>
      </c>
      <c r="F208">
        <v>243.65</v>
      </c>
      <c r="G208" t="s">
        <v>51</v>
      </c>
      <c r="H208">
        <v>1949.2</v>
      </c>
    </row>
    <row r="209" spans="1:8" x14ac:dyDescent="0.25">
      <c r="A209">
        <v>208</v>
      </c>
      <c r="B209" s="1">
        <v>45583</v>
      </c>
      <c r="C209" t="s">
        <v>460</v>
      </c>
      <c r="D209" t="s">
        <v>461</v>
      </c>
      <c r="E209">
        <v>19</v>
      </c>
      <c r="F209">
        <v>154</v>
      </c>
      <c r="G209" t="s">
        <v>197</v>
      </c>
      <c r="H209">
        <v>2926</v>
      </c>
    </row>
    <row r="210" spans="1:8" x14ac:dyDescent="0.25">
      <c r="A210">
        <v>209</v>
      </c>
      <c r="B210" s="1">
        <v>45568</v>
      </c>
      <c r="C210" t="s">
        <v>462</v>
      </c>
      <c r="D210" t="s">
        <v>463</v>
      </c>
      <c r="E210">
        <v>19</v>
      </c>
      <c r="F210">
        <v>91.8</v>
      </c>
      <c r="G210" t="s">
        <v>197</v>
      </c>
      <c r="H210">
        <v>1744.2</v>
      </c>
    </row>
    <row r="211" spans="1:8" x14ac:dyDescent="0.25">
      <c r="A211">
        <v>210</v>
      </c>
      <c r="B211" s="1">
        <v>45339</v>
      </c>
      <c r="C211" t="s">
        <v>464</v>
      </c>
      <c r="D211" t="s">
        <v>465</v>
      </c>
      <c r="E211">
        <v>14</v>
      </c>
      <c r="F211">
        <v>88.61</v>
      </c>
      <c r="G211" t="s">
        <v>239</v>
      </c>
      <c r="H211">
        <v>1240.54</v>
      </c>
    </row>
    <row r="212" spans="1:8" x14ac:dyDescent="0.25">
      <c r="A212">
        <v>211</v>
      </c>
      <c r="B212" s="1">
        <v>45666</v>
      </c>
      <c r="C212" t="s">
        <v>466</v>
      </c>
      <c r="D212" t="s">
        <v>467</v>
      </c>
      <c r="E212">
        <v>47</v>
      </c>
      <c r="F212">
        <v>188.59</v>
      </c>
      <c r="G212" t="s">
        <v>388</v>
      </c>
      <c r="H212">
        <v>8863.73</v>
      </c>
    </row>
    <row r="213" spans="1:8" x14ac:dyDescent="0.25">
      <c r="A213">
        <v>212</v>
      </c>
      <c r="B213" s="1">
        <v>45220</v>
      </c>
      <c r="C213" t="s">
        <v>468</v>
      </c>
      <c r="D213" t="s">
        <v>469</v>
      </c>
      <c r="E213">
        <v>31</v>
      </c>
      <c r="F213">
        <v>144.03</v>
      </c>
      <c r="G213" t="s">
        <v>98</v>
      </c>
      <c r="H213">
        <v>4464.93</v>
      </c>
    </row>
    <row r="214" spans="1:8" x14ac:dyDescent="0.25">
      <c r="A214">
        <v>213</v>
      </c>
      <c r="B214" s="1">
        <v>45641</v>
      </c>
      <c r="C214" t="s">
        <v>470</v>
      </c>
      <c r="D214" t="s">
        <v>471</v>
      </c>
      <c r="E214">
        <v>11</v>
      </c>
      <c r="F214">
        <v>51.77</v>
      </c>
      <c r="G214" t="s">
        <v>31</v>
      </c>
      <c r="H214">
        <v>569.47</v>
      </c>
    </row>
    <row r="215" spans="1:8" x14ac:dyDescent="0.25">
      <c r="A215">
        <v>214</v>
      </c>
      <c r="B215" s="1">
        <v>45205</v>
      </c>
      <c r="C215" t="s">
        <v>472</v>
      </c>
      <c r="D215" t="s">
        <v>473</v>
      </c>
      <c r="E215">
        <v>16</v>
      </c>
      <c r="F215">
        <v>28.19</v>
      </c>
      <c r="G215" t="s">
        <v>34</v>
      </c>
      <c r="H215">
        <v>451.04</v>
      </c>
    </row>
    <row r="216" spans="1:8" x14ac:dyDescent="0.25">
      <c r="A216">
        <v>215</v>
      </c>
      <c r="B216" s="1">
        <v>45228</v>
      </c>
      <c r="C216" t="s">
        <v>474</v>
      </c>
      <c r="D216" t="s">
        <v>475</v>
      </c>
      <c r="E216">
        <v>39</v>
      </c>
      <c r="F216">
        <v>62.58</v>
      </c>
      <c r="G216" t="s">
        <v>476</v>
      </c>
      <c r="H216">
        <v>2440.62</v>
      </c>
    </row>
    <row r="217" spans="1:8" x14ac:dyDescent="0.25">
      <c r="A217">
        <v>216</v>
      </c>
      <c r="B217" s="1">
        <v>45805</v>
      </c>
      <c r="C217" t="s">
        <v>477</v>
      </c>
      <c r="D217" t="s">
        <v>478</v>
      </c>
      <c r="E217">
        <v>4</v>
      </c>
      <c r="F217">
        <v>188.23</v>
      </c>
      <c r="G217" t="s">
        <v>88</v>
      </c>
      <c r="H217">
        <v>752.92</v>
      </c>
    </row>
    <row r="218" spans="1:8" x14ac:dyDescent="0.25">
      <c r="A218">
        <v>217</v>
      </c>
      <c r="B218" s="1">
        <v>45587</v>
      </c>
      <c r="C218" t="s">
        <v>479</v>
      </c>
      <c r="D218" t="s">
        <v>480</v>
      </c>
      <c r="E218">
        <v>6</v>
      </c>
      <c r="F218">
        <v>22.75</v>
      </c>
      <c r="G218" t="s">
        <v>88</v>
      </c>
      <c r="H218">
        <v>136.5</v>
      </c>
    </row>
    <row r="219" spans="1:8" x14ac:dyDescent="0.25">
      <c r="A219">
        <v>218</v>
      </c>
      <c r="B219" s="1">
        <v>45723</v>
      </c>
      <c r="C219" t="s">
        <v>481</v>
      </c>
      <c r="D219" t="s">
        <v>482</v>
      </c>
      <c r="E219">
        <v>47</v>
      </c>
      <c r="F219">
        <v>70.33</v>
      </c>
      <c r="G219" t="s">
        <v>254</v>
      </c>
      <c r="H219">
        <v>3305.51</v>
      </c>
    </row>
    <row r="220" spans="1:8" x14ac:dyDescent="0.25">
      <c r="A220">
        <v>219</v>
      </c>
      <c r="B220" s="1">
        <v>45285</v>
      </c>
      <c r="C220" t="s">
        <v>483</v>
      </c>
      <c r="D220" t="s">
        <v>484</v>
      </c>
      <c r="E220">
        <v>48</v>
      </c>
      <c r="F220">
        <v>175.31</v>
      </c>
      <c r="G220" t="s">
        <v>34</v>
      </c>
      <c r="H220">
        <v>8414.8799999999992</v>
      </c>
    </row>
    <row r="221" spans="1:8" x14ac:dyDescent="0.25">
      <c r="A221">
        <v>220</v>
      </c>
      <c r="B221" s="1">
        <v>45497</v>
      </c>
      <c r="C221" t="s">
        <v>485</v>
      </c>
      <c r="D221" t="s">
        <v>486</v>
      </c>
      <c r="E221">
        <v>40</v>
      </c>
      <c r="F221">
        <v>61.29</v>
      </c>
      <c r="G221" t="s">
        <v>41</v>
      </c>
      <c r="H221">
        <v>2451.6</v>
      </c>
    </row>
    <row r="222" spans="1:8" x14ac:dyDescent="0.25">
      <c r="A222">
        <v>221</v>
      </c>
      <c r="B222" s="1">
        <v>45211</v>
      </c>
      <c r="C222" t="s">
        <v>487</v>
      </c>
      <c r="D222" t="s">
        <v>488</v>
      </c>
      <c r="E222">
        <v>46</v>
      </c>
      <c r="F222">
        <v>53.55</v>
      </c>
      <c r="G222" t="s">
        <v>197</v>
      </c>
      <c r="H222">
        <v>2463.3000000000002</v>
      </c>
    </row>
    <row r="223" spans="1:8" x14ac:dyDescent="0.25">
      <c r="A223">
        <v>222</v>
      </c>
      <c r="B223" s="1">
        <v>45195</v>
      </c>
      <c r="C223" t="s">
        <v>489</v>
      </c>
      <c r="D223" t="s">
        <v>490</v>
      </c>
      <c r="E223">
        <v>50</v>
      </c>
      <c r="F223">
        <v>130.01</v>
      </c>
      <c r="G223" t="s">
        <v>59</v>
      </c>
      <c r="H223">
        <v>6500.5</v>
      </c>
    </row>
    <row r="224" spans="1:8" x14ac:dyDescent="0.25">
      <c r="A224">
        <v>223</v>
      </c>
      <c r="B224" s="1">
        <v>45828</v>
      </c>
      <c r="C224" t="s">
        <v>491</v>
      </c>
      <c r="D224" t="s">
        <v>492</v>
      </c>
      <c r="E224">
        <v>3</v>
      </c>
      <c r="F224">
        <v>160.11000000000001</v>
      </c>
      <c r="G224" t="s">
        <v>165</v>
      </c>
      <c r="H224">
        <v>480.33</v>
      </c>
    </row>
    <row r="225" spans="1:8" x14ac:dyDescent="0.25">
      <c r="A225">
        <v>224</v>
      </c>
      <c r="B225" s="1">
        <v>45297</v>
      </c>
      <c r="C225" t="s">
        <v>493</v>
      </c>
      <c r="D225" t="s">
        <v>494</v>
      </c>
      <c r="E225">
        <v>49</v>
      </c>
      <c r="F225">
        <v>136.77000000000001</v>
      </c>
      <c r="G225" t="s">
        <v>75</v>
      </c>
      <c r="H225">
        <v>6701.73</v>
      </c>
    </row>
    <row r="226" spans="1:8" x14ac:dyDescent="0.25">
      <c r="A226">
        <v>225</v>
      </c>
      <c r="B226" s="1">
        <v>45169</v>
      </c>
      <c r="C226" t="s">
        <v>495</v>
      </c>
      <c r="D226" t="s">
        <v>496</v>
      </c>
      <c r="E226">
        <v>7</v>
      </c>
      <c r="F226">
        <v>27.33</v>
      </c>
      <c r="G226" t="s">
        <v>103</v>
      </c>
      <c r="H226">
        <v>191.31</v>
      </c>
    </row>
    <row r="227" spans="1:8" x14ac:dyDescent="0.25">
      <c r="A227">
        <v>226</v>
      </c>
      <c r="B227" s="1">
        <v>45536</v>
      </c>
      <c r="C227" t="s">
        <v>497</v>
      </c>
      <c r="D227" t="s">
        <v>498</v>
      </c>
      <c r="E227">
        <v>28</v>
      </c>
      <c r="F227">
        <v>218.57</v>
      </c>
      <c r="G227" t="s">
        <v>46</v>
      </c>
      <c r="H227">
        <v>6119.96</v>
      </c>
    </row>
    <row r="228" spans="1:8" x14ac:dyDescent="0.25">
      <c r="A228">
        <v>227</v>
      </c>
      <c r="B228" s="1">
        <v>45691</v>
      </c>
      <c r="C228" t="s">
        <v>499</v>
      </c>
      <c r="D228" t="s">
        <v>500</v>
      </c>
      <c r="E228">
        <v>16</v>
      </c>
      <c r="F228">
        <v>241.01</v>
      </c>
      <c r="G228" t="s">
        <v>108</v>
      </c>
      <c r="H228">
        <v>3856.16</v>
      </c>
    </row>
    <row r="229" spans="1:8" x14ac:dyDescent="0.25">
      <c r="A229">
        <v>228</v>
      </c>
      <c r="B229" s="1">
        <v>45588</v>
      </c>
      <c r="C229" t="s">
        <v>501</v>
      </c>
      <c r="D229" t="s">
        <v>502</v>
      </c>
      <c r="E229">
        <v>28</v>
      </c>
      <c r="F229">
        <v>59.84</v>
      </c>
      <c r="G229" t="s">
        <v>13</v>
      </c>
      <c r="H229">
        <v>1675.52</v>
      </c>
    </row>
    <row r="230" spans="1:8" x14ac:dyDescent="0.25">
      <c r="A230">
        <v>229</v>
      </c>
      <c r="B230" s="1">
        <v>45649</v>
      </c>
      <c r="C230" t="s">
        <v>503</v>
      </c>
      <c r="D230" t="s">
        <v>504</v>
      </c>
      <c r="E230">
        <v>49</v>
      </c>
      <c r="F230">
        <v>124.99</v>
      </c>
      <c r="G230" t="s">
        <v>108</v>
      </c>
      <c r="H230">
        <v>6124.51</v>
      </c>
    </row>
    <row r="231" spans="1:8" x14ac:dyDescent="0.25">
      <c r="A231">
        <v>230</v>
      </c>
      <c r="B231" s="1">
        <v>45518</v>
      </c>
      <c r="C231" t="s">
        <v>505</v>
      </c>
      <c r="D231" t="s">
        <v>506</v>
      </c>
      <c r="E231">
        <v>48</v>
      </c>
      <c r="F231">
        <v>46.57</v>
      </c>
      <c r="G231" t="s">
        <v>41</v>
      </c>
      <c r="H231">
        <v>2235.36</v>
      </c>
    </row>
    <row r="232" spans="1:8" x14ac:dyDescent="0.25">
      <c r="A232">
        <v>231</v>
      </c>
      <c r="B232" s="1">
        <v>45243</v>
      </c>
      <c r="C232" t="s">
        <v>507</v>
      </c>
      <c r="D232" t="s">
        <v>508</v>
      </c>
      <c r="E232">
        <v>40</v>
      </c>
      <c r="F232">
        <v>219.44</v>
      </c>
      <c r="G232" t="s">
        <v>13</v>
      </c>
      <c r="H232">
        <v>8777.6</v>
      </c>
    </row>
    <row r="233" spans="1:8" x14ac:dyDescent="0.25">
      <c r="A233">
        <v>232</v>
      </c>
      <c r="B233" s="1">
        <v>45170</v>
      </c>
      <c r="C233" t="s">
        <v>509</v>
      </c>
      <c r="D233" t="s">
        <v>510</v>
      </c>
      <c r="E233">
        <v>1</v>
      </c>
      <c r="F233">
        <v>48.23</v>
      </c>
      <c r="G233" t="s">
        <v>13</v>
      </c>
      <c r="H233">
        <v>48.23</v>
      </c>
    </row>
    <row r="234" spans="1:8" x14ac:dyDescent="0.25">
      <c r="A234">
        <v>233</v>
      </c>
      <c r="B234" s="1">
        <v>45853</v>
      </c>
      <c r="C234" t="s">
        <v>511</v>
      </c>
      <c r="D234" t="s">
        <v>512</v>
      </c>
      <c r="E234">
        <v>25</v>
      </c>
      <c r="F234">
        <v>214.47</v>
      </c>
      <c r="G234" t="s">
        <v>416</v>
      </c>
      <c r="H234">
        <v>5361.75</v>
      </c>
    </row>
    <row r="235" spans="1:8" x14ac:dyDescent="0.25">
      <c r="A235">
        <v>234</v>
      </c>
      <c r="B235" s="1">
        <v>45615</v>
      </c>
      <c r="C235" t="s">
        <v>513</v>
      </c>
      <c r="D235" t="s">
        <v>514</v>
      </c>
      <c r="E235">
        <v>44</v>
      </c>
      <c r="F235">
        <v>55.2</v>
      </c>
      <c r="G235" t="s">
        <v>360</v>
      </c>
      <c r="H235">
        <v>2428.8000000000002</v>
      </c>
    </row>
    <row r="236" spans="1:8" x14ac:dyDescent="0.25">
      <c r="A236">
        <v>235</v>
      </c>
      <c r="B236" s="1">
        <v>45289</v>
      </c>
      <c r="C236" t="s">
        <v>515</v>
      </c>
      <c r="D236" t="s">
        <v>516</v>
      </c>
      <c r="E236">
        <v>45</v>
      </c>
      <c r="F236">
        <v>155.49</v>
      </c>
      <c r="G236" t="s">
        <v>146</v>
      </c>
      <c r="H236">
        <v>6997.05</v>
      </c>
    </row>
    <row r="237" spans="1:8" x14ac:dyDescent="0.25">
      <c r="A237">
        <v>236</v>
      </c>
      <c r="B237" s="1">
        <v>45692</v>
      </c>
      <c r="C237" t="s">
        <v>517</v>
      </c>
      <c r="D237" t="s">
        <v>518</v>
      </c>
      <c r="E237">
        <v>26</v>
      </c>
      <c r="F237">
        <v>90.54</v>
      </c>
      <c r="G237" t="s">
        <v>108</v>
      </c>
      <c r="H237">
        <v>2354.04</v>
      </c>
    </row>
    <row r="238" spans="1:8" x14ac:dyDescent="0.25">
      <c r="A238">
        <v>237</v>
      </c>
      <c r="B238" s="1">
        <v>45781</v>
      </c>
      <c r="C238" t="s">
        <v>519</v>
      </c>
      <c r="D238" t="s">
        <v>520</v>
      </c>
      <c r="E238">
        <v>36</v>
      </c>
      <c r="F238">
        <v>128.34</v>
      </c>
      <c r="G238" t="s">
        <v>165</v>
      </c>
      <c r="H238">
        <v>4620.24</v>
      </c>
    </row>
    <row r="239" spans="1:8" x14ac:dyDescent="0.25">
      <c r="A239">
        <v>238</v>
      </c>
      <c r="B239" s="1">
        <v>45523</v>
      </c>
      <c r="C239" t="s">
        <v>521</v>
      </c>
      <c r="D239" t="s">
        <v>522</v>
      </c>
      <c r="E239">
        <v>34</v>
      </c>
      <c r="F239">
        <v>133.01</v>
      </c>
      <c r="G239" t="s">
        <v>68</v>
      </c>
      <c r="H239">
        <v>4522.34</v>
      </c>
    </row>
    <row r="240" spans="1:8" x14ac:dyDescent="0.25">
      <c r="A240">
        <v>239</v>
      </c>
      <c r="B240" s="1">
        <v>45862</v>
      </c>
      <c r="C240" t="s">
        <v>523</v>
      </c>
      <c r="D240" t="s">
        <v>446</v>
      </c>
      <c r="E240">
        <v>22</v>
      </c>
      <c r="F240">
        <v>245.2</v>
      </c>
      <c r="G240" t="s">
        <v>80</v>
      </c>
      <c r="H240">
        <v>5394.4</v>
      </c>
    </row>
    <row r="241" spans="1:8" x14ac:dyDescent="0.25">
      <c r="A241">
        <v>240</v>
      </c>
      <c r="B241" s="1">
        <v>45178</v>
      </c>
      <c r="C241" t="s">
        <v>524</v>
      </c>
      <c r="D241" t="s">
        <v>525</v>
      </c>
      <c r="E241">
        <v>18</v>
      </c>
      <c r="F241">
        <v>152.19</v>
      </c>
      <c r="G241" t="s">
        <v>180</v>
      </c>
      <c r="H241">
        <v>2739.42</v>
      </c>
    </row>
    <row r="242" spans="1:8" x14ac:dyDescent="0.25">
      <c r="A242">
        <v>241</v>
      </c>
      <c r="B242" s="1">
        <v>45432</v>
      </c>
      <c r="C242" t="s">
        <v>526</v>
      </c>
      <c r="D242" t="s">
        <v>527</v>
      </c>
      <c r="E242">
        <v>37</v>
      </c>
      <c r="F242">
        <v>94.57</v>
      </c>
      <c r="G242" t="s">
        <v>62</v>
      </c>
      <c r="H242">
        <v>3499.09</v>
      </c>
    </row>
    <row r="243" spans="1:8" x14ac:dyDescent="0.25">
      <c r="A243">
        <v>242</v>
      </c>
      <c r="B243" s="1">
        <v>45751</v>
      </c>
      <c r="C243" t="s">
        <v>528</v>
      </c>
      <c r="D243" t="s">
        <v>529</v>
      </c>
      <c r="E243">
        <v>37</v>
      </c>
      <c r="F243">
        <v>221.55</v>
      </c>
      <c r="G243" t="s">
        <v>34</v>
      </c>
      <c r="H243">
        <v>8197.35</v>
      </c>
    </row>
    <row r="244" spans="1:8" x14ac:dyDescent="0.25">
      <c r="A244">
        <v>243</v>
      </c>
      <c r="B244" s="1">
        <v>45866</v>
      </c>
      <c r="C244" t="s">
        <v>530</v>
      </c>
      <c r="D244" t="s">
        <v>531</v>
      </c>
      <c r="E244">
        <v>32</v>
      </c>
      <c r="F244">
        <v>158.5</v>
      </c>
      <c r="G244" t="s">
        <v>83</v>
      </c>
      <c r="H244">
        <v>5072</v>
      </c>
    </row>
    <row r="245" spans="1:8" x14ac:dyDescent="0.25">
      <c r="A245">
        <v>244</v>
      </c>
      <c r="B245" s="1">
        <v>45592</v>
      </c>
      <c r="C245" t="s">
        <v>532</v>
      </c>
      <c r="D245" t="s">
        <v>158</v>
      </c>
      <c r="E245">
        <v>3</v>
      </c>
      <c r="F245">
        <v>224.97</v>
      </c>
      <c r="G245" t="s">
        <v>31</v>
      </c>
      <c r="H245">
        <v>674.91</v>
      </c>
    </row>
    <row r="246" spans="1:8" x14ac:dyDescent="0.25">
      <c r="A246">
        <v>245</v>
      </c>
      <c r="B246" s="1">
        <v>45192</v>
      </c>
      <c r="C246" t="s">
        <v>533</v>
      </c>
      <c r="D246" t="s">
        <v>534</v>
      </c>
      <c r="E246">
        <v>18</v>
      </c>
      <c r="F246">
        <v>66.36</v>
      </c>
      <c r="G246" t="s">
        <v>34</v>
      </c>
      <c r="H246">
        <v>1194.48</v>
      </c>
    </row>
    <row r="247" spans="1:8" x14ac:dyDescent="0.25">
      <c r="A247">
        <v>246</v>
      </c>
      <c r="B247" s="1">
        <v>45274</v>
      </c>
      <c r="C247" t="s">
        <v>535</v>
      </c>
      <c r="D247" t="s">
        <v>536</v>
      </c>
      <c r="E247">
        <v>18</v>
      </c>
      <c r="F247">
        <v>159.69999999999999</v>
      </c>
      <c r="G247" t="s">
        <v>83</v>
      </c>
      <c r="H247">
        <v>2874.6</v>
      </c>
    </row>
    <row r="248" spans="1:8" x14ac:dyDescent="0.25">
      <c r="A248">
        <v>247</v>
      </c>
      <c r="B248" s="1">
        <v>45617</v>
      </c>
      <c r="C248" t="s">
        <v>537</v>
      </c>
      <c r="D248" t="s">
        <v>538</v>
      </c>
      <c r="E248">
        <v>14</v>
      </c>
      <c r="F248">
        <v>188.71</v>
      </c>
      <c r="G248" t="s">
        <v>476</v>
      </c>
      <c r="H248">
        <v>2641.94</v>
      </c>
    </row>
    <row r="249" spans="1:8" x14ac:dyDescent="0.25">
      <c r="A249">
        <v>248</v>
      </c>
      <c r="B249" s="1">
        <v>45233</v>
      </c>
      <c r="C249" t="s">
        <v>539</v>
      </c>
      <c r="D249" t="s">
        <v>540</v>
      </c>
      <c r="E249">
        <v>4</v>
      </c>
      <c r="F249">
        <v>210.3</v>
      </c>
      <c r="G249" t="s">
        <v>65</v>
      </c>
      <c r="H249">
        <v>841.2</v>
      </c>
    </row>
    <row r="250" spans="1:8" x14ac:dyDescent="0.25">
      <c r="A250">
        <v>249</v>
      </c>
      <c r="B250" s="1">
        <v>45658</v>
      </c>
      <c r="C250" t="s">
        <v>541</v>
      </c>
      <c r="D250" t="s">
        <v>542</v>
      </c>
      <c r="E250">
        <v>34</v>
      </c>
      <c r="F250">
        <v>26.99</v>
      </c>
      <c r="G250" t="s">
        <v>34</v>
      </c>
      <c r="H250">
        <v>917.66</v>
      </c>
    </row>
    <row r="251" spans="1:8" x14ac:dyDescent="0.25">
      <c r="A251">
        <v>250</v>
      </c>
      <c r="B251" s="1">
        <v>45859</v>
      </c>
      <c r="C251" t="s">
        <v>543</v>
      </c>
      <c r="D251" t="s">
        <v>368</v>
      </c>
      <c r="E251">
        <v>6</v>
      </c>
      <c r="F251">
        <v>24.81</v>
      </c>
      <c r="G251" t="s">
        <v>197</v>
      </c>
      <c r="H251">
        <v>148.86000000000001</v>
      </c>
    </row>
    <row r="252" spans="1:8" x14ac:dyDescent="0.25">
      <c r="A252">
        <v>251</v>
      </c>
      <c r="B252" s="1">
        <v>45348</v>
      </c>
      <c r="C252" t="s">
        <v>544</v>
      </c>
      <c r="D252" t="s">
        <v>545</v>
      </c>
      <c r="E252">
        <v>40</v>
      </c>
      <c r="F252">
        <v>149.66999999999999</v>
      </c>
      <c r="G252" t="s">
        <v>68</v>
      </c>
      <c r="H252">
        <v>5986.8</v>
      </c>
    </row>
    <row r="253" spans="1:8" x14ac:dyDescent="0.25">
      <c r="A253">
        <v>252</v>
      </c>
      <c r="B253" s="1">
        <v>45717</v>
      </c>
      <c r="C253" t="s">
        <v>546</v>
      </c>
      <c r="D253" t="s">
        <v>547</v>
      </c>
      <c r="E253">
        <v>42</v>
      </c>
      <c r="F253">
        <v>6.48</v>
      </c>
      <c r="G253" t="s">
        <v>13</v>
      </c>
      <c r="H253">
        <v>272.16000000000003</v>
      </c>
    </row>
    <row r="254" spans="1:8" x14ac:dyDescent="0.25">
      <c r="A254">
        <v>253</v>
      </c>
      <c r="B254" s="1">
        <v>45704</v>
      </c>
      <c r="C254" t="s">
        <v>548</v>
      </c>
      <c r="D254" t="s">
        <v>549</v>
      </c>
      <c r="E254">
        <v>10</v>
      </c>
      <c r="F254">
        <v>171.85</v>
      </c>
      <c r="G254" t="s">
        <v>34</v>
      </c>
      <c r="H254">
        <v>1718.5</v>
      </c>
    </row>
    <row r="255" spans="1:8" x14ac:dyDescent="0.25">
      <c r="A255">
        <v>254</v>
      </c>
      <c r="B255" s="1">
        <v>45653</v>
      </c>
      <c r="C255" t="s">
        <v>550</v>
      </c>
      <c r="D255" t="s">
        <v>266</v>
      </c>
      <c r="E255">
        <v>40</v>
      </c>
      <c r="F255">
        <v>109.66</v>
      </c>
      <c r="G255" t="s">
        <v>83</v>
      </c>
      <c r="H255">
        <v>4386.3999999999996</v>
      </c>
    </row>
    <row r="256" spans="1:8" x14ac:dyDescent="0.25">
      <c r="A256">
        <v>255</v>
      </c>
      <c r="B256" s="1">
        <v>45728</v>
      </c>
      <c r="C256" t="s">
        <v>551</v>
      </c>
      <c r="D256" t="s">
        <v>552</v>
      </c>
      <c r="E256">
        <v>46</v>
      </c>
      <c r="F256">
        <v>51.84</v>
      </c>
      <c r="G256" t="s">
        <v>98</v>
      </c>
      <c r="H256">
        <v>2384.64</v>
      </c>
    </row>
    <row r="257" spans="1:8" x14ac:dyDescent="0.25">
      <c r="A257">
        <v>256</v>
      </c>
      <c r="B257" s="1">
        <v>45794</v>
      </c>
      <c r="C257" t="s">
        <v>553</v>
      </c>
      <c r="D257" t="s">
        <v>554</v>
      </c>
      <c r="E257">
        <v>23</v>
      </c>
      <c r="F257">
        <v>176.81</v>
      </c>
      <c r="G257" t="s">
        <v>416</v>
      </c>
      <c r="H257">
        <v>4066.63</v>
      </c>
    </row>
    <row r="258" spans="1:8" x14ac:dyDescent="0.25">
      <c r="A258">
        <v>257</v>
      </c>
      <c r="B258" s="1">
        <v>45664</v>
      </c>
      <c r="C258" t="s">
        <v>555</v>
      </c>
      <c r="D258" t="s">
        <v>556</v>
      </c>
      <c r="E258">
        <v>40</v>
      </c>
      <c r="F258">
        <v>103.11</v>
      </c>
      <c r="G258" t="s">
        <v>88</v>
      </c>
      <c r="H258">
        <v>4124.3999999999996</v>
      </c>
    </row>
    <row r="259" spans="1:8" x14ac:dyDescent="0.25">
      <c r="A259">
        <v>258</v>
      </c>
      <c r="B259" s="1">
        <v>45562</v>
      </c>
      <c r="C259" t="s">
        <v>557</v>
      </c>
      <c r="D259" t="s">
        <v>558</v>
      </c>
      <c r="E259">
        <v>21</v>
      </c>
      <c r="F259">
        <v>229.47</v>
      </c>
      <c r="G259" t="s">
        <v>95</v>
      </c>
      <c r="H259">
        <v>4818.87</v>
      </c>
    </row>
    <row r="260" spans="1:8" x14ac:dyDescent="0.25">
      <c r="A260">
        <v>259</v>
      </c>
      <c r="B260" s="1">
        <v>45253</v>
      </c>
      <c r="C260" t="s">
        <v>559</v>
      </c>
      <c r="D260" t="s">
        <v>436</v>
      </c>
      <c r="E260">
        <v>16</v>
      </c>
      <c r="F260">
        <v>246.14</v>
      </c>
      <c r="G260" t="s">
        <v>59</v>
      </c>
      <c r="H260">
        <v>3938.24</v>
      </c>
    </row>
    <row r="261" spans="1:8" x14ac:dyDescent="0.25">
      <c r="A261">
        <v>260</v>
      </c>
      <c r="B261" s="1">
        <v>45325</v>
      </c>
      <c r="C261" t="s">
        <v>560</v>
      </c>
      <c r="D261" t="s">
        <v>444</v>
      </c>
      <c r="E261">
        <v>42</v>
      </c>
      <c r="F261">
        <v>82.05</v>
      </c>
      <c r="G261" t="s">
        <v>98</v>
      </c>
      <c r="H261">
        <v>3446.1</v>
      </c>
    </row>
    <row r="262" spans="1:8" x14ac:dyDescent="0.25">
      <c r="A262">
        <v>261</v>
      </c>
      <c r="B262" s="1">
        <v>45484</v>
      </c>
      <c r="C262" t="s">
        <v>561</v>
      </c>
      <c r="D262" t="s">
        <v>562</v>
      </c>
      <c r="E262">
        <v>5</v>
      </c>
      <c r="F262">
        <v>147.19</v>
      </c>
      <c r="G262" t="s">
        <v>563</v>
      </c>
      <c r="H262">
        <v>735.95</v>
      </c>
    </row>
    <row r="263" spans="1:8" x14ac:dyDescent="0.25">
      <c r="A263">
        <v>262</v>
      </c>
      <c r="B263" s="1">
        <v>45467</v>
      </c>
      <c r="C263" t="s">
        <v>564</v>
      </c>
      <c r="D263" t="s">
        <v>565</v>
      </c>
      <c r="E263">
        <v>10</v>
      </c>
      <c r="F263">
        <v>83.61</v>
      </c>
      <c r="G263" t="s">
        <v>31</v>
      </c>
      <c r="H263">
        <v>836.1</v>
      </c>
    </row>
    <row r="264" spans="1:8" x14ac:dyDescent="0.25">
      <c r="A264">
        <v>263</v>
      </c>
      <c r="B264" s="1">
        <v>45534</v>
      </c>
      <c r="C264" t="s">
        <v>566</v>
      </c>
      <c r="D264" t="s">
        <v>567</v>
      </c>
      <c r="E264">
        <v>3</v>
      </c>
      <c r="F264">
        <v>246.04</v>
      </c>
      <c r="G264" t="s">
        <v>13</v>
      </c>
      <c r="H264">
        <v>738.12</v>
      </c>
    </row>
    <row r="265" spans="1:8" x14ac:dyDescent="0.25">
      <c r="A265">
        <v>264</v>
      </c>
      <c r="B265" s="1">
        <v>45292</v>
      </c>
      <c r="C265" t="s">
        <v>568</v>
      </c>
      <c r="D265" t="s">
        <v>569</v>
      </c>
      <c r="E265">
        <v>15</v>
      </c>
      <c r="F265">
        <v>85.58</v>
      </c>
      <c r="G265" t="s">
        <v>416</v>
      </c>
      <c r="H265">
        <v>1283.7</v>
      </c>
    </row>
    <row r="266" spans="1:8" x14ac:dyDescent="0.25">
      <c r="A266">
        <v>265</v>
      </c>
      <c r="B266" s="1">
        <v>45275</v>
      </c>
      <c r="C266" t="s">
        <v>570</v>
      </c>
      <c r="D266" t="s">
        <v>571</v>
      </c>
      <c r="E266">
        <v>7</v>
      </c>
      <c r="F266">
        <v>31.46</v>
      </c>
      <c r="G266" t="s">
        <v>56</v>
      </c>
      <c r="H266">
        <v>220.22</v>
      </c>
    </row>
    <row r="267" spans="1:8" x14ac:dyDescent="0.25">
      <c r="A267">
        <v>266</v>
      </c>
      <c r="B267" s="1">
        <v>45215</v>
      </c>
      <c r="C267" t="s">
        <v>572</v>
      </c>
      <c r="D267" t="s">
        <v>573</v>
      </c>
      <c r="E267">
        <v>20</v>
      </c>
      <c r="F267">
        <v>126.69</v>
      </c>
      <c r="G267" t="s">
        <v>146</v>
      </c>
      <c r="H267">
        <v>2533.8000000000002</v>
      </c>
    </row>
    <row r="268" spans="1:8" x14ac:dyDescent="0.25">
      <c r="A268">
        <v>267</v>
      </c>
      <c r="B268" s="1">
        <v>45533</v>
      </c>
      <c r="C268" t="s">
        <v>574</v>
      </c>
      <c r="D268" t="s">
        <v>575</v>
      </c>
      <c r="E268">
        <v>38</v>
      </c>
      <c r="F268">
        <v>89.47</v>
      </c>
      <c r="G268" t="s">
        <v>239</v>
      </c>
      <c r="H268">
        <v>3399.86</v>
      </c>
    </row>
    <row r="269" spans="1:8" x14ac:dyDescent="0.25">
      <c r="A269">
        <v>268</v>
      </c>
      <c r="B269" s="1">
        <v>45748</v>
      </c>
      <c r="C269" t="s">
        <v>576</v>
      </c>
      <c r="D269" t="s">
        <v>577</v>
      </c>
      <c r="E269">
        <v>25</v>
      </c>
      <c r="F269">
        <v>143.68</v>
      </c>
      <c r="G269" t="s">
        <v>13</v>
      </c>
      <c r="H269">
        <v>3592</v>
      </c>
    </row>
    <row r="270" spans="1:8" x14ac:dyDescent="0.25">
      <c r="A270">
        <v>269</v>
      </c>
      <c r="B270" s="1">
        <v>45392</v>
      </c>
      <c r="C270" t="s">
        <v>578</v>
      </c>
      <c r="D270" t="s">
        <v>579</v>
      </c>
      <c r="E270">
        <v>5</v>
      </c>
      <c r="F270">
        <v>101.33</v>
      </c>
      <c r="G270" t="s">
        <v>28</v>
      </c>
      <c r="H270">
        <v>506.65</v>
      </c>
    </row>
    <row r="271" spans="1:8" x14ac:dyDescent="0.25">
      <c r="A271">
        <v>270</v>
      </c>
      <c r="B271" s="1">
        <v>45249</v>
      </c>
      <c r="C271" t="s">
        <v>580</v>
      </c>
      <c r="D271" t="s">
        <v>581</v>
      </c>
      <c r="E271">
        <v>37</v>
      </c>
      <c r="F271">
        <v>103.39</v>
      </c>
      <c r="G271" t="s">
        <v>41</v>
      </c>
      <c r="H271">
        <v>3825.43</v>
      </c>
    </row>
    <row r="272" spans="1:8" x14ac:dyDescent="0.25">
      <c r="A272">
        <v>271</v>
      </c>
      <c r="B272" s="1">
        <v>45263</v>
      </c>
      <c r="C272" t="s">
        <v>582</v>
      </c>
      <c r="D272" t="s">
        <v>583</v>
      </c>
      <c r="E272">
        <v>26</v>
      </c>
      <c r="F272">
        <v>167.03</v>
      </c>
      <c r="G272" t="s">
        <v>416</v>
      </c>
      <c r="H272">
        <v>4342.78</v>
      </c>
    </row>
    <row r="273" spans="1:8" x14ac:dyDescent="0.25">
      <c r="A273">
        <v>272</v>
      </c>
      <c r="B273" s="1">
        <v>45684</v>
      </c>
      <c r="C273" t="s">
        <v>584</v>
      </c>
      <c r="D273" t="s">
        <v>585</v>
      </c>
      <c r="E273">
        <v>46</v>
      </c>
      <c r="F273">
        <v>84.4</v>
      </c>
      <c r="G273" t="s">
        <v>20</v>
      </c>
      <c r="H273">
        <v>3882.4</v>
      </c>
    </row>
    <row r="274" spans="1:8" x14ac:dyDescent="0.25">
      <c r="A274">
        <v>273</v>
      </c>
      <c r="B274" s="1">
        <v>45237</v>
      </c>
      <c r="C274" t="s">
        <v>586</v>
      </c>
      <c r="D274" t="s">
        <v>587</v>
      </c>
      <c r="E274">
        <v>8</v>
      </c>
      <c r="F274">
        <v>207.24</v>
      </c>
      <c r="G274" t="s">
        <v>80</v>
      </c>
      <c r="H274">
        <v>1657.92</v>
      </c>
    </row>
    <row r="275" spans="1:8" x14ac:dyDescent="0.25">
      <c r="A275">
        <v>274</v>
      </c>
      <c r="B275" s="1">
        <v>45611</v>
      </c>
      <c r="C275" t="s">
        <v>588</v>
      </c>
      <c r="D275" t="s">
        <v>589</v>
      </c>
      <c r="E275">
        <v>11</v>
      </c>
      <c r="F275">
        <v>45.85</v>
      </c>
      <c r="G275" t="s">
        <v>34</v>
      </c>
      <c r="H275">
        <v>504.35</v>
      </c>
    </row>
    <row r="276" spans="1:8" x14ac:dyDescent="0.25">
      <c r="A276">
        <v>275</v>
      </c>
      <c r="B276" s="1">
        <v>45160</v>
      </c>
      <c r="C276" t="s">
        <v>590</v>
      </c>
      <c r="D276" t="s">
        <v>591</v>
      </c>
      <c r="E276">
        <v>21</v>
      </c>
      <c r="F276">
        <v>63.51</v>
      </c>
      <c r="G276" t="s">
        <v>62</v>
      </c>
      <c r="H276">
        <v>1333.71</v>
      </c>
    </row>
    <row r="277" spans="1:8" x14ac:dyDescent="0.25">
      <c r="A277">
        <v>276</v>
      </c>
      <c r="B277" s="1">
        <v>45144</v>
      </c>
      <c r="C277" t="s">
        <v>592</v>
      </c>
      <c r="D277" t="s">
        <v>593</v>
      </c>
      <c r="E277">
        <v>18</v>
      </c>
      <c r="F277">
        <v>179.37</v>
      </c>
      <c r="G277" t="s">
        <v>13</v>
      </c>
      <c r="H277">
        <v>3228.66</v>
      </c>
    </row>
    <row r="278" spans="1:8" x14ac:dyDescent="0.25">
      <c r="A278">
        <v>277</v>
      </c>
      <c r="B278" s="1">
        <v>45828</v>
      </c>
      <c r="C278" t="s">
        <v>594</v>
      </c>
      <c r="D278" t="s">
        <v>595</v>
      </c>
      <c r="E278">
        <v>46</v>
      </c>
      <c r="F278">
        <v>185.33</v>
      </c>
      <c r="G278" t="s">
        <v>34</v>
      </c>
      <c r="H278">
        <v>8525.18</v>
      </c>
    </row>
    <row r="279" spans="1:8" x14ac:dyDescent="0.25">
      <c r="A279">
        <v>278</v>
      </c>
      <c r="B279" s="1">
        <v>45171</v>
      </c>
      <c r="C279" t="s">
        <v>596</v>
      </c>
      <c r="D279" t="s">
        <v>597</v>
      </c>
      <c r="E279">
        <v>47</v>
      </c>
      <c r="F279">
        <v>157.77000000000001</v>
      </c>
      <c r="G279" t="s">
        <v>88</v>
      </c>
      <c r="H279">
        <v>7415.19</v>
      </c>
    </row>
    <row r="280" spans="1:8" x14ac:dyDescent="0.25">
      <c r="A280">
        <v>279</v>
      </c>
      <c r="B280" s="1">
        <v>45806</v>
      </c>
      <c r="C280" t="s">
        <v>598</v>
      </c>
      <c r="D280" t="s">
        <v>599</v>
      </c>
      <c r="E280">
        <v>14</v>
      </c>
      <c r="F280">
        <v>7.34</v>
      </c>
      <c r="G280" t="s">
        <v>56</v>
      </c>
      <c r="H280">
        <v>102.76</v>
      </c>
    </row>
    <row r="281" spans="1:8" x14ac:dyDescent="0.25">
      <c r="A281">
        <v>280</v>
      </c>
      <c r="B281" s="1">
        <v>45580</v>
      </c>
      <c r="C281" t="s">
        <v>600</v>
      </c>
      <c r="D281" t="s">
        <v>601</v>
      </c>
      <c r="E281">
        <v>39</v>
      </c>
      <c r="F281">
        <v>67.11</v>
      </c>
      <c r="G281" t="s">
        <v>13</v>
      </c>
      <c r="H281">
        <v>2617.29</v>
      </c>
    </row>
    <row r="282" spans="1:8" x14ac:dyDescent="0.25">
      <c r="A282">
        <v>281</v>
      </c>
      <c r="B282" s="1">
        <v>45768</v>
      </c>
      <c r="C282" t="s">
        <v>602</v>
      </c>
      <c r="D282" t="s">
        <v>603</v>
      </c>
      <c r="E282">
        <v>25</v>
      </c>
      <c r="F282">
        <v>196.02</v>
      </c>
      <c r="G282" t="s">
        <v>62</v>
      </c>
      <c r="H282">
        <v>4900.5</v>
      </c>
    </row>
    <row r="283" spans="1:8" x14ac:dyDescent="0.25">
      <c r="A283">
        <v>282</v>
      </c>
      <c r="B283" s="1">
        <v>45827</v>
      </c>
      <c r="C283" t="s">
        <v>604</v>
      </c>
      <c r="D283" t="s">
        <v>605</v>
      </c>
      <c r="E283">
        <v>2</v>
      </c>
      <c r="F283">
        <v>223.74</v>
      </c>
      <c r="G283" t="s">
        <v>383</v>
      </c>
      <c r="H283">
        <v>447.48</v>
      </c>
    </row>
    <row r="284" spans="1:8" x14ac:dyDescent="0.25">
      <c r="A284">
        <v>283</v>
      </c>
      <c r="B284" s="1">
        <v>45823</v>
      </c>
      <c r="C284" t="s">
        <v>606</v>
      </c>
      <c r="D284" t="s">
        <v>607</v>
      </c>
      <c r="E284">
        <v>42</v>
      </c>
      <c r="F284">
        <v>206.25</v>
      </c>
      <c r="G284" t="s">
        <v>360</v>
      </c>
      <c r="H284">
        <v>8662.5</v>
      </c>
    </row>
    <row r="285" spans="1:8" x14ac:dyDescent="0.25">
      <c r="A285">
        <v>284</v>
      </c>
      <c r="B285" s="1">
        <v>45362</v>
      </c>
      <c r="C285" t="s">
        <v>608</v>
      </c>
      <c r="D285" t="s">
        <v>609</v>
      </c>
      <c r="E285">
        <v>36</v>
      </c>
      <c r="F285">
        <v>189.03</v>
      </c>
      <c r="G285" t="s">
        <v>13</v>
      </c>
      <c r="H285">
        <v>6805.08</v>
      </c>
    </row>
    <row r="286" spans="1:8" x14ac:dyDescent="0.25">
      <c r="A286">
        <v>285</v>
      </c>
      <c r="B286" s="1">
        <v>45412</v>
      </c>
      <c r="C286" t="s">
        <v>610</v>
      </c>
      <c r="D286" t="s">
        <v>611</v>
      </c>
      <c r="E286">
        <v>29</v>
      </c>
      <c r="F286">
        <v>120.2</v>
      </c>
      <c r="G286" t="s">
        <v>51</v>
      </c>
      <c r="H286">
        <v>3485.8</v>
      </c>
    </row>
    <row r="287" spans="1:8" x14ac:dyDescent="0.25">
      <c r="A287">
        <v>286</v>
      </c>
      <c r="B287" s="1">
        <v>45158</v>
      </c>
      <c r="C287" t="s">
        <v>612</v>
      </c>
      <c r="D287" t="s">
        <v>613</v>
      </c>
      <c r="E287">
        <v>2</v>
      </c>
      <c r="F287">
        <v>106.29</v>
      </c>
      <c r="G287" t="s">
        <v>34</v>
      </c>
      <c r="H287">
        <v>212.58</v>
      </c>
    </row>
    <row r="288" spans="1:8" x14ac:dyDescent="0.25">
      <c r="A288">
        <v>287</v>
      </c>
      <c r="B288" s="1">
        <v>45271</v>
      </c>
      <c r="C288" t="s">
        <v>614</v>
      </c>
      <c r="D288" t="s">
        <v>615</v>
      </c>
      <c r="E288">
        <v>10</v>
      </c>
      <c r="F288">
        <v>13.52</v>
      </c>
      <c r="G288" t="s">
        <v>41</v>
      </c>
      <c r="H288">
        <v>135.19999999999999</v>
      </c>
    </row>
    <row r="289" spans="1:8" x14ac:dyDescent="0.25">
      <c r="A289">
        <v>288</v>
      </c>
      <c r="B289" s="1">
        <v>45767</v>
      </c>
      <c r="C289" t="s">
        <v>616</v>
      </c>
      <c r="D289" t="s">
        <v>617</v>
      </c>
      <c r="E289">
        <v>1</v>
      </c>
      <c r="F289">
        <v>144.01</v>
      </c>
      <c r="G289" t="s">
        <v>34</v>
      </c>
      <c r="H289">
        <v>144.01</v>
      </c>
    </row>
    <row r="290" spans="1:8" x14ac:dyDescent="0.25">
      <c r="A290">
        <v>289</v>
      </c>
      <c r="B290" s="1">
        <v>45573</v>
      </c>
      <c r="C290" t="s">
        <v>618</v>
      </c>
      <c r="D290" t="s">
        <v>401</v>
      </c>
      <c r="E290">
        <v>7</v>
      </c>
      <c r="F290">
        <v>239.46</v>
      </c>
      <c r="G290" t="s">
        <v>360</v>
      </c>
      <c r="H290">
        <v>1676.22</v>
      </c>
    </row>
    <row r="291" spans="1:8" x14ac:dyDescent="0.25">
      <c r="A291">
        <v>290</v>
      </c>
      <c r="B291" s="1">
        <v>45220</v>
      </c>
      <c r="C291" t="s">
        <v>619</v>
      </c>
      <c r="D291" t="s">
        <v>620</v>
      </c>
      <c r="E291">
        <v>27</v>
      </c>
      <c r="F291">
        <v>30.43</v>
      </c>
      <c r="G291" t="s">
        <v>13</v>
      </c>
      <c r="H291">
        <v>821.61</v>
      </c>
    </row>
    <row r="292" spans="1:8" x14ac:dyDescent="0.25">
      <c r="A292">
        <v>291</v>
      </c>
      <c r="B292" s="1">
        <v>45736</v>
      </c>
      <c r="C292" t="s">
        <v>621</v>
      </c>
      <c r="D292" t="s">
        <v>622</v>
      </c>
      <c r="E292">
        <v>49</v>
      </c>
      <c r="F292">
        <v>205.61</v>
      </c>
      <c r="G292" t="s">
        <v>180</v>
      </c>
      <c r="H292">
        <v>10074.89</v>
      </c>
    </row>
    <row r="293" spans="1:8" x14ac:dyDescent="0.25">
      <c r="A293">
        <v>292</v>
      </c>
      <c r="B293" s="1">
        <v>45231</v>
      </c>
      <c r="C293" t="s">
        <v>623</v>
      </c>
      <c r="D293" t="s">
        <v>624</v>
      </c>
      <c r="E293">
        <v>47</v>
      </c>
      <c r="F293">
        <v>122.45</v>
      </c>
      <c r="G293" t="s">
        <v>34</v>
      </c>
      <c r="H293">
        <v>5755.15</v>
      </c>
    </row>
    <row r="294" spans="1:8" x14ac:dyDescent="0.25">
      <c r="A294">
        <v>293</v>
      </c>
      <c r="B294" s="1">
        <v>45850</v>
      </c>
      <c r="C294" t="s">
        <v>625</v>
      </c>
      <c r="D294" t="s">
        <v>297</v>
      </c>
      <c r="E294">
        <v>3</v>
      </c>
      <c r="F294">
        <v>130.09</v>
      </c>
      <c r="G294" t="s">
        <v>626</v>
      </c>
      <c r="H294">
        <v>390.27</v>
      </c>
    </row>
    <row r="295" spans="1:8" x14ac:dyDescent="0.25">
      <c r="A295">
        <v>294</v>
      </c>
      <c r="B295" s="1">
        <v>45508</v>
      </c>
      <c r="C295" t="s">
        <v>627</v>
      </c>
      <c r="D295" t="s">
        <v>628</v>
      </c>
      <c r="E295">
        <v>38</v>
      </c>
      <c r="F295">
        <v>60.44</v>
      </c>
      <c r="G295" t="s">
        <v>108</v>
      </c>
      <c r="H295">
        <v>2296.7199999999998</v>
      </c>
    </row>
    <row r="296" spans="1:8" x14ac:dyDescent="0.25">
      <c r="A296">
        <v>295</v>
      </c>
      <c r="B296" s="1">
        <v>45288</v>
      </c>
      <c r="C296" t="s">
        <v>629</v>
      </c>
      <c r="D296" t="s">
        <v>630</v>
      </c>
      <c r="E296">
        <v>37</v>
      </c>
      <c r="F296">
        <v>191.32</v>
      </c>
      <c r="G296" t="s">
        <v>34</v>
      </c>
      <c r="H296">
        <v>7078.84</v>
      </c>
    </row>
    <row r="297" spans="1:8" x14ac:dyDescent="0.25">
      <c r="A297">
        <v>296</v>
      </c>
      <c r="B297" s="1">
        <v>45220</v>
      </c>
      <c r="C297" t="s">
        <v>631</v>
      </c>
      <c r="D297" t="s">
        <v>268</v>
      </c>
      <c r="E297">
        <v>15</v>
      </c>
      <c r="F297">
        <v>20.59</v>
      </c>
      <c r="G297" t="s">
        <v>51</v>
      </c>
      <c r="H297">
        <v>308.85000000000002</v>
      </c>
    </row>
    <row r="298" spans="1:8" x14ac:dyDescent="0.25">
      <c r="A298">
        <v>297</v>
      </c>
      <c r="B298" s="1">
        <v>45526</v>
      </c>
      <c r="C298" t="s">
        <v>632</v>
      </c>
      <c r="D298" t="s">
        <v>633</v>
      </c>
      <c r="E298">
        <v>25</v>
      </c>
      <c r="F298">
        <v>141.63</v>
      </c>
      <c r="G298" t="s">
        <v>59</v>
      </c>
      <c r="H298">
        <v>3540.75</v>
      </c>
    </row>
    <row r="299" spans="1:8" x14ac:dyDescent="0.25">
      <c r="A299">
        <v>298</v>
      </c>
      <c r="B299" s="1">
        <v>45728</v>
      </c>
      <c r="C299" t="s">
        <v>634</v>
      </c>
      <c r="D299" t="s">
        <v>635</v>
      </c>
      <c r="E299">
        <v>14</v>
      </c>
      <c r="F299">
        <v>192.68</v>
      </c>
      <c r="G299" t="s">
        <v>59</v>
      </c>
      <c r="H299">
        <v>2697.52</v>
      </c>
    </row>
    <row r="300" spans="1:8" x14ac:dyDescent="0.25">
      <c r="A300">
        <v>299</v>
      </c>
      <c r="B300" s="1">
        <v>45404</v>
      </c>
      <c r="C300" t="s">
        <v>636</v>
      </c>
      <c r="D300" t="s">
        <v>637</v>
      </c>
      <c r="E300">
        <v>31</v>
      </c>
      <c r="F300">
        <v>227.15</v>
      </c>
      <c r="G300" t="s">
        <v>360</v>
      </c>
      <c r="H300">
        <v>7041.65</v>
      </c>
    </row>
    <row r="301" spans="1:8" x14ac:dyDescent="0.25">
      <c r="A301">
        <v>300</v>
      </c>
      <c r="B301" s="1">
        <v>45816</v>
      </c>
      <c r="C301" t="s">
        <v>638</v>
      </c>
      <c r="D301" t="s">
        <v>639</v>
      </c>
      <c r="E301">
        <v>25</v>
      </c>
      <c r="F301">
        <v>142.03</v>
      </c>
      <c r="G301" t="s">
        <v>62</v>
      </c>
      <c r="H301">
        <v>3550.75</v>
      </c>
    </row>
    <row r="302" spans="1:8" x14ac:dyDescent="0.25">
      <c r="A302">
        <v>301</v>
      </c>
      <c r="B302" s="1">
        <v>45809</v>
      </c>
      <c r="C302" t="s">
        <v>640</v>
      </c>
      <c r="D302" t="s">
        <v>641</v>
      </c>
      <c r="E302">
        <v>28</v>
      </c>
      <c r="F302">
        <v>97.53</v>
      </c>
      <c r="G302" t="s">
        <v>156</v>
      </c>
      <c r="H302">
        <v>2730.84</v>
      </c>
    </row>
    <row r="303" spans="1:8" x14ac:dyDescent="0.25">
      <c r="A303">
        <v>302</v>
      </c>
      <c r="B303" s="1">
        <v>45396</v>
      </c>
      <c r="C303" t="s">
        <v>642</v>
      </c>
      <c r="D303" t="s">
        <v>643</v>
      </c>
      <c r="E303">
        <v>15</v>
      </c>
      <c r="F303">
        <v>173.33</v>
      </c>
      <c r="G303" t="s">
        <v>59</v>
      </c>
      <c r="H303">
        <v>2599.9499999999998</v>
      </c>
    </row>
    <row r="304" spans="1:8" x14ac:dyDescent="0.25">
      <c r="A304">
        <v>303</v>
      </c>
      <c r="B304" s="1">
        <v>45216</v>
      </c>
      <c r="C304" t="s">
        <v>644</v>
      </c>
      <c r="D304" t="s">
        <v>645</v>
      </c>
      <c r="E304">
        <v>28</v>
      </c>
      <c r="F304">
        <v>194.47</v>
      </c>
      <c r="G304" t="s">
        <v>59</v>
      </c>
      <c r="H304">
        <v>5445.16</v>
      </c>
    </row>
    <row r="305" spans="1:8" x14ac:dyDescent="0.25">
      <c r="A305">
        <v>304</v>
      </c>
      <c r="B305" s="1">
        <v>45764</v>
      </c>
      <c r="C305" t="s">
        <v>646</v>
      </c>
      <c r="D305" t="s">
        <v>647</v>
      </c>
      <c r="E305">
        <v>7</v>
      </c>
      <c r="F305">
        <v>79.319999999999993</v>
      </c>
      <c r="G305" t="s">
        <v>13</v>
      </c>
      <c r="H305">
        <v>555.24</v>
      </c>
    </row>
    <row r="306" spans="1:8" x14ac:dyDescent="0.25">
      <c r="A306">
        <v>305</v>
      </c>
      <c r="B306" s="1">
        <v>45707</v>
      </c>
      <c r="C306" t="s">
        <v>648</v>
      </c>
      <c r="D306" t="s">
        <v>649</v>
      </c>
      <c r="E306">
        <v>26</v>
      </c>
      <c r="F306">
        <v>187.84</v>
      </c>
      <c r="G306" t="s">
        <v>20</v>
      </c>
      <c r="H306">
        <v>4883.84</v>
      </c>
    </row>
    <row r="307" spans="1:8" x14ac:dyDescent="0.25">
      <c r="A307">
        <v>306</v>
      </c>
      <c r="B307" s="1">
        <v>45220</v>
      </c>
      <c r="C307" t="s">
        <v>650</v>
      </c>
      <c r="D307" t="s">
        <v>651</v>
      </c>
      <c r="E307">
        <v>14</v>
      </c>
      <c r="F307">
        <v>102.64</v>
      </c>
      <c r="G307" t="s">
        <v>146</v>
      </c>
      <c r="H307">
        <v>1436.96</v>
      </c>
    </row>
    <row r="308" spans="1:8" x14ac:dyDescent="0.25">
      <c r="A308">
        <v>307</v>
      </c>
      <c r="B308" s="1">
        <v>45357</v>
      </c>
      <c r="C308" t="s">
        <v>652</v>
      </c>
      <c r="D308" t="s">
        <v>653</v>
      </c>
      <c r="E308">
        <v>28</v>
      </c>
      <c r="F308">
        <v>28.57</v>
      </c>
      <c r="G308" t="s">
        <v>34</v>
      </c>
      <c r="H308">
        <v>799.96</v>
      </c>
    </row>
    <row r="309" spans="1:8" x14ac:dyDescent="0.25">
      <c r="A309">
        <v>308</v>
      </c>
      <c r="B309" s="1">
        <v>45224</v>
      </c>
      <c r="C309" t="s">
        <v>654</v>
      </c>
      <c r="D309" t="s">
        <v>655</v>
      </c>
      <c r="E309">
        <v>4</v>
      </c>
      <c r="F309">
        <v>28.32</v>
      </c>
      <c r="G309" t="s">
        <v>13</v>
      </c>
      <c r="H309">
        <v>113.28</v>
      </c>
    </row>
    <row r="310" spans="1:8" x14ac:dyDescent="0.25">
      <c r="A310">
        <v>309</v>
      </c>
      <c r="B310" s="1">
        <v>45185</v>
      </c>
      <c r="C310" t="s">
        <v>656</v>
      </c>
      <c r="D310" t="s">
        <v>657</v>
      </c>
      <c r="E310">
        <v>8</v>
      </c>
      <c r="F310">
        <v>112.33</v>
      </c>
      <c r="G310" t="s">
        <v>146</v>
      </c>
      <c r="H310">
        <v>898.64</v>
      </c>
    </row>
    <row r="311" spans="1:8" x14ac:dyDescent="0.25">
      <c r="A311">
        <v>310</v>
      </c>
      <c r="B311" s="1">
        <v>45625</v>
      </c>
      <c r="C311" t="s">
        <v>658</v>
      </c>
      <c r="D311" t="s">
        <v>143</v>
      </c>
      <c r="E311">
        <v>24</v>
      </c>
      <c r="F311">
        <v>88.23</v>
      </c>
      <c r="G311" t="s">
        <v>476</v>
      </c>
      <c r="H311">
        <v>2117.52</v>
      </c>
    </row>
    <row r="312" spans="1:8" x14ac:dyDescent="0.25">
      <c r="A312">
        <v>311</v>
      </c>
      <c r="B312" s="1">
        <v>45824</v>
      </c>
      <c r="C312" t="s">
        <v>659</v>
      </c>
      <c r="D312" t="s">
        <v>660</v>
      </c>
      <c r="E312">
        <v>4</v>
      </c>
      <c r="F312">
        <v>159.96</v>
      </c>
      <c r="G312" t="s">
        <v>98</v>
      </c>
      <c r="H312">
        <v>639.84</v>
      </c>
    </row>
    <row r="313" spans="1:8" x14ac:dyDescent="0.25">
      <c r="A313">
        <v>312</v>
      </c>
      <c r="B313" s="1">
        <v>45521</v>
      </c>
      <c r="C313" t="s">
        <v>661</v>
      </c>
      <c r="D313" t="s">
        <v>662</v>
      </c>
      <c r="E313">
        <v>42</v>
      </c>
      <c r="F313">
        <v>12.65</v>
      </c>
      <c r="G313" t="s">
        <v>51</v>
      </c>
      <c r="H313">
        <v>531.29999999999995</v>
      </c>
    </row>
    <row r="314" spans="1:8" x14ac:dyDescent="0.25">
      <c r="A314">
        <v>313</v>
      </c>
      <c r="B314" s="1">
        <v>45179</v>
      </c>
      <c r="C314" t="s">
        <v>663</v>
      </c>
      <c r="D314" t="s">
        <v>664</v>
      </c>
      <c r="E314">
        <v>3</v>
      </c>
      <c r="F314">
        <v>200.06</v>
      </c>
      <c r="G314" t="s">
        <v>254</v>
      </c>
      <c r="H314">
        <v>600.17999999999995</v>
      </c>
    </row>
    <row r="315" spans="1:8" x14ac:dyDescent="0.25">
      <c r="A315">
        <v>314</v>
      </c>
      <c r="B315" s="1">
        <v>45626</v>
      </c>
      <c r="C315" t="s">
        <v>665</v>
      </c>
      <c r="D315" t="s">
        <v>666</v>
      </c>
      <c r="E315">
        <v>10</v>
      </c>
      <c r="F315">
        <v>135.31</v>
      </c>
      <c r="G315" t="s">
        <v>56</v>
      </c>
      <c r="H315">
        <v>1353.1</v>
      </c>
    </row>
    <row r="316" spans="1:8" x14ac:dyDescent="0.25">
      <c r="A316">
        <v>315</v>
      </c>
      <c r="B316" s="1">
        <v>45276</v>
      </c>
      <c r="C316" t="s">
        <v>667</v>
      </c>
      <c r="D316" t="s">
        <v>668</v>
      </c>
      <c r="E316">
        <v>41</v>
      </c>
      <c r="F316">
        <v>78.989999999999995</v>
      </c>
      <c r="G316" t="s">
        <v>20</v>
      </c>
      <c r="H316">
        <v>3238.59</v>
      </c>
    </row>
    <row r="317" spans="1:8" x14ac:dyDescent="0.25">
      <c r="A317">
        <v>316</v>
      </c>
      <c r="B317" s="1">
        <v>45818</v>
      </c>
      <c r="C317" t="s">
        <v>669</v>
      </c>
      <c r="D317" t="s">
        <v>411</v>
      </c>
      <c r="E317">
        <v>29</v>
      </c>
      <c r="F317">
        <v>121.36</v>
      </c>
      <c r="G317" t="s">
        <v>34</v>
      </c>
      <c r="H317">
        <v>3519.44</v>
      </c>
    </row>
    <row r="318" spans="1:8" x14ac:dyDescent="0.25">
      <c r="A318">
        <v>317</v>
      </c>
      <c r="B318" s="1">
        <v>45707</v>
      </c>
      <c r="C318" t="s">
        <v>670</v>
      </c>
      <c r="D318" t="s">
        <v>671</v>
      </c>
      <c r="E318">
        <v>21</v>
      </c>
      <c r="F318">
        <v>217.64</v>
      </c>
      <c r="G318" t="s">
        <v>59</v>
      </c>
      <c r="H318">
        <v>4570.4399999999996</v>
      </c>
    </row>
    <row r="319" spans="1:8" x14ac:dyDescent="0.25">
      <c r="A319">
        <v>318</v>
      </c>
      <c r="B319" s="1">
        <v>45740</v>
      </c>
      <c r="C319" t="s">
        <v>672</v>
      </c>
      <c r="D319" t="s">
        <v>673</v>
      </c>
      <c r="E319">
        <v>24</v>
      </c>
      <c r="F319">
        <v>226.89</v>
      </c>
      <c r="G319" t="s">
        <v>13</v>
      </c>
      <c r="H319">
        <v>5445.36</v>
      </c>
    </row>
    <row r="320" spans="1:8" x14ac:dyDescent="0.25">
      <c r="A320">
        <v>319</v>
      </c>
      <c r="B320" s="1">
        <v>45643</v>
      </c>
      <c r="C320" t="s">
        <v>674</v>
      </c>
      <c r="D320" t="s">
        <v>675</v>
      </c>
      <c r="E320">
        <v>18</v>
      </c>
      <c r="F320">
        <v>58.36</v>
      </c>
      <c r="G320" t="s">
        <v>13</v>
      </c>
      <c r="H320">
        <v>1050.48</v>
      </c>
    </row>
    <row r="321" spans="1:8" x14ac:dyDescent="0.25">
      <c r="A321">
        <v>320</v>
      </c>
      <c r="B321" s="1">
        <v>45844</v>
      </c>
      <c r="C321" t="s">
        <v>676</v>
      </c>
      <c r="D321" t="s">
        <v>677</v>
      </c>
      <c r="E321">
        <v>17</v>
      </c>
      <c r="F321">
        <v>109.7</v>
      </c>
      <c r="G321" t="s">
        <v>10</v>
      </c>
      <c r="H321">
        <v>1864.9</v>
      </c>
    </row>
    <row r="322" spans="1:8" x14ac:dyDescent="0.25">
      <c r="A322">
        <v>321</v>
      </c>
      <c r="B322" s="1">
        <v>45580</v>
      </c>
      <c r="C322" t="s">
        <v>678</v>
      </c>
      <c r="D322" t="s">
        <v>432</v>
      </c>
      <c r="E322">
        <v>50</v>
      </c>
      <c r="F322">
        <v>177.68</v>
      </c>
      <c r="G322" t="s">
        <v>41</v>
      </c>
      <c r="H322">
        <v>8884</v>
      </c>
    </row>
    <row r="323" spans="1:8" x14ac:dyDescent="0.25">
      <c r="A323">
        <v>322</v>
      </c>
      <c r="B323" s="1">
        <v>45142</v>
      </c>
      <c r="C323" t="s">
        <v>679</v>
      </c>
      <c r="D323" t="s">
        <v>680</v>
      </c>
      <c r="E323">
        <v>49</v>
      </c>
      <c r="F323">
        <v>169.7</v>
      </c>
      <c r="G323" t="s">
        <v>83</v>
      </c>
      <c r="H323">
        <v>8315.2999999999993</v>
      </c>
    </row>
    <row r="324" spans="1:8" x14ac:dyDescent="0.25">
      <c r="A324">
        <v>323</v>
      </c>
      <c r="B324" s="1">
        <v>45229</v>
      </c>
      <c r="C324" t="s">
        <v>681</v>
      </c>
      <c r="D324" t="s">
        <v>682</v>
      </c>
      <c r="E324">
        <v>11</v>
      </c>
      <c r="F324">
        <v>240.44</v>
      </c>
      <c r="G324" t="s">
        <v>41</v>
      </c>
      <c r="H324">
        <v>2644.84</v>
      </c>
    </row>
    <row r="325" spans="1:8" x14ac:dyDescent="0.25">
      <c r="A325">
        <v>324</v>
      </c>
      <c r="B325" s="1">
        <v>45827</v>
      </c>
      <c r="C325" t="s">
        <v>683</v>
      </c>
      <c r="D325" t="s">
        <v>432</v>
      </c>
      <c r="E325">
        <v>4</v>
      </c>
      <c r="F325">
        <v>85.87</v>
      </c>
      <c r="G325" t="s">
        <v>34</v>
      </c>
      <c r="H325">
        <v>343.48</v>
      </c>
    </row>
    <row r="326" spans="1:8" x14ac:dyDescent="0.25">
      <c r="A326">
        <v>325</v>
      </c>
      <c r="B326" s="1">
        <v>45635</v>
      </c>
      <c r="C326" t="s">
        <v>684</v>
      </c>
      <c r="D326" t="s">
        <v>685</v>
      </c>
      <c r="E326">
        <v>38</v>
      </c>
      <c r="F326">
        <v>7.85</v>
      </c>
      <c r="G326" t="s">
        <v>98</v>
      </c>
      <c r="H326">
        <v>298.3</v>
      </c>
    </row>
    <row r="327" spans="1:8" x14ac:dyDescent="0.25">
      <c r="A327">
        <v>326</v>
      </c>
      <c r="B327" s="1">
        <v>45768</v>
      </c>
      <c r="C327" t="s">
        <v>686</v>
      </c>
      <c r="D327" t="s">
        <v>687</v>
      </c>
      <c r="E327">
        <v>43</v>
      </c>
      <c r="F327">
        <v>193.73</v>
      </c>
      <c r="G327" t="s">
        <v>360</v>
      </c>
      <c r="H327">
        <v>8330.39</v>
      </c>
    </row>
    <row r="328" spans="1:8" x14ac:dyDescent="0.25">
      <c r="A328">
        <v>327</v>
      </c>
      <c r="B328" s="1">
        <v>45719</v>
      </c>
      <c r="C328" t="s">
        <v>688</v>
      </c>
      <c r="D328" t="s">
        <v>689</v>
      </c>
      <c r="E328">
        <v>23</v>
      </c>
      <c r="F328">
        <v>160.08000000000001</v>
      </c>
      <c r="G328" t="s">
        <v>62</v>
      </c>
      <c r="H328">
        <v>3681.84</v>
      </c>
    </row>
    <row r="329" spans="1:8" x14ac:dyDescent="0.25">
      <c r="A329">
        <v>328</v>
      </c>
      <c r="B329" s="1">
        <v>45698</v>
      </c>
      <c r="C329" t="s">
        <v>690</v>
      </c>
      <c r="D329" t="s">
        <v>409</v>
      </c>
      <c r="E329">
        <v>24</v>
      </c>
      <c r="F329">
        <v>147.11000000000001</v>
      </c>
      <c r="G329" t="s">
        <v>59</v>
      </c>
      <c r="H329">
        <v>3530.64</v>
      </c>
    </row>
    <row r="330" spans="1:8" x14ac:dyDescent="0.25">
      <c r="A330">
        <v>329</v>
      </c>
      <c r="B330" s="1">
        <v>45198</v>
      </c>
      <c r="C330" t="s">
        <v>691</v>
      </c>
      <c r="D330" t="s">
        <v>692</v>
      </c>
      <c r="E330">
        <v>9</v>
      </c>
      <c r="F330">
        <v>206.02</v>
      </c>
      <c r="G330" t="s">
        <v>416</v>
      </c>
      <c r="H330">
        <v>1854.18</v>
      </c>
    </row>
    <row r="331" spans="1:8" x14ac:dyDescent="0.25">
      <c r="A331">
        <v>330</v>
      </c>
      <c r="B331" s="1">
        <v>45559</v>
      </c>
      <c r="C331" t="s">
        <v>693</v>
      </c>
      <c r="D331" t="s">
        <v>694</v>
      </c>
      <c r="E331">
        <v>39</v>
      </c>
      <c r="F331">
        <v>220.88</v>
      </c>
      <c r="G331" t="s">
        <v>68</v>
      </c>
      <c r="H331">
        <v>8614.32</v>
      </c>
    </row>
    <row r="332" spans="1:8" x14ac:dyDescent="0.25">
      <c r="A332">
        <v>331</v>
      </c>
      <c r="B332" s="1">
        <v>45690</v>
      </c>
      <c r="C332" t="s">
        <v>695</v>
      </c>
      <c r="D332" t="s">
        <v>696</v>
      </c>
      <c r="E332">
        <v>30</v>
      </c>
      <c r="F332">
        <v>107.73</v>
      </c>
      <c r="G332" t="s">
        <v>103</v>
      </c>
      <c r="H332">
        <v>3231.9</v>
      </c>
    </row>
    <row r="333" spans="1:8" x14ac:dyDescent="0.25">
      <c r="A333">
        <v>332</v>
      </c>
      <c r="B333" s="1">
        <v>45325</v>
      </c>
      <c r="C333" t="s">
        <v>697</v>
      </c>
      <c r="D333" t="s">
        <v>698</v>
      </c>
      <c r="E333">
        <v>32</v>
      </c>
      <c r="F333">
        <v>221.76</v>
      </c>
      <c r="G333" t="s">
        <v>34</v>
      </c>
      <c r="H333">
        <v>7096.32</v>
      </c>
    </row>
    <row r="334" spans="1:8" x14ac:dyDescent="0.25">
      <c r="A334">
        <v>333</v>
      </c>
      <c r="B334" s="1">
        <v>45724</v>
      </c>
      <c r="C334" t="s">
        <v>699</v>
      </c>
      <c r="D334" t="s">
        <v>700</v>
      </c>
      <c r="E334">
        <v>10</v>
      </c>
      <c r="F334">
        <v>106.87</v>
      </c>
      <c r="G334" t="s">
        <v>197</v>
      </c>
      <c r="H334">
        <v>1068.7</v>
      </c>
    </row>
    <row r="335" spans="1:8" x14ac:dyDescent="0.25">
      <c r="A335">
        <v>334</v>
      </c>
      <c r="B335" s="1">
        <v>45530</v>
      </c>
      <c r="C335" t="s">
        <v>701</v>
      </c>
      <c r="D335" t="s">
        <v>635</v>
      </c>
      <c r="E335">
        <v>31</v>
      </c>
      <c r="F335">
        <v>22.62</v>
      </c>
      <c r="G335" t="s">
        <v>51</v>
      </c>
      <c r="H335">
        <v>701.22</v>
      </c>
    </row>
    <row r="336" spans="1:8" x14ac:dyDescent="0.25">
      <c r="A336">
        <v>335</v>
      </c>
      <c r="B336" s="1">
        <v>45854</v>
      </c>
      <c r="C336" t="s">
        <v>702</v>
      </c>
      <c r="D336" t="s">
        <v>703</v>
      </c>
      <c r="E336">
        <v>38</v>
      </c>
      <c r="F336">
        <v>219.62</v>
      </c>
      <c r="G336" t="s">
        <v>13</v>
      </c>
      <c r="H336">
        <v>8345.56</v>
      </c>
    </row>
    <row r="337" spans="1:8" x14ac:dyDescent="0.25">
      <c r="A337">
        <v>336</v>
      </c>
      <c r="B337" s="1">
        <v>45582</v>
      </c>
      <c r="C337" t="s">
        <v>704</v>
      </c>
      <c r="D337" t="s">
        <v>705</v>
      </c>
      <c r="E337">
        <v>23</v>
      </c>
      <c r="F337">
        <v>151.47999999999999</v>
      </c>
      <c r="G337" t="s">
        <v>360</v>
      </c>
      <c r="H337">
        <v>3484.04</v>
      </c>
    </row>
    <row r="338" spans="1:8" x14ac:dyDescent="0.25">
      <c r="A338">
        <v>337</v>
      </c>
      <c r="B338" s="1">
        <v>45457</v>
      </c>
      <c r="C338" t="s">
        <v>706</v>
      </c>
      <c r="D338" t="s">
        <v>707</v>
      </c>
      <c r="E338">
        <v>19</v>
      </c>
      <c r="F338">
        <v>102.03</v>
      </c>
      <c r="G338" t="s">
        <v>476</v>
      </c>
      <c r="H338">
        <v>1938.57</v>
      </c>
    </row>
    <row r="339" spans="1:8" x14ac:dyDescent="0.25">
      <c r="A339">
        <v>338</v>
      </c>
      <c r="B339" s="1">
        <v>45800</v>
      </c>
      <c r="C339" t="s">
        <v>708</v>
      </c>
      <c r="D339" t="s">
        <v>709</v>
      </c>
      <c r="E339">
        <v>10</v>
      </c>
      <c r="F339">
        <v>85.57</v>
      </c>
      <c r="G339" t="s">
        <v>108</v>
      </c>
      <c r="H339">
        <v>855.7</v>
      </c>
    </row>
    <row r="340" spans="1:8" x14ac:dyDescent="0.25">
      <c r="A340">
        <v>339</v>
      </c>
      <c r="B340" s="1">
        <v>45158</v>
      </c>
      <c r="C340" t="s">
        <v>710</v>
      </c>
      <c r="D340" t="s">
        <v>711</v>
      </c>
      <c r="E340">
        <v>4</v>
      </c>
      <c r="F340">
        <v>219.47</v>
      </c>
      <c r="G340" t="s">
        <v>13</v>
      </c>
      <c r="H340">
        <v>877.88</v>
      </c>
    </row>
    <row r="341" spans="1:8" x14ac:dyDescent="0.25">
      <c r="A341">
        <v>340</v>
      </c>
      <c r="B341" s="1">
        <v>45822</v>
      </c>
      <c r="C341" t="s">
        <v>712</v>
      </c>
      <c r="D341" t="s">
        <v>713</v>
      </c>
      <c r="E341">
        <v>44</v>
      </c>
      <c r="F341">
        <v>236.32</v>
      </c>
      <c r="G341" t="s">
        <v>360</v>
      </c>
      <c r="H341">
        <v>10398.08</v>
      </c>
    </row>
    <row r="342" spans="1:8" x14ac:dyDescent="0.25">
      <c r="A342">
        <v>341</v>
      </c>
      <c r="B342" s="1">
        <v>45421</v>
      </c>
      <c r="C342" t="s">
        <v>714</v>
      </c>
      <c r="D342" t="s">
        <v>264</v>
      </c>
      <c r="E342">
        <v>13</v>
      </c>
      <c r="F342">
        <v>146.19</v>
      </c>
      <c r="G342" t="s">
        <v>13</v>
      </c>
      <c r="H342">
        <v>1900.47</v>
      </c>
    </row>
    <row r="343" spans="1:8" x14ac:dyDescent="0.25">
      <c r="A343">
        <v>342</v>
      </c>
      <c r="B343" s="1">
        <v>45626</v>
      </c>
      <c r="C343" t="s">
        <v>715</v>
      </c>
      <c r="D343" t="s">
        <v>716</v>
      </c>
      <c r="E343">
        <v>22</v>
      </c>
      <c r="F343">
        <v>144.94999999999999</v>
      </c>
      <c r="G343" t="s">
        <v>103</v>
      </c>
      <c r="H343">
        <v>3188.9</v>
      </c>
    </row>
    <row r="344" spans="1:8" x14ac:dyDescent="0.25">
      <c r="A344">
        <v>343</v>
      </c>
      <c r="B344" s="1">
        <v>45800</v>
      </c>
      <c r="C344" t="s">
        <v>717</v>
      </c>
      <c r="D344" t="s">
        <v>475</v>
      </c>
      <c r="E344">
        <v>31</v>
      </c>
      <c r="F344">
        <v>201.05</v>
      </c>
      <c r="G344" t="s">
        <v>34</v>
      </c>
      <c r="H344">
        <v>6232.55</v>
      </c>
    </row>
    <row r="345" spans="1:8" x14ac:dyDescent="0.25">
      <c r="A345">
        <v>344</v>
      </c>
      <c r="B345" s="1">
        <v>45707</v>
      </c>
      <c r="C345" t="s">
        <v>718</v>
      </c>
      <c r="D345" t="s">
        <v>719</v>
      </c>
      <c r="E345">
        <v>23</v>
      </c>
      <c r="F345">
        <v>116.97</v>
      </c>
      <c r="G345" t="s">
        <v>59</v>
      </c>
      <c r="H345">
        <v>2690.31</v>
      </c>
    </row>
    <row r="346" spans="1:8" x14ac:dyDescent="0.25">
      <c r="A346">
        <v>345</v>
      </c>
      <c r="B346" s="1">
        <v>45611</v>
      </c>
      <c r="C346" t="s">
        <v>720</v>
      </c>
      <c r="D346" t="s">
        <v>721</v>
      </c>
      <c r="E346">
        <v>24</v>
      </c>
      <c r="F346">
        <v>88.91</v>
      </c>
      <c r="G346" t="s">
        <v>228</v>
      </c>
      <c r="H346">
        <v>2133.84</v>
      </c>
    </row>
    <row r="347" spans="1:8" x14ac:dyDescent="0.25">
      <c r="A347">
        <v>346</v>
      </c>
      <c r="B347" s="1">
        <v>45198</v>
      </c>
      <c r="C347" t="s">
        <v>722</v>
      </c>
      <c r="D347" t="s">
        <v>723</v>
      </c>
      <c r="E347">
        <v>40</v>
      </c>
      <c r="F347">
        <v>92.98</v>
      </c>
      <c r="G347" t="s">
        <v>13</v>
      </c>
      <c r="H347">
        <v>3719.2</v>
      </c>
    </row>
    <row r="348" spans="1:8" x14ac:dyDescent="0.25">
      <c r="A348">
        <v>347</v>
      </c>
      <c r="B348" s="1">
        <v>45154</v>
      </c>
      <c r="C348" t="s">
        <v>724</v>
      </c>
      <c r="D348" t="s">
        <v>725</v>
      </c>
      <c r="E348">
        <v>40</v>
      </c>
      <c r="F348">
        <v>227.17</v>
      </c>
      <c r="G348" t="s">
        <v>34</v>
      </c>
      <c r="H348">
        <v>9086.7999999999993</v>
      </c>
    </row>
    <row r="349" spans="1:8" x14ac:dyDescent="0.25">
      <c r="A349">
        <v>348</v>
      </c>
      <c r="B349" s="1">
        <v>45808</v>
      </c>
      <c r="C349" t="s">
        <v>726</v>
      </c>
      <c r="D349" t="s">
        <v>727</v>
      </c>
      <c r="E349">
        <v>41</v>
      </c>
      <c r="F349">
        <v>95.15</v>
      </c>
      <c r="G349" t="s">
        <v>98</v>
      </c>
      <c r="H349">
        <v>3901.15</v>
      </c>
    </row>
    <row r="350" spans="1:8" x14ac:dyDescent="0.25">
      <c r="A350">
        <v>349</v>
      </c>
      <c r="B350" s="1">
        <v>45806</v>
      </c>
      <c r="C350" t="s">
        <v>728</v>
      </c>
      <c r="D350" t="s">
        <v>729</v>
      </c>
      <c r="E350">
        <v>26</v>
      </c>
      <c r="F350">
        <v>122.07</v>
      </c>
      <c r="G350" t="s">
        <v>80</v>
      </c>
      <c r="H350">
        <v>3173.82</v>
      </c>
    </row>
    <row r="351" spans="1:8" x14ac:dyDescent="0.25">
      <c r="A351">
        <v>350</v>
      </c>
      <c r="B351" s="1">
        <v>45347</v>
      </c>
      <c r="C351" t="s">
        <v>730</v>
      </c>
      <c r="D351" t="s">
        <v>731</v>
      </c>
      <c r="E351">
        <v>31</v>
      </c>
      <c r="F351">
        <v>135.82</v>
      </c>
      <c r="G351" t="s">
        <v>34</v>
      </c>
      <c r="H351">
        <v>4210.42</v>
      </c>
    </row>
    <row r="352" spans="1:8" x14ac:dyDescent="0.25">
      <c r="A352">
        <v>351</v>
      </c>
      <c r="B352" s="1">
        <v>45545</v>
      </c>
      <c r="C352" t="s">
        <v>732</v>
      </c>
      <c r="D352" t="s">
        <v>733</v>
      </c>
      <c r="E352">
        <v>8</v>
      </c>
      <c r="F352">
        <v>60.69</v>
      </c>
      <c r="G352" t="s">
        <v>416</v>
      </c>
      <c r="H352">
        <v>485.52</v>
      </c>
    </row>
    <row r="353" spans="1:8" x14ac:dyDescent="0.25">
      <c r="A353">
        <v>352</v>
      </c>
      <c r="B353" s="1">
        <v>45838</v>
      </c>
      <c r="C353" t="s">
        <v>734</v>
      </c>
      <c r="D353" t="s">
        <v>735</v>
      </c>
      <c r="E353">
        <v>20</v>
      </c>
      <c r="F353">
        <v>241.16</v>
      </c>
      <c r="G353" t="s">
        <v>59</v>
      </c>
      <c r="H353">
        <v>4823.2</v>
      </c>
    </row>
    <row r="354" spans="1:8" x14ac:dyDescent="0.25">
      <c r="A354">
        <v>353</v>
      </c>
      <c r="B354" s="1">
        <v>45838</v>
      </c>
      <c r="C354" t="s">
        <v>736</v>
      </c>
      <c r="D354" t="s">
        <v>737</v>
      </c>
      <c r="E354">
        <v>10</v>
      </c>
      <c r="F354">
        <v>39.299999999999997</v>
      </c>
      <c r="G354" t="s">
        <v>210</v>
      </c>
      <c r="H354">
        <v>393</v>
      </c>
    </row>
    <row r="355" spans="1:8" x14ac:dyDescent="0.25">
      <c r="A355">
        <v>354</v>
      </c>
      <c r="B355" s="1">
        <v>45696</v>
      </c>
      <c r="C355" t="s">
        <v>738</v>
      </c>
      <c r="D355" t="s">
        <v>739</v>
      </c>
      <c r="E355">
        <v>32</v>
      </c>
      <c r="F355">
        <v>130.03</v>
      </c>
      <c r="G355" t="s">
        <v>68</v>
      </c>
      <c r="H355">
        <v>4160.96</v>
      </c>
    </row>
    <row r="356" spans="1:8" x14ac:dyDescent="0.25">
      <c r="A356">
        <v>355</v>
      </c>
      <c r="B356" s="1">
        <v>45146</v>
      </c>
      <c r="C356" t="s">
        <v>740</v>
      </c>
      <c r="D356" t="s">
        <v>741</v>
      </c>
      <c r="E356">
        <v>50</v>
      </c>
      <c r="F356">
        <v>131.22999999999999</v>
      </c>
      <c r="G356" t="s">
        <v>98</v>
      </c>
      <c r="H356">
        <v>6561.5</v>
      </c>
    </row>
    <row r="357" spans="1:8" x14ac:dyDescent="0.25">
      <c r="A357">
        <v>356</v>
      </c>
      <c r="B357" s="1">
        <v>45655</v>
      </c>
      <c r="C357" t="s">
        <v>742</v>
      </c>
      <c r="D357" t="s">
        <v>155</v>
      </c>
      <c r="E357">
        <v>3</v>
      </c>
      <c r="F357">
        <v>121.2</v>
      </c>
      <c r="G357" t="s">
        <v>83</v>
      </c>
      <c r="H357">
        <v>363.6</v>
      </c>
    </row>
    <row r="358" spans="1:8" x14ac:dyDescent="0.25">
      <c r="A358">
        <v>357</v>
      </c>
      <c r="B358" s="1">
        <v>45196</v>
      </c>
      <c r="C358" t="s">
        <v>743</v>
      </c>
      <c r="D358" t="s">
        <v>744</v>
      </c>
      <c r="E358">
        <v>22</v>
      </c>
      <c r="F358">
        <v>64.73</v>
      </c>
      <c r="G358" t="s">
        <v>165</v>
      </c>
      <c r="H358">
        <v>1424.06</v>
      </c>
    </row>
    <row r="359" spans="1:8" x14ac:dyDescent="0.25">
      <c r="A359">
        <v>358</v>
      </c>
      <c r="B359" s="1">
        <v>45671</v>
      </c>
      <c r="C359" t="s">
        <v>745</v>
      </c>
      <c r="D359" t="s">
        <v>87</v>
      </c>
      <c r="E359">
        <v>31</v>
      </c>
      <c r="F359">
        <v>139.6</v>
      </c>
      <c r="G359" t="s">
        <v>68</v>
      </c>
      <c r="H359">
        <v>4327.6000000000004</v>
      </c>
    </row>
    <row r="360" spans="1:8" x14ac:dyDescent="0.25">
      <c r="A360">
        <v>359</v>
      </c>
      <c r="B360" s="1">
        <v>45400</v>
      </c>
      <c r="C360" t="s">
        <v>746</v>
      </c>
      <c r="D360" t="s">
        <v>747</v>
      </c>
      <c r="E360">
        <v>38</v>
      </c>
      <c r="F360">
        <v>64.87</v>
      </c>
      <c r="G360" t="s">
        <v>68</v>
      </c>
      <c r="H360">
        <v>2465.06</v>
      </c>
    </row>
    <row r="361" spans="1:8" x14ac:dyDescent="0.25">
      <c r="A361">
        <v>360</v>
      </c>
      <c r="B361" s="1">
        <v>45289</v>
      </c>
      <c r="C361" t="s">
        <v>748</v>
      </c>
      <c r="D361" t="s">
        <v>749</v>
      </c>
      <c r="E361">
        <v>16</v>
      </c>
      <c r="F361">
        <v>47.89</v>
      </c>
      <c r="G361" t="s">
        <v>13</v>
      </c>
      <c r="H361">
        <v>766.24</v>
      </c>
    </row>
    <row r="362" spans="1:8" x14ac:dyDescent="0.25">
      <c r="A362">
        <v>361</v>
      </c>
      <c r="B362" s="1">
        <v>45416</v>
      </c>
      <c r="C362" t="s">
        <v>750</v>
      </c>
      <c r="D362" t="s">
        <v>751</v>
      </c>
      <c r="E362">
        <v>9</v>
      </c>
      <c r="F362">
        <v>147.37</v>
      </c>
      <c r="G362" t="s">
        <v>51</v>
      </c>
      <c r="H362">
        <v>1326.33</v>
      </c>
    </row>
    <row r="363" spans="1:8" x14ac:dyDescent="0.25">
      <c r="A363">
        <v>362</v>
      </c>
      <c r="B363" s="1">
        <v>45825</v>
      </c>
      <c r="C363" t="s">
        <v>752</v>
      </c>
      <c r="D363" t="s">
        <v>753</v>
      </c>
      <c r="E363">
        <v>46</v>
      </c>
      <c r="F363">
        <v>158.56</v>
      </c>
      <c r="G363" t="s">
        <v>108</v>
      </c>
      <c r="H363">
        <v>7293.76</v>
      </c>
    </row>
    <row r="364" spans="1:8" x14ac:dyDescent="0.25">
      <c r="A364">
        <v>363</v>
      </c>
      <c r="B364" s="1">
        <v>45564</v>
      </c>
      <c r="C364" t="s">
        <v>754</v>
      </c>
      <c r="D364" t="s">
        <v>755</v>
      </c>
      <c r="E364">
        <v>16</v>
      </c>
      <c r="F364">
        <v>33.479999999999997</v>
      </c>
      <c r="G364" t="s">
        <v>23</v>
      </c>
      <c r="H364">
        <v>535.67999999999995</v>
      </c>
    </row>
    <row r="365" spans="1:8" x14ac:dyDescent="0.25">
      <c r="A365">
        <v>364</v>
      </c>
      <c r="B365" s="1">
        <v>45361</v>
      </c>
      <c r="C365" t="s">
        <v>756</v>
      </c>
      <c r="D365" t="s">
        <v>757</v>
      </c>
      <c r="E365">
        <v>31</v>
      </c>
      <c r="F365">
        <v>56.73</v>
      </c>
      <c r="G365" t="s">
        <v>20</v>
      </c>
      <c r="H365">
        <v>1758.63</v>
      </c>
    </row>
    <row r="366" spans="1:8" x14ac:dyDescent="0.25">
      <c r="A366">
        <v>365</v>
      </c>
      <c r="B366" s="1">
        <v>45384</v>
      </c>
      <c r="C366" t="s">
        <v>758</v>
      </c>
      <c r="D366" t="s">
        <v>759</v>
      </c>
      <c r="E366">
        <v>32</v>
      </c>
      <c r="F366">
        <v>106.48</v>
      </c>
      <c r="G366" t="s">
        <v>98</v>
      </c>
      <c r="H366">
        <v>3407.36</v>
      </c>
    </row>
    <row r="367" spans="1:8" x14ac:dyDescent="0.25">
      <c r="A367">
        <v>366</v>
      </c>
      <c r="B367" s="1">
        <v>45148</v>
      </c>
      <c r="C367" t="s">
        <v>760</v>
      </c>
      <c r="D367" t="s">
        <v>761</v>
      </c>
      <c r="E367">
        <v>49</v>
      </c>
      <c r="F367">
        <v>136.22999999999999</v>
      </c>
      <c r="G367" t="s">
        <v>98</v>
      </c>
      <c r="H367">
        <v>6675.27</v>
      </c>
    </row>
    <row r="368" spans="1:8" x14ac:dyDescent="0.25">
      <c r="A368">
        <v>367</v>
      </c>
      <c r="B368" s="1">
        <v>45822</v>
      </c>
      <c r="C368" t="s">
        <v>762</v>
      </c>
      <c r="D368" t="s">
        <v>763</v>
      </c>
      <c r="E368">
        <v>19</v>
      </c>
      <c r="F368">
        <v>165.01</v>
      </c>
      <c r="G368" t="s">
        <v>20</v>
      </c>
      <c r="H368">
        <v>3135.19</v>
      </c>
    </row>
    <row r="369" spans="1:8" x14ac:dyDescent="0.25">
      <c r="A369">
        <v>368</v>
      </c>
      <c r="B369" s="1">
        <v>45577</v>
      </c>
      <c r="C369" t="s">
        <v>764</v>
      </c>
      <c r="D369" t="s">
        <v>765</v>
      </c>
      <c r="E369">
        <v>43</v>
      </c>
      <c r="F369">
        <v>222.25</v>
      </c>
      <c r="G369" t="s">
        <v>20</v>
      </c>
      <c r="H369">
        <v>9556.75</v>
      </c>
    </row>
    <row r="370" spans="1:8" x14ac:dyDescent="0.25">
      <c r="A370">
        <v>369</v>
      </c>
      <c r="B370" s="1">
        <v>45420</v>
      </c>
      <c r="C370" t="s">
        <v>766</v>
      </c>
      <c r="D370" t="s">
        <v>767</v>
      </c>
      <c r="E370">
        <v>1</v>
      </c>
      <c r="F370">
        <v>78.52</v>
      </c>
      <c r="G370" t="s">
        <v>13</v>
      </c>
      <c r="H370">
        <v>78.52</v>
      </c>
    </row>
    <row r="371" spans="1:8" x14ac:dyDescent="0.25">
      <c r="A371">
        <v>370</v>
      </c>
      <c r="B371" s="1">
        <v>45153</v>
      </c>
      <c r="C371" t="s">
        <v>768</v>
      </c>
      <c r="D371" t="s">
        <v>769</v>
      </c>
      <c r="E371">
        <v>49</v>
      </c>
      <c r="F371">
        <v>33</v>
      </c>
      <c r="G371" t="s">
        <v>13</v>
      </c>
      <c r="H371">
        <v>1617</v>
      </c>
    </row>
    <row r="372" spans="1:8" x14ac:dyDescent="0.25">
      <c r="A372">
        <v>371</v>
      </c>
      <c r="B372" s="1">
        <v>45438</v>
      </c>
      <c r="C372" t="s">
        <v>770</v>
      </c>
      <c r="D372" t="s">
        <v>771</v>
      </c>
      <c r="E372">
        <v>38</v>
      </c>
      <c r="F372">
        <v>124.83</v>
      </c>
      <c r="G372" t="s">
        <v>34</v>
      </c>
      <c r="H372">
        <v>4743.54</v>
      </c>
    </row>
    <row r="373" spans="1:8" x14ac:dyDescent="0.25">
      <c r="A373">
        <v>372</v>
      </c>
      <c r="B373" s="1">
        <v>45822</v>
      </c>
      <c r="C373" t="s">
        <v>772</v>
      </c>
      <c r="D373" t="s">
        <v>773</v>
      </c>
      <c r="E373">
        <v>6</v>
      </c>
      <c r="F373">
        <v>212.97</v>
      </c>
      <c r="G373" t="s">
        <v>20</v>
      </c>
      <c r="H373">
        <v>1277.82</v>
      </c>
    </row>
    <row r="374" spans="1:8" x14ac:dyDescent="0.25">
      <c r="A374">
        <v>373</v>
      </c>
      <c r="B374" s="1">
        <v>45259</v>
      </c>
      <c r="C374" t="s">
        <v>774</v>
      </c>
      <c r="D374" t="s">
        <v>336</v>
      </c>
      <c r="E374">
        <v>41</v>
      </c>
      <c r="F374">
        <v>41.03</v>
      </c>
      <c r="G374" t="s">
        <v>46</v>
      </c>
      <c r="H374">
        <v>1682.23</v>
      </c>
    </row>
    <row r="375" spans="1:8" x14ac:dyDescent="0.25">
      <c r="A375">
        <v>374</v>
      </c>
      <c r="B375" s="1">
        <v>45328</v>
      </c>
      <c r="C375" t="s">
        <v>775</v>
      </c>
      <c r="D375" t="s">
        <v>696</v>
      </c>
      <c r="E375">
        <v>12</v>
      </c>
      <c r="F375">
        <v>77.66</v>
      </c>
      <c r="G375" t="s">
        <v>10</v>
      </c>
      <c r="H375">
        <v>931.92</v>
      </c>
    </row>
    <row r="376" spans="1:8" x14ac:dyDescent="0.25">
      <c r="A376">
        <v>375</v>
      </c>
      <c r="B376" s="1">
        <v>45862</v>
      </c>
      <c r="C376" t="s">
        <v>776</v>
      </c>
      <c r="D376" t="s">
        <v>777</v>
      </c>
      <c r="E376">
        <v>35</v>
      </c>
      <c r="F376">
        <v>164.57</v>
      </c>
      <c r="G376" t="s">
        <v>146</v>
      </c>
      <c r="H376">
        <v>5759.95</v>
      </c>
    </row>
    <row r="377" spans="1:8" x14ac:dyDescent="0.25">
      <c r="A377">
        <v>376</v>
      </c>
      <c r="B377" s="1">
        <v>45735</v>
      </c>
      <c r="C377" t="s">
        <v>778</v>
      </c>
      <c r="D377" t="s">
        <v>779</v>
      </c>
      <c r="E377">
        <v>20</v>
      </c>
      <c r="F377">
        <v>149.33000000000001</v>
      </c>
      <c r="G377" t="s">
        <v>20</v>
      </c>
      <c r="H377">
        <v>2986.6</v>
      </c>
    </row>
    <row r="378" spans="1:8" x14ac:dyDescent="0.25">
      <c r="A378">
        <v>377</v>
      </c>
      <c r="B378" s="1">
        <v>45678</v>
      </c>
      <c r="C378" t="s">
        <v>780</v>
      </c>
      <c r="D378" t="s">
        <v>781</v>
      </c>
      <c r="E378">
        <v>37</v>
      </c>
      <c r="F378">
        <v>122.9</v>
      </c>
      <c r="G378" t="s">
        <v>59</v>
      </c>
      <c r="H378">
        <v>4547.3</v>
      </c>
    </row>
    <row r="379" spans="1:8" x14ac:dyDescent="0.25">
      <c r="A379">
        <v>378</v>
      </c>
      <c r="B379" s="1">
        <v>45769</v>
      </c>
      <c r="C379" t="s">
        <v>782</v>
      </c>
      <c r="D379" t="s">
        <v>783</v>
      </c>
      <c r="E379">
        <v>6</v>
      </c>
      <c r="F379">
        <v>237.14</v>
      </c>
      <c r="G379" t="s">
        <v>108</v>
      </c>
      <c r="H379">
        <v>1422.84</v>
      </c>
    </row>
    <row r="380" spans="1:8" x14ac:dyDescent="0.25">
      <c r="A380">
        <v>379</v>
      </c>
      <c r="B380" s="1">
        <v>45464</v>
      </c>
      <c r="C380" t="s">
        <v>784</v>
      </c>
      <c r="D380" t="s">
        <v>785</v>
      </c>
      <c r="E380">
        <v>18</v>
      </c>
      <c r="F380">
        <v>53.13</v>
      </c>
      <c r="G380" t="s">
        <v>83</v>
      </c>
      <c r="H380">
        <v>956.34</v>
      </c>
    </row>
    <row r="381" spans="1:8" x14ac:dyDescent="0.25">
      <c r="A381">
        <v>380</v>
      </c>
      <c r="B381" s="1">
        <v>45454</v>
      </c>
      <c r="C381" t="s">
        <v>786</v>
      </c>
      <c r="D381" t="s">
        <v>630</v>
      </c>
      <c r="E381">
        <v>36</v>
      </c>
      <c r="F381">
        <v>88.41</v>
      </c>
      <c r="G381" t="s">
        <v>108</v>
      </c>
      <c r="H381">
        <v>3182.76</v>
      </c>
    </row>
    <row r="382" spans="1:8" x14ac:dyDescent="0.25">
      <c r="A382">
        <v>381</v>
      </c>
      <c r="B382" s="1">
        <v>45224</v>
      </c>
      <c r="C382" t="s">
        <v>787</v>
      </c>
      <c r="D382" t="s">
        <v>788</v>
      </c>
      <c r="E382">
        <v>18</v>
      </c>
      <c r="F382">
        <v>176.44</v>
      </c>
      <c r="G382" t="s">
        <v>34</v>
      </c>
      <c r="H382">
        <v>3175.92</v>
      </c>
    </row>
    <row r="383" spans="1:8" x14ac:dyDescent="0.25">
      <c r="A383">
        <v>382</v>
      </c>
      <c r="B383" s="1">
        <v>45199</v>
      </c>
      <c r="C383" t="s">
        <v>789</v>
      </c>
      <c r="D383" t="s">
        <v>790</v>
      </c>
      <c r="E383">
        <v>35</v>
      </c>
      <c r="F383">
        <v>117.79</v>
      </c>
      <c r="G383" t="s">
        <v>108</v>
      </c>
      <c r="H383">
        <v>4122.6499999999996</v>
      </c>
    </row>
    <row r="384" spans="1:8" x14ac:dyDescent="0.25">
      <c r="A384">
        <v>383</v>
      </c>
      <c r="B384" s="1">
        <v>45662</v>
      </c>
      <c r="C384" t="s">
        <v>791</v>
      </c>
      <c r="D384" t="s">
        <v>792</v>
      </c>
      <c r="E384">
        <v>10</v>
      </c>
      <c r="F384">
        <v>39.97</v>
      </c>
      <c r="G384" t="s">
        <v>108</v>
      </c>
      <c r="H384">
        <v>399.7</v>
      </c>
    </row>
    <row r="385" spans="1:8" x14ac:dyDescent="0.25">
      <c r="A385">
        <v>384</v>
      </c>
      <c r="B385" s="1">
        <v>45556</v>
      </c>
      <c r="C385" t="s">
        <v>793</v>
      </c>
      <c r="D385" t="s">
        <v>794</v>
      </c>
      <c r="E385">
        <v>43</v>
      </c>
      <c r="F385">
        <v>198.22</v>
      </c>
      <c r="G385" t="s">
        <v>31</v>
      </c>
      <c r="H385">
        <v>8523.4599999999991</v>
      </c>
    </row>
    <row r="386" spans="1:8" x14ac:dyDescent="0.25">
      <c r="A386">
        <v>385</v>
      </c>
      <c r="B386" s="1">
        <v>45167</v>
      </c>
      <c r="C386" t="s">
        <v>795</v>
      </c>
      <c r="D386" t="s">
        <v>796</v>
      </c>
      <c r="E386">
        <v>12</v>
      </c>
      <c r="F386">
        <v>109.66</v>
      </c>
      <c r="G386" t="s">
        <v>13</v>
      </c>
      <c r="H386">
        <v>1315.92</v>
      </c>
    </row>
    <row r="387" spans="1:8" x14ac:dyDescent="0.25">
      <c r="A387">
        <v>386</v>
      </c>
      <c r="B387" s="1">
        <v>45836</v>
      </c>
      <c r="C387" t="s">
        <v>797</v>
      </c>
      <c r="D387" t="s">
        <v>798</v>
      </c>
      <c r="E387">
        <v>39</v>
      </c>
      <c r="F387">
        <v>51.77</v>
      </c>
      <c r="G387" t="s">
        <v>197</v>
      </c>
      <c r="H387">
        <v>2019.03</v>
      </c>
    </row>
    <row r="388" spans="1:8" x14ac:dyDescent="0.25">
      <c r="A388">
        <v>387</v>
      </c>
      <c r="B388" s="1">
        <v>45512</v>
      </c>
      <c r="C388" t="s">
        <v>799</v>
      </c>
      <c r="D388" t="s">
        <v>800</v>
      </c>
      <c r="E388">
        <v>15</v>
      </c>
      <c r="F388">
        <v>215.11</v>
      </c>
      <c r="G388" t="s">
        <v>98</v>
      </c>
      <c r="H388">
        <v>3226.65</v>
      </c>
    </row>
    <row r="389" spans="1:8" x14ac:dyDescent="0.25">
      <c r="A389">
        <v>388</v>
      </c>
      <c r="B389" s="1">
        <v>45689</v>
      </c>
      <c r="C389" t="s">
        <v>801</v>
      </c>
      <c r="D389" t="s">
        <v>802</v>
      </c>
      <c r="E389">
        <v>18</v>
      </c>
      <c r="F389">
        <v>188.1</v>
      </c>
      <c r="G389" t="s">
        <v>228</v>
      </c>
      <c r="H389">
        <v>3385.8</v>
      </c>
    </row>
    <row r="390" spans="1:8" x14ac:dyDescent="0.25">
      <c r="A390">
        <v>389</v>
      </c>
      <c r="B390" s="1">
        <v>45856</v>
      </c>
      <c r="C390" t="s">
        <v>803</v>
      </c>
      <c r="D390" t="s">
        <v>804</v>
      </c>
      <c r="E390">
        <v>33</v>
      </c>
      <c r="F390">
        <v>97.53</v>
      </c>
      <c r="G390" t="s">
        <v>41</v>
      </c>
      <c r="H390">
        <v>3218.49</v>
      </c>
    </row>
    <row r="391" spans="1:8" x14ac:dyDescent="0.25">
      <c r="A391">
        <v>390</v>
      </c>
      <c r="B391" s="1">
        <v>45193</v>
      </c>
      <c r="C391" t="s">
        <v>805</v>
      </c>
      <c r="D391" t="s">
        <v>806</v>
      </c>
      <c r="E391">
        <v>8</v>
      </c>
      <c r="F391">
        <v>185.8</v>
      </c>
      <c r="G391" t="s">
        <v>108</v>
      </c>
      <c r="H391">
        <v>1486.4</v>
      </c>
    </row>
    <row r="392" spans="1:8" x14ac:dyDescent="0.25">
      <c r="A392">
        <v>391</v>
      </c>
      <c r="B392" s="1">
        <v>45624</v>
      </c>
      <c r="C392" t="s">
        <v>807</v>
      </c>
      <c r="D392" t="s">
        <v>808</v>
      </c>
      <c r="E392">
        <v>47</v>
      </c>
      <c r="F392">
        <v>77.099999999999994</v>
      </c>
      <c r="G392" t="s">
        <v>809</v>
      </c>
      <c r="H392">
        <v>3623.7</v>
      </c>
    </row>
    <row r="393" spans="1:8" x14ac:dyDescent="0.25">
      <c r="A393">
        <v>392</v>
      </c>
      <c r="B393" s="1">
        <v>45600</v>
      </c>
      <c r="C393" t="s">
        <v>810</v>
      </c>
      <c r="D393" t="s">
        <v>811</v>
      </c>
      <c r="E393">
        <v>15</v>
      </c>
      <c r="F393">
        <v>210.24</v>
      </c>
      <c r="G393" t="s">
        <v>34</v>
      </c>
      <c r="H393">
        <v>3153.6</v>
      </c>
    </row>
    <row r="394" spans="1:8" x14ac:dyDescent="0.25">
      <c r="A394">
        <v>393</v>
      </c>
      <c r="B394" s="1">
        <v>45590</v>
      </c>
      <c r="C394" t="s">
        <v>812</v>
      </c>
      <c r="D394" t="s">
        <v>813</v>
      </c>
      <c r="E394">
        <v>45</v>
      </c>
      <c r="F394">
        <v>62.91</v>
      </c>
      <c r="G394" t="s">
        <v>108</v>
      </c>
      <c r="H394">
        <v>2830.95</v>
      </c>
    </row>
    <row r="395" spans="1:8" x14ac:dyDescent="0.25">
      <c r="A395">
        <v>394</v>
      </c>
      <c r="B395" s="1">
        <v>45438</v>
      </c>
      <c r="C395" t="s">
        <v>814</v>
      </c>
      <c r="D395" t="s">
        <v>815</v>
      </c>
      <c r="E395">
        <v>36</v>
      </c>
      <c r="F395">
        <v>21.78</v>
      </c>
      <c r="G395" t="s">
        <v>80</v>
      </c>
      <c r="H395">
        <v>784.08</v>
      </c>
    </row>
    <row r="396" spans="1:8" x14ac:dyDescent="0.25">
      <c r="A396">
        <v>395</v>
      </c>
      <c r="B396" s="1">
        <v>45200</v>
      </c>
      <c r="C396" t="s">
        <v>816</v>
      </c>
      <c r="D396" t="s">
        <v>817</v>
      </c>
      <c r="E396">
        <v>27</v>
      </c>
      <c r="F396">
        <v>196.37</v>
      </c>
      <c r="G396" t="s">
        <v>165</v>
      </c>
      <c r="H396">
        <v>5301.99</v>
      </c>
    </row>
    <row r="397" spans="1:8" x14ac:dyDescent="0.25">
      <c r="A397">
        <v>396</v>
      </c>
      <c r="B397" s="1">
        <v>45583</v>
      </c>
      <c r="C397" t="s">
        <v>818</v>
      </c>
      <c r="D397" t="s">
        <v>819</v>
      </c>
      <c r="E397">
        <v>3</v>
      </c>
      <c r="F397">
        <v>131.19999999999999</v>
      </c>
      <c r="G397" t="s">
        <v>197</v>
      </c>
      <c r="H397">
        <v>393.6</v>
      </c>
    </row>
    <row r="398" spans="1:8" x14ac:dyDescent="0.25">
      <c r="A398">
        <v>397</v>
      </c>
      <c r="B398" s="1">
        <v>45182</v>
      </c>
      <c r="C398" t="s">
        <v>820</v>
      </c>
      <c r="D398" t="s">
        <v>457</v>
      </c>
      <c r="E398">
        <v>47</v>
      </c>
      <c r="F398">
        <v>38.049999999999997</v>
      </c>
      <c r="G398" t="s">
        <v>13</v>
      </c>
      <c r="H398">
        <v>1788.35</v>
      </c>
    </row>
    <row r="399" spans="1:8" x14ac:dyDescent="0.25">
      <c r="A399">
        <v>398</v>
      </c>
      <c r="B399" s="1">
        <v>45780</v>
      </c>
      <c r="C399" t="s">
        <v>821</v>
      </c>
      <c r="D399" t="s">
        <v>822</v>
      </c>
      <c r="E399">
        <v>41</v>
      </c>
      <c r="F399">
        <v>143.44999999999999</v>
      </c>
      <c r="G399" t="s">
        <v>41</v>
      </c>
      <c r="H399">
        <v>5881.45</v>
      </c>
    </row>
    <row r="400" spans="1:8" x14ac:dyDescent="0.25">
      <c r="A400">
        <v>399</v>
      </c>
      <c r="B400" s="1">
        <v>45214</v>
      </c>
      <c r="C400" t="s">
        <v>823</v>
      </c>
      <c r="D400" t="s">
        <v>824</v>
      </c>
      <c r="E400">
        <v>32</v>
      </c>
      <c r="F400">
        <v>203.49</v>
      </c>
      <c r="G400" t="s">
        <v>416</v>
      </c>
      <c r="H400">
        <v>6511.68</v>
      </c>
    </row>
    <row r="401" spans="1:8" x14ac:dyDescent="0.25">
      <c r="A401">
        <v>400</v>
      </c>
      <c r="B401" s="1">
        <v>45485</v>
      </c>
      <c r="C401" t="s">
        <v>825</v>
      </c>
      <c r="D401" t="s">
        <v>826</v>
      </c>
      <c r="E401">
        <v>24</v>
      </c>
      <c r="F401">
        <v>141.82</v>
      </c>
      <c r="G401" t="s">
        <v>28</v>
      </c>
      <c r="H401">
        <v>3403.68</v>
      </c>
    </row>
    <row r="402" spans="1:8" x14ac:dyDescent="0.25">
      <c r="A402">
        <v>401</v>
      </c>
      <c r="B402" s="1">
        <v>45355</v>
      </c>
      <c r="C402" t="s">
        <v>827</v>
      </c>
      <c r="D402" t="s">
        <v>828</v>
      </c>
      <c r="E402">
        <v>45</v>
      </c>
      <c r="F402">
        <v>112.6</v>
      </c>
      <c r="G402" t="s">
        <v>476</v>
      </c>
      <c r="H402">
        <v>5067</v>
      </c>
    </row>
    <row r="403" spans="1:8" x14ac:dyDescent="0.25">
      <c r="A403">
        <v>402</v>
      </c>
      <c r="B403" s="1">
        <v>45567</v>
      </c>
      <c r="C403" t="s">
        <v>829</v>
      </c>
      <c r="D403" t="s">
        <v>272</v>
      </c>
      <c r="E403">
        <v>44</v>
      </c>
      <c r="F403">
        <v>50.16</v>
      </c>
      <c r="G403" t="s">
        <v>388</v>
      </c>
      <c r="H403">
        <v>2207.04</v>
      </c>
    </row>
    <row r="404" spans="1:8" x14ac:dyDescent="0.25">
      <c r="A404">
        <v>403</v>
      </c>
      <c r="B404" s="1">
        <v>45758</v>
      </c>
      <c r="C404" t="s">
        <v>830</v>
      </c>
      <c r="D404" t="s">
        <v>831</v>
      </c>
      <c r="E404">
        <v>34</v>
      </c>
      <c r="F404">
        <v>53.91</v>
      </c>
      <c r="G404" t="s">
        <v>23</v>
      </c>
      <c r="H404">
        <v>1832.94</v>
      </c>
    </row>
    <row r="405" spans="1:8" x14ac:dyDescent="0.25">
      <c r="A405">
        <v>404</v>
      </c>
      <c r="B405" s="1">
        <v>45136</v>
      </c>
      <c r="C405" t="s">
        <v>832</v>
      </c>
      <c r="D405" t="s">
        <v>833</v>
      </c>
      <c r="E405">
        <v>26</v>
      </c>
      <c r="F405">
        <v>62.79</v>
      </c>
      <c r="G405" t="s">
        <v>62</v>
      </c>
      <c r="H405">
        <v>1632.54</v>
      </c>
    </row>
    <row r="406" spans="1:8" x14ac:dyDescent="0.25">
      <c r="A406">
        <v>405</v>
      </c>
      <c r="B406" s="1">
        <v>45382</v>
      </c>
      <c r="C406" t="s">
        <v>834</v>
      </c>
      <c r="D406" t="s">
        <v>835</v>
      </c>
      <c r="E406">
        <v>43</v>
      </c>
      <c r="F406">
        <v>175.57</v>
      </c>
      <c r="G406" t="s">
        <v>20</v>
      </c>
      <c r="H406">
        <v>7549.51</v>
      </c>
    </row>
    <row r="407" spans="1:8" x14ac:dyDescent="0.25">
      <c r="A407">
        <v>406</v>
      </c>
      <c r="B407" s="1">
        <v>45276</v>
      </c>
      <c r="C407" t="s">
        <v>836</v>
      </c>
      <c r="D407" t="s">
        <v>837</v>
      </c>
      <c r="E407">
        <v>39</v>
      </c>
      <c r="F407">
        <v>148.97</v>
      </c>
      <c r="G407" t="s">
        <v>88</v>
      </c>
      <c r="H407">
        <v>5809.83</v>
      </c>
    </row>
    <row r="408" spans="1:8" x14ac:dyDescent="0.25">
      <c r="A408">
        <v>407</v>
      </c>
      <c r="B408" s="1">
        <v>45838</v>
      </c>
      <c r="C408" t="s">
        <v>838</v>
      </c>
      <c r="D408" t="s">
        <v>613</v>
      </c>
      <c r="E408">
        <v>41</v>
      </c>
      <c r="F408">
        <v>114.09</v>
      </c>
      <c r="G408" t="s">
        <v>59</v>
      </c>
      <c r="H408">
        <v>4677.6899999999996</v>
      </c>
    </row>
    <row r="409" spans="1:8" x14ac:dyDescent="0.25">
      <c r="A409">
        <v>408</v>
      </c>
      <c r="B409" s="1">
        <v>45699</v>
      </c>
      <c r="C409" t="s">
        <v>839</v>
      </c>
      <c r="D409" t="s">
        <v>840</v>
      </c>
      <c r="E409">
        <v>36</v>
      </c>
      <c r="F409">
        <v>180.8</v>
      </c>
      <c r="G409" t="s">
        <v>59</v>
      </c>
      <c r="H409">
        <v>6508.8</v>
      </c>
    </row>
    <row r="410" spans="1:8" x14ac:dyDescent="0.25">
      <c r="A410">
        <v>409</v>
      </c>
      <c r="B410" s="1">
        <v>45196</v>
      </c>
      <c r="C410" t="s">
        <v>841</v>
      </c>
      <c r="D410" t="s">
        <v>577</v>
      </c>
      <c r="E410">
        <v>37</v>
      </c>
      <c r="F410">
        <v>99.29</v>
      </c>
      <c r="G410" t="s">
        <v>34</v>
      </c>
      <c r="H410">
        <v>3673.73</v>
      </c>
    </row>
    <row r="411" spans="1:8" x14ac:dyDescent="0.25">
      <c r="A411">
        <v>410</v>
      </c>
      <c r="B411" s="1">
        <v>45478</v>
      </c>
      <c r="C411" t="s">
        <v>842</v>
      </c>
      <c r="D411" t="s">
        <v>843</v>
      </c>
      <c r="E411">
        <v>35</v>
      </c>
      <c r="F411">
        <v>18.989999999999998</v>
      </c>
      <c r="G411" t="s">
        <v>23</v>
      </c>
      <c r="H411">
        <v>664.65</v>
      </c>
    </row>
    <row r="412" spans="1:8" x14ac:dyDescent="0.25">
      <c r="A412">
        <v>411</v>
      </c>
      <c r="B412" s="1">
        <v>45274</v>
      </c>
      <c r="C412" t="s">
        <v>844</v>
      </c>
      <c r="D412" t="s">
        <v>802</v>
      </c>
      <c r="E412">
        <v>11</v>
      </c>
      <c r="F412">
        <v>209.63</v>
      </c>
      <c r="G412" t="s">
        <v>80</v>
      </c>
      <c r="H412">
        <v>2305.9299999999998</v>
      </c>
    </row>
    <row r="413" spans="1:8" x14ac:dyDescent="0.25">
      <c r="A413">
        <v>412</v>
      </c>
      <c r="B413" s="1">
        <v>45358</v>
      </c>
      <c r="C413" t="s">
        <v>845</v>
      </c>
      <c r="D413" t="s">
        <v>846</v>
      </c>
      <c r="E413">
        <v>45</v>
      </c>
      <c r="F413">
        <v>169.58</v>
      </c>
      <c r="G413" t="s">
        <v>88</v>
      </c>
      <c r="H413">
        <v>7631.1</v>
      </c>
    </row>
    <row r="414" spans="1:8" x14ac:dyDescent="0.25">
      <c r="A414">
        <v>413</v>
      </c>
      <c r="B414" s="1">
        <v>45184</v>
      </c>
      <c r="C414" t="s">
        <v>847</v>
      </c>
      <c r="D414" t="s">
        <v>848</v>
      </c>
      <c r="E414">
        <v>14</v>
      </c>
      <c r="F414">
        <v>106.67</v>
      </c>
      <c r="G414" t="s">
        <v>23</v>
      </c>
      <c r="H414">
        <v>1493.38</v>
      </c>
    </row>
    <row r="415" spans="1:8" x14ac:dyDescent="0.25">
      <c r="A415">
        <v>414</v>
      </c>
      <c r="B415" s="1">
        <v>45674</v>
      </c>
      <c r="C415" t="s">
        <v>849</v>
      </c>
      <c r="D415" t="s">
        <v>850</v>
      </c>
      <c r="E415">
        <v>12</v>
      </c>
      <c r="F415">
        <v>150.07</v>
      </c>
      <c r="G415" t="s">
        <v>34</v>
      </c>
      <c r="H415">
        <v>1800.84</v>
      </c>
    </row>
    <row r="416" spans="1:8" x14ac:dyDescent="0.25">
      <c r="A416">
        <v>415</v>
      </c>
      <c r="B416" s="1">
        <v>45623</v>
      </c>
      <c r="C416" t="s">
        <v>851</v>
      </c>
      <c r="D416" t="s">
        <v>852</v>
      </c>
      <c r="E416">
        <v>3</v>
      </c>
      <c r="F416">
        <v>69.5</v>
      </c>
      <c r="G416" t="s">
        <v>56</v>
      </c>
      <c r="H416">
        <v>208.5</v>
      </c>
    </row>
    <row r="417" spans="1:8" x14ac:dyDescent="0.25">
      <c r="A417">
        <v>416</v>
      </c>
      <c r="B417" s="1">
        <v>45136</v>
      </c>
      <c r="C417" t="s">
        <v>853</v>
      </c>
      <c r="D417" t="s">
        <v>854</v>
      </c>
      <c r="E417">
        <v>36</v>
      </c>
      <c r="F417">
        <v>50.71</v>
      </c>
      <c r="G417" t="s">
        <v>98</v>
      </c>
      <c r="H417">
        <v>1825.56</v>
      </c>
    </row>
    <row r="418" spans="1:8" x14ac:dyDescent="0.25">
      <c r="A418">
        <v>417</v>
      </c>
      <c r="B418" s="1">
        <v>45711</v>
      </c>
      <c r="C418" t="s">
        <v>855</v>
      </c>
      <c r="D418" t="s">
        <v>856</v>
      </c>
      <c r="E418">
        <v>26</v>
      </c>
      <c r="F418">
        <v>42.67</v>
      </c>
      <c r="G418" t="s">
        <v>165</v>
      </c>
      <c r="H418">
        <v>1109.42</v>
      </c>
    </row>
    <row r="419" spans="1:8" x14ac:dyDescent="0.25">
      <c r="A419">
        <v>418</v>
      </c>
      <c r="B419" s="1">
        <v>45687</v>
      </c>
      <c r="C419" t="s">
        <v>857</v>
      </c>
      <c r="D419" t="s">
        <v>858</v>
      </c>
      <c r="E419">
        <v>5</v>
      </c>
      <c r="F419">
        <v>23.28</v>
      </c>
      <c r="G419" t="s">
        <v>65</v>
      </c>
      <c r="H419">
        <v>116.4</v>
      </c>
    </row>
    <row r="420" spans="1:8" x14ac:dyDescent="0.25">
      <c r="A420">
        <v>419</v>
      </c>
      <c r="B420" s="1">
        <v>45173</v>
      </c>
      <c r="C420" t="s">
        <v>859</v>
      </c>
      <c r="D420" t="s">
        <v>860</v>
      </c>
      <c r="E420">
        <v>36</v>
      </c>
      <c r="F420">
        <v>84.73</v>
      </c>
      <c r="G420" t="s">
        <v>34</v>
      </c>
      <c r="H420">
        <v>3050.28</v>
      </c>
    </row>
    <row r="421" spans="1:8" x14ac:dyDescent="0.25">
      <c r="A421">
        <v>420</v>
      </c>
      <c r="B421" s="1">
        <v>45700</v>
      </c>
      <c r="C421" t="s">
        <v>861</v>
      </c>
      <c r="D421" t="s">
        <v>862</v>
      </c>
      <c r="E421">
        <v>13</v>
      </c>
      <c r="F421">
        <v>44.64</v>
      </c>
      <c r="G421" t="s">
        <v>416</v>
      </c>
      <c r="H421">
        <v>580.32000000000005</v>
      </c>
    </row>
    <row r="422" spans="1:8" x14ac:dyDescent="0.25">
      <c r="A422">
        <v>421</v>
      </c>
      <c r="B422" s="1">
        <v>45330</v>
      </c>
      <c r="C422" t="s">
        <v>863</v>
      </c>
      <c r="D422" t="s">
        <v>864</v>
      </c>
      <c r="E422">
        <v>47</v>
      </c>
      <c r="F422">
        <v>70.84</v>
      </c>
      <c r="G422" t="s">
        <v>20</v>
      </c>
      <c r="H422">
        <v>3329.48</v>
      </c>
    </row>
    <row r="423" spans="1:8" x14ac:dyDescent="0.25">
      <c r="A423">
        <v>422</v>
      </c>
      <c r="B423" s="1">
        <v>45148</v>
      </c>
      <c r="C423" t="s">
        <v>865</v>
      </c>
      <c r="D423" t="s">
        <v>866</v>
      </c>
      <c r="E423">
        <v>4</v>
      </c>
      <c r="F423">
        <v>167.03</v>
      </c>
      <c r="G423" t="s">
        <v>34</v>
      </c>
      <c r="H423">
        <v>668.12</v>
      </c>
    </row>
    <row r="424" spans="1:8" x14ac:dyDescent="0.25">
      <c r="A424">
        <v>423</v>
      </c>
      <c r="B424" s="1">
        <v>45301</v>
      </c>
      <c r="C424" t="s">
        <v>867</v>
      </c>
      <c r="D424" t="s">
        <v>567</v>
      </c>
      <c r="E424">
        <v>37</v>
      </c>
      <c r="F424">
        <v>13.87</v>
      </c>
      <c r="G424" t="s">
        <v>20</v>
      </c>
      <c r="H424">
        <v>513.19000000000005</v>
      </c>
    </row>
    <row r="425" spans="1:8" x14ac:dyDescent="0.25">
      <c r="A425">
        <v>424</v>
      </c>
      <c r="B425" s="1">
        <v>45289</v>
      </c>
      <c r="C425" t="s">
        <v>868</v>
      </c>
      <c r="D425" t="s">
        <v>270</v>
      </c>
      <c r="E425">
        <v>15</v>
      </c>
      <c r="F425">
        <v>225.27</v>
      </c>
      <c r="G425" t="s">
        <v>34</v>
      </c>
      <c r="H425">
        <v>3379.05</v>
      </c>
    </row>
    <row r="426" spans="1:8" x14ac:dyDescent="0.25">
      <c r="A426">
        <v>425</v>
      </c>
      <c r="B426" s="1">
        <v>45806</v>
      </c>
      <c r="C426" t="s">
        <v>869</v>
      </c>
      <c r="D426" t="s">
        <v>870</v>
      </c>
      <c r="E426">
        <v>30</v>
      </c>
      <c r="F426">
        <v>119.2</v>
      </c>
      <c r="G426" t="s">
        <v>165</v>
      </c>
      <c r="H426">
        <v>3576</v>
      </c>
    </row>
    <row r="427" spans="1:8" x14ac:dyDescent="0.25">
      <c r="A427">
        <v>426</v>
      </c>
      <c r="B427" s="1">
        <v>45751</v>
      </c>
      <c r="C427" t="s">
        <v>871</v>
      </c>
      <c r="D427" t="s">
        <v>872</v>
      </c>
      <c r="E427">
        <v>15</v>
      </c>
      <c r="F427">
        <v>22.7</v>
      </c>
      <c r="G427" t="s">
        <v>228</v>
      </c>
      <c r="H427">
        <v>340.5</v>
      </c>
    </row>
    <row r="428" spans="1:8" x14ac:dyDescent="0.25">
      <c r="A428">
        <v>427</v>
      </c>
      <c r="B428" s="1">
        <v>45670</v>
      </c>
      <c r="C428" t="s">
        <v>873</v>
      </c>
      <c r="D428" t="s">
        <v>874</v>
      </c>
      <c r="E428">
        <v>31</v>
      </c>
      <c r="F428">
        <v>221</v>
      </c>
      <c r="G428" t="s">
        <v>34</v>
      </c>
      <c r="H428">
        <v>6851</v>
      </c>
    </row>
    <row r="429" spans="1:8" x14ac:dyDescent="0.25">
      <c r="A429">
        <v>428</v>
      </c>
      <c r="B429" s="1">
        <v>45769</v>
      </c>
      <c r="C429" t="s">
        <v>875</v>
      </c>
      <c r="D429" t="s">
        <v>876</v>
      </c>
      <c r="E429">
        <v>16</v>
      </c>
      <c r="F429">
        <v>187.65</v>
      </c>
      <c r="G429" t="s">
        <v>80</v>
      </c>
      <c r="H429">
        <v>3002.4</v>
      </c>
    </row>
    <row r="430" spans="1:8" x14ac:dyDescent="0.25">
      <c r="A430">
        <v>429</v>
      </c>
      <c r="B430" s="1">
        <v>45550</v>
      </c>
      <c r="C430" t="s">
        <v>877</v>
      </c>
      <c r="D430" t="s">
        <v>878</v>
      </c>
      <c r="E430">
        <v>14</v>
      </c>
      <c r="F430">
        <v>28.61</v>
      </c>
      <c r="G430" t="s">
        <v>65</v>
      </c>
      <c r="H430">
        <v>400.54</v>
      </c>
    </row>
    <row r="431" spans="1:8" x14ac:dyDescent="0.25">
      <c r="A431">
        <v>430</v>
      </c>
      <c r="B431" s="1">
        <v>45467</v>
      </c>
      <c r="C431" t="s">
        <v>879</v>
      </c>
      <c r="D431" t="s">
        <v>880</v>
      </c>
      <c r="E431">
        <v>37</v>
      </c>
      <c r="F431">
        <v>12.72</v>
      </c>
      <c r="G431" t="s">
        <v>31</v>
      </c>
      <c r="H431">
        <v>470.64</v>
      </c>
    </row>
    <row r="432" spans="1:8" x14ac:dyDescent="0.25">
      <c r="A432">
        <v>431</v>
      </c>
      <c r="B432" s="1">
        <v>45796</v>
      </c>
      <c r="C432" t="s">
        <v>881</v>
      </c>
      <c r="D432" t="s">
        <v>882</v>
      </c>
      <c r="E432">
        <v>17</v>
      </c>
      <c r="F432">
        <v>232.55</v>
      </c>
      <c r="G432" t="s">
        <v>383</v>
      </c>
      <c r="H432">
        <v>3953.35</v>
      </c>
    </row>
    <row r="433" spans="1:8" x14ac:dyDescent="0.25">
      <c r="A433">
        <v>432</v>
      </c>
      <c r="B433" s="1">
        <v>45633</v>
      </c>
      <c r="C433" t="s">
        <v>883</v>
      </c>
      <c r="D433" t="s">
        <v>884</v>
      </c>
      <c r="E433">
        <v>11</v>
      </c>
      <c r="F433">
        <v>32.97</v>
      </c>
      <c r="G433" t="s">
        <v>108</v>
      </c>
      <c r="H433">
        <v>362.67</v>
      </c>
    </row>
    <row r="434" spans="1:8" x14ac:dyDescent="0.25">
      <c r="A434">
        <v>433</v>
      </c>
      <c r="B434" s="1">
        <v>45294</v>
      </c>
      <c r="C434" t="s">
        <v>885</v>
      </c>
      <c r="D434" t="s">
        <v>886</v>
      </c>
      <c r="E434">
        <v>50</v>
      </c>
      <c r="F434">
        <v>175.83</v>
      </c>
      <c r="G434" t="s">
        <v>165</v>
      </c>
      <c r="H434">
        <v>8791.5</v>
      </c>
    </row>
    <row r="435" spans="1:8" x14ac:dyDescent="0.25">
      <c r="A435">
        <v>434</v>
      </c>
      <c r="B435" s="1">
        <v>45792</v>
      </c>
      <c r="C435" t="s">
        <v>887</v>
      </c>
      <c r="D435" t="s">
        <v>888</v>
      </c>
      <c r="E435">
        <v>9</v>
      </c>
      <c r="F435">
        <v>242.86</v>
      </c>
      <c r="G435" t="s">
        <v>20</v>
      </c>
      <c r="H435">
        <v>2185.7399999999998</v>
      </c>
    </row>
    <row r="436" spans="1:8" x14ac:dyDescent="0.25">
      <c r="A436">
        <v>435</v>
      </c>
      <c r="B436" s="1">
        <v>45375</v>
      </c>
      <c r="C436" t="s">
        <v>889</v>
      </c>
      <c r="D436" t="s">
        <v>890</v>
      </c>
      <c r="E436">
        <v>37</v>
      </c>
      <c r="F436">
        <v>17.600000000000001</v>
      </c>
      <c r="G436" t="s">
        <v>34</v>
      </c>
      <c r="H436">
        <v>651.20000000000005</v>
      </c>
    </row>
    <row r="437" spans="1:8" x14ac:dyDescent="0.25">
      <c r="A437">
        <v>436</v>
      </c>
      <c r="B437" s="1">
        <v>45534</v>
      </c>
      <c r="C437" t="s">
        <v>891</v>
      </c>
      <c r="D437" t="s">
        <v>892</v>
      </c>
      <c r="E437">
        <v>15</v>
      </c>
      <c r="F437">
        <v>180.12</v>
      </c>
      <c r="G437" t="s">
        <v>34</v>
      </c>
      <c r="H437">
        <v>2701.8</v>
      </c>
    </row>
    <row r="438" spans="1:8" x14ac:dyDescent="0.25">
      <c r="A438">
        <v>437</v>
      </c>
      <c r="B438" s="1">
        <v>45711</v>
      </c>
      <c r="C438" t="s">
        <v>893</v>
      </c>
      <c r="D438" t="s">
        <v>894</v>
      </c>
      <c r="E438">
        <v>6</v>
      </c>
      <c r="F438">
        <v>48</v>
      </c>
      <c r="G438" t="s">
        <v>51</v>
      </c>
      <c r="H438">
        <v>288</v>
      </c>
    </row>
    <row r="439" spans="1:8" x14ac:dyDescent="0.25">
      <c r="A439">
        <v>438</v>
      </c>
      <c r="B439" s="1">
        <v>45706</v>
      </c>
      <c r="C439" t="s">
        <v>895</v>
      </c>
      <c r="D439" t="s">
        <v>896</v>
      </c>
      <c r="E439">
        <v>21</v>
      </c>
      <c r="F439">
        <v>230.7</v>
      </c>
      <c r="G439" t="s">
        <v>388</v>
      </c>
      <c r="H439">
        <v>4844.7</v>
      </c>
    </row>
    <row r="440" spans="1:8" x14ac:dyDescent="0.25">
      <c r="A440">
        <v>439</v>
      </c>
      <c r="B440" s="1">
        <v>45399</v>
      </c>
      <c r="C440" t="s">
        <v>897</v>
      </c>
      <c r="D440" t="s">
        <v>898</v>
      </c>
      <c r="E440">
        <v>21</v>
      </c>
      <c r="F440">
        <v>30.22</v>
      </c>
      <c r="G440" t="s">
        <v>228</v>
      </c>
      <c r="H440">
        <v>634.62</v>
      </c>
    </row>
    <row r="441" spans="1:8" x14ac:dyDescent="0.25">
      <c r="A441">
        <v>440</v>
      </c>
      <c r="B441" s="1">
        <v>45237</v>
      </c>
      <c r="C441" t="s">
        <v>899</v>
      </c>
      <c r="D441" t="s">
        <v>900</v>
      </c>
      <c r="E441">
        <v>10</v>
      </c>
      <c r="F441">
        <v>170.5</v>
      </c>
      <c r="G441" t="s">
        <v>108</v>
      </c>
      <c r="H441">
        <v>1705</v>
      </c>
    </row>
    <row r="442" spans="1:8" x14ac:dyDescent="0.25">
      <c r="A442">
        <v>441</v>
      </c>
      <c r="B442" s="1">
        <v>45554</v>
      </c>
      <c r="C442" t="s">
        <v>901</v>
      </c>
      <c r="D442" t="s">
        <v>492</v>
      </c>
      <c r="E442">
        <v>23</v>
      </c>
      <c r="F442">
        <v>55.77</v>
      </c>
      <c r="G442" t="s">
        <v>80</v>
      </c>
      <c r="H442">
        <v>1282.71</v>
      </c>
    </row>
    <row r="443" spans="1:8" x14ac:dyDescent="0.25">
      <c r="A443">
        <v>442</v>
      </c>
      <c r="B443" s="1">
        <v>45858</v>
      </c>
      <c r="C443" t="s">
        <v>902</v>
      </c>
      <c r="D443" t="s">
        <v>903</v>
      </c>
      <c r="E443">
        <v>10</v>
      </c>
      <c r="F443">
        <v>27.79</v>
      </c>
      <c r="G443" t="s">
        <v>416</v>
      </c>
      <c r="H443">
        <v>277.89999999999998</v>
      </c>
    </row>
    <row r="444" spans="1:8" x14ac:dyDescent="0.25">
      <c r="A444">
        <v>443</v>
      </c>
      <c r="B444" s="1">
        <v>45627</v>
      </c>
      <c r="C444" t="s">
        <v>904</v>
      </c>
      <c r="D444" t="s">
        <v>905</v>
      </c>
      <c r="E444">
        <v>20</v>
      </c>
      <c r="F444">
        <v>213.79</v>
      </c>
      <c r="G444" t="s">
        <v>416</v>
      </c>
      <c r="H444">
        <v>4275.8</v>
      </c>
    </row>
    <row r="445" spans="1:8" x14ac:dyDescent="0.25">
      <c r="A445">
        <v>444</v>
      </c>
      <c r="B445" s="1">
        <v>45269</v>
      </c>
      <c r="C445" t="s">
        <v>906</v>
      </c>
      <c r="D445" t="s">
        <v>907</v>
      </c>
      <c r="E445">
        <v>7</v>
      </c>
      <c r="F445">
        <v>140.71</v>
      </c>
      <c r="G445" t="s">
        <v>34</v>
      </c>
      <c r="H445">
        <v>984.97</v>
      </c>
    </row>
    <row r="446" spans="1:8" x14ac:dyDescent="0.25">
      <c r="A446">
        <v>445</v>
      </c>
      <c r="B446" s="1">
        <v>45592</v>
      </c>
      <c r="C446" t="s">
        <v>908</v>
      </c>
      <c r="D446" t="s">
        <v>660</v>
      </c>
      <c r="E446">
        <v>34</v>
      </c>
      <c r="F446">
        <v>19.12</v>
      </c>
      <c r="G446" t="s">
        <v>41</v>
      </c>
      <c r="H446">
        <v>650.08000000000004</v>
      </c>
    </row>
    <row r="447" spans="1:8" x14ac:dyDescent="0.25">
      <c r="A447">
        <v>446</v>
      </c>
      <c r="B447" s="1">
        <v>45754</v>
      </c>
      <c r="C447" t="s">
        <v>909</v>
      </c>
      <c r="D447" t="s">
        <v>910</v>
      </c>
      <c r="E447">
        <v>46</v>
      </c>
      <c r="F447">
        <v>160.85</v>
      </c>
      <c r="G447" t="s">
        <v>34</v>
      </c>
      <c r="H447">
        <v>7399.1</v>
      </c>
    </row>
    <row r="448" spans="1:8" x14ac:dyDescent="0.25">
      <c r="A448">
        <v>447</v>
      </c>
      <c r="B448" s="1">
        <v>45805</v>
      </c>
      <c r="C448" t="s">
        <v>911</v>
      </c>
      <c r="D448" t="s">
        <v>912</v>
      </c>
      <c r="E448">
        <v>20</v>
      </c>
      <c r="F448">
        <v>159.74</v>
      </c>
      <c r="G448" t="s">
        <v>108</v>
      </c>
      <c r="H448">
        <v>3194.8</v>
      </c>
    </row>
    <row r="449" spans="1:8" x14ac:dyDescent="0.25">
      <c r="A449">
        <v>448</v>
      </c>
      <c r="B449" s="1">
        <v>45683</v>
      </c>
      <c r="C449" t="s">
        <v>913</v>
      </c>
      <c r="D449" t="s">
        <v>914</v>
      </c>
      <c r="E449">
        <v>8</v>
      </c>
      <c r="F449">
        <v>13.13</v>
      </c>
      <c r="G449" t="s">
        <v>46</v>
      </c>
      <c r="H449">
        <v>105.04</v>
      </c>
    </row>
    <row r="450" spans="1:8" x14ac:dyDescent="0.25">
      <c r="A450">
        <v>449</v>
      </c>
      <c r="B450" s="1">
        <v>45448</v>
      </c>
      <c r="C450" t="s">
        <v>915</v>
      </c>
      <c r="D450" t="s">
        <v>819</v>
      </c>
      <c r="E450">
        <v>7</v>
      </c>
      <c r="F450">
        <v>149.86000000000001</v>
      </c>
      <c r="G450" t="s">
        <v>34</v>
      </c>
      <c r="H450">
        <v>1049.02</v>
      </c>
    </row>
    <row r="451" spans="1:8" x14ac:dyDescent="0.25">
      <c r="A451">
        <v>450</v>
      </c>
      <c r="B451" s="1">
        <v>45518</v>
      </c>
      <c r="C451" t="s">
        <v>916</v>
      </c>
      <c r="D451" t="s">
        <v>446</v>
      </c>
      <c r="E451">
        <v>50</v>
      </c>
      <c r="F451">
        <v>9.56</v>
      </c>
      <c r="G451" t="s">
        <v>13</v>
      </c>
      <c r="H451">
        <v>478</v>
      </c>
    </row>
    <row r="452" spans="1:8" x14ac:dyDescent="0.25">
      <c r="A452">
        <v>451</v>
      </c>
      <c r="B452" s="1">
        <v>45597</v>
      </c>
      <c r="C452" t="s">
        <v>917</v>
      </c>
      <c r="D452" t="s">
        <v>918</v>
      </c>
      <c r="E452">
        <v>46</v>
      </c>
      <c r="F452">
        <v>212.06</v>
      </c>
      <c r="G452" t="s">
        <v>228</v>
      </c>
      <c r="H452">
        <v>9754.76</v>
      </c>
    </row>
    <row r="453" spans="1:8" x14ac:dyDescent="0.25">
      <c r="A453">
        <v>452</v>
      </c>
      <c r="B453" s="1">
        <v>45337</v>
      </c>
      <c r="C453" t="s">
        <v>919</v>
      </c>
      <c r="D453" t="s">
        <v>920</v>
      </c>
      <c r="E453">
        <v>26</v>
      </c>
      <c r="F453">
        <v>87.77</v>
      </c>
      <c r="G453" t="s">
        <v>108</v>
      </c>
      <c r="H453">
        <v>2282.02</v>
      </c>
    </row>
    <row r="454" spans="1:8" x14ac:dyDescent="0.25">
      <c r="A454">
        <v>453</v>
      </c>
      <c r="B454" s="1">
        <v>45202</v>
      </c>
      <c r="C454" t="s">
        <v>921</v>
      </c>
      <c r="D454" t="s">
        <v>922</v>
      </c>
      <c r="E454">
        <v>7</v>
      </c>
      <c r="F454">
        <v>123.12</v>
      </c>
      <c r="G454" t="s">
        <v>34</v>
      </c>
      <c r="H454">
        <v>861.84</v>
      </c>
    </row>
    <row r="455" spans="1:8" x14ac:dyDescent="0.25">
      <c r="A455">
        <v>454</v>
      </c>
      <c r="B455" s="1">
        <v>45667</v>
      </c>
      <c r="C455" t="s">
        <v>923</v>
      </c>
      <c r="D455" t="s">
        <v>924</v>
      </c>
      <c r="E455">
        <v>47</v>
      </c>
      <c r="F455">
        <v>100.6</v>
      </c>
      <c r="G455" t="s">
        <v>34</v>
      </c>
      <c r="H455">
        <v>4728.2</v>
      </c>
    </row>
    <row r="456" spans="1:8" x14ac:dyDescent="0.25">
      <c r="A456">
        <v>455</v>
      </c>
      <c r="B456" s="1">
        <v>45350</v>
      </c>
      <c r="C456" t="s">
        <v>925</v>
      </c>
      <c r="D456" t="s">
        <v>926</v>
      </c>
      <c r="E456">
        <v>35</v>
      </c>
      <c r="F456">
        <v>73.599999999999994</v>
      </c>
      <c r="G456" t="s">
        <v>95</v>
      </c>
      <c r="H456">
        <v>2576</v>
      </c>
    </row>
    <row r="457" spans="1:8" x14ac:dyDescent="0.25">
      <c r="A457">
        <v>456</v>
      </c>
      <c r="B457" s="1">
        <v>45284</v>
      </c>
      <c r="C457" t="s">
        <v>927</v>
      </c>
      <c r="D457" t="s">
        <v>928</v>
      </c>
      <c r="E457">
        <v>43</v>
      </c>
      <c r="F457">
        <v>170.55</v>
      </c>
      <c r="G457" t="s">
        <v>626</v>
      </c>
      <c r="H457">
        <v>7333.65</v>
      </c>
    </row>
    <row r="458" spans="1:8" x14ac:dyDescent="0.25">
      <c r="A458">
        <v>457</v>
      </c>
      <c r="B458" s="1">
        <v>45434</v>
      </c>
      <c r="C458" t="s">
        <v>929</v>
      </c>
      <c r="D458" t="s">
        <v>930</v>
      </c>
      <c r="E458">
        <v>25</v>
      </c>
      <c r="F458">
        <v>28.53</v>
      </c>
      <c r="G458" t="s">
        <v>476</v>
      </c>
      <c r="H458">
        <v>713.25</v>
      </c>
    </row>
    <row r="459" spans="1:8" x14ac:dyDescent="0.25">
      <c r="A459">
        <v>458</v>
      </c>
      <c r="B459" s="1">
        <v>45408</v>
      </c>
      <c r="C459" t="s">
        <v>931</v>
      </c>
      <c r="D459" t="s">
        <v>932</v>
      </c>
      <c r="E459">
        <v>17</v>
      </c>
      <c r="F459">
        <v>237.15</v>
      </c>
      <c r="G459" t="s">
        <v>165</v>
      </c>
      <c r="H459">
        <v>4031.55</v>
      </c>
    </row>
    <row r="460" spans="1:8" x14ac:dyDescent="0.25">
      <c r="A460">
        <v>459</v>
      </c>
      <c r="B460" s="1">
        <v>45483</v>
      </c>
      <c r="C460" t="s">
        <v>933</v>
      </c>
      <c r="D460" t="s">
        <v>552</v>
      </c>
      <c r="E460">
        <v>34</v>
      </c>
      <c r="F460">
        <v>67.599999999999994</v>
      </c>
      <c r="G460" t="s">
        <v>254</v>
      </c>
      <c r="H460">
        <v>2298.4</v>
      </c>
    </row>
    <row r="461" spans="1:8" x14ac:dyDescent="0.25">
      <c r="A461">
        <v>460</v>
      </c>
      <c r="B461" s="1">
        <v>45799</v>
      </c>
      <c r="C461" t="s">
        <v>934</v>
      </c>
      <c r="D461" t="s">
        <v>935</v>
      </c>
      <c r="E461">
        <v>49</v>
      </c>
      <c r="F461">
        <v>180.2</v>
      </c>
      <c r="G461" t="s">
        <v>95</v>
      </c>
      <c r="H461">
        <v>8829.7999999999993</v>
      </c>
    </row>
    <row r="462" spans="1:8" x14ac:dyDescent="0.25">
      <c r="A462">
        <v>461</v>
      </c>
      <c r="B462" s="1">
        <v>45274</v>
      </c>
      <c r="C462" t="s">
        <v>936</v>
      </c>
      <c r="D462" t="s">
        <v>937</v>
      </c>
      <c r="E462">
        <v>24</v>
      </c>
      <c r="F462">
        <v>164.5</v>
      </c>
      <c r="G462" t="s">
        <v>388</v>
      </c>
      <c r="H462">
        <v>3948</v>
      </c>
    </row>
    <row r="463" spans="1:8" x14ac:dyDescent="0.25">
      <c r="A463">
        <v>462</v>
      </c>
      <c r="B463" s="1">
        <v>45376</v>
      </c>
      <c r="C463" t="s">
        <v>938</v>
      </c>
      <c r="D463" t="s">
        <v>939</v>
      </c>
      <c r="E463">
        <v>36</v>
      </c>
      <c r="F463">
        <v>182.2</v>
      </c>
      <c r="G463" t="s">
        <v>34</v>
      </c>
      <c r="H463">
        <v>6559.2</v>
      </c>
    </row>
    <row r="464" spans="1:8" x14ac:dyDescent="0.25">
      <c r="A464">
        <v>463</v>
      </c>
      <c r="B464" s="1">
        <v>45271</v>
      </c>
      <c r="C464" t="s">
        <v>940</v>
      </c>
      <c r="D464" t="s">
        <v>941</v>
      </c>
      <c r="E464">
        <v>22</v>
      </c>
      <c r="F464">
        <v>169.04</v>
      </c>
      <c r="G464" t="s">
        <v>95</v>
      </c>
      <c r="H464">
        <v>3718.88</v>
      </c>
    </row>
    <row r="465" spans="1:8" x14ac:dyDescent="0.25">
      <c r="A465">
        <v>464</v>
      </c>
      <c r="B465" s="1">
        <v>45224</v>
      </c>
      <c r="C465" t="s">
        <v>942</v>
      </c>
      <c r="D465" t="s">
        <v>943</v>
      </c>
      <c r="E465">
        <v>16</v>
      </c>
      <c r="F465">
        <v>31.88</v>
      </c>
      <c r="G465" t="s">
        <v>20</v>
      </c>
      <c r="H465">
        <v>510.08</v>
      </c>
    </row>
    <row r="466" spans="1:8" x14ac:dyDescent="0.25">
      <c r="A466">
        <v>465</v>
      </c>
      <c r="B466" s="1">
        <v>45290</v>
      </c>
      <c r="C466" t="s">
        <v>944</v>
      </c>
      <c r="D466" t="s">
        <v>945</v>
      </c>
      <c r="E466">
        <v>26</v>
      </c>
      <c r="F466">
        <v>161.28</v>
      </c>
      <c r="G466" t="s">
        <v>65</v>
      </c>
      <c r="H466">
        <v>4193.28</v>
      </c>
    </row>
    <row r="467" spans="1:8" x14ac:dyDescent="0.25">
      <c r="A467">
        <v>466</v>
      </c>
      <c r="B467" s="1">
        <v>45409</v>
      </c>
      <c r="C467" t="s">
        <v>946</v>
      </c>
      <c r="D467" t="s">
        <v>947</v>
      </c>
      <c r="E467">
        <v>48</v>
      </c>
      <c r="F467">
        <v>228.21</v>
      </c>
      <c r="G467" t="s">
        <v>34</v>
      </c>
      <c r="H467">
        <v>10954.08</v>
      </c>
    </row>
    <row r="468" spans="1:8" x14ac:dyDescent="0.25">
      <c r="A468">
        <v>467</v>
      </c>
      <c r="B468" s="1">
        <v>45523</v>
      </c>
      <c r="C468" t="s">
        <v>948</v>
      </c>
      <c r="D468" t="s">
        <v>949</v>
      </c>
      <c r="E468">
        <v>40</v>
      </c>
      <c r="F468">
        <v>174.15</v>
      </c>
      <c r="G468" t="s">
        <v>20</v>
      </c>
      <c r="H468">
        <v>6966</v>
      </c>
    </row>
    <row r="469" spans="1:8" x14ac:dyDescent="0.25">
      <c r="A469">
        <v>468</v>
      </c>
      <c r="B469" s="1">
        <v>45646</v>
      </c>
      <c r="C469" t="s">
        <v>950</v>
      </c>
      <c r="D469" t="s">
        <v>937</v>
      </c>
      <c r="E469">
        <v>9</v>
      </c>
      <c r="F469">
        <v>19.96</v>
      </c>
      <c r="G469" t="s">
        <v>156</v>
      </c>
      <c r="H469">
        <v>179.64</v>
      </c>
    </row>
    <row r="470" spans="1:8" x14ac:dyDescent="0.25">
      <c r="A470">
        <v>469</v>
      </c>
      <c r="B470" s="1">
        <v>45821</v>
      </c>
      <c r="C470" t="s">
        <v>951</v>
      </c>
      <c r="D470" t="s">
        <v>694</v>
      </c>
      <c r="E470">
        <v>43</v>
      </c>
      <c r="F470">
        <v>245.66</v>
      </c>
      <c r="G470" t="s">
        <v>56</v>
      </c>
      <c r="H470">
        <v>10563.38</v>
      </c>
    </row>
    <row r="471" spans="1:8" x14ac:dyDescent="0.25">
      <c r="A471">
        <v>470</v>
      </c>
      <c r="B471" s="1">
        <v>45150</v>
      </c>
      <c r="C471" t="s">
        <v>952</v>
      </c>
      <c r="D471" t="s">
        <v>953</v>
      </c>
      <c r="E471">
        <v>30</v>
      </c>
      <c r="F471">
        <v>158.94</v>
      </c>
      <c r="G471" t="s">
        <v>34</v>
      </c>
      <c r="H471">
        <v>4768.2</v>
      </c>
    </row>
    <row r="472" spans="1:8" x14ac:dyDescent="0.25">
      <c r="A472">
        <v>471</v>
      </c>
      <c r="B472" s="1">
        <v>45332</v>
      </c>
      <c r="C472" t="s">
        <v>954</v>
      </c>
      <c r="D472" t="s">
        <v>955</v>
      </c>
      <c r="E472">
        <v>24</v>
      </c>
      <c r="F472">
        <v>184.36</v>
      </c>
      <c r="G472" t="s">
        <v>13</v>
      </c>
      <c r="H472">
        <v>4424.6400000000003</v>
      </c>
    </row>
    <row r="473" spans="1:8" x14ac:dyDescent="0.25">
      <c r="A473">
        <v>472</v>
      </c>
      <c r="B473" s="1">
        <v>45522</v>
      </c>
      <c r="C473" t="s">
        <v>956</v>
      </c>
      <c r="D473" t="s">
        <v>957</v>
      </c>
      <c r="E473">
        <v>40</v>
      </c>
      <c r="F473">
        <v>10.24</v>
      </c>
      <c r="G473" t="s">
        <v>34</v>
      </c>
      <c r="H473">
        <v>409.6</v>
      </c>
    </row>
    <row r="474" spans="1:8" x14ac:dyDescent="0.25">
      <c r="A474">
        <v>473</v>
      </c>
      <c r="B474" s="1">
        <v>45816</v>
      </c>
      <c r="C474" t="s">
        <v>958</v>
      </c>
      <c r="D474" t="s">
        <v>959</v>
      </c>
      <c r="E474">
        <v>25</v>
      </c>
      <c r="F474">
        <v>227.06</v>
      </c>
      <c r="G474" t="s">
        <v>59</v>
      </c>
      <c r="H474">
        <v>5676.5</v>
      </c>
    </row>
    <row r="475" spans="1:8" x14ac:dyDescent="0.25">
      <c r="A475">
        <v>474</v>
      </c>
      <c r="B475" s="1">
        <v>45227</v>
      </c>
      <c r="C475" t="s">
        <v>960</v>
      </c>
      <c r="D475" t="s">
        <v>961</v>
      </c>
      <c r="E475">
        <v>1</v>
      </c>
      <c r="F475">
        <v>202.13</v>
      </c>
      <c r="G475" t="s">
        <v>13</v>
      </c>
      <c r="H475">
        <v>202.13</v>
      </c>
    </row>
    <row r="476" spans="1:8" x14ac:dyDescent="0.25">
      <c r="A476">
        <v>475</v>
      </c>
      <c r="B476" s="1">
        <v>45433</v>
      </c>
      <c r="C476" t="s">
        <v>962</v>
      </c>
      <c r="D476" t="s">
        <v>571</v>
      </c>
      <c r="E476">
        <v>25</v>
      </c>
      <c r="F476">
        <v>240.06</v>
      </c>
      <c r="G476" t="s">
        <v>388</v>
      </c>
      <c r="H476">
        <v>6001.5</v>
      </c>
    </row>
    <row r="477" spans="1:8" x14ac:dyDescent="0.25">
      <c r="A477">
        <v>476</v>
      </c>
      <c r="B477" s="1">
        <v>45602</v>
      </c>
      <c r="C477" t="s">
        <v>963</v>
      </c>
      <c r="D477" t="s">
        <v>964</v>
      </c>
      <c r="E477">
        <v>30</v>
      </c>
      <c r="F477">
        <v>130.04</v>
      </c>
      <c r="G477" t="s">
        <v>46</v>
      </c>
      <c r="H477">
        <v>3901.2</v>
      </c>
    </row>
    <row r="478" spans="1:8" x14ac:dyDescent="0.25">
      <c r="A478">
        <v>477</v>
      </c>
      <c r="B478" s="1">
        <v>45512</v>
      </c>
      <c r="C478" t="s">
        <v>965</v>
      </c>
      <c r="D478" t="s">
        <v>966</v>
      </c>
      <c r="E478">
        <v>18</v>
      </c>
      <c r="F478">
        <v>31.77</v>
      </c>
      <c r="G478" t="s">
        <v>210</v>
      </c>
      <c r="H478">
        <v>571.86</v>
      </c>
    </row>
    <row r="479" spans="1:8" x14ac:dyDescent="0.25">
      <c r="A479">
        <v>478</v>
      </c>
      <c r="B479" s="1">
        <v>45223</v>
      </c>
      <c r="C479" t="s">
        <v>967</v>
      </c>
      <c r="D479" t="s">
        <v>968</v>
      </c>
      <c r="E479">
        <v>8</v>
      </c>
      <c r="F479">
        <v>22.88</v>
      </c>
      <c r="G479" t="s">
        <v>13</v>
      </c>
      <c r="H479">
        <v>183.04</v>
      </c>
    </row>
    <row r="480" spans="1:8" x14ac:dyDescent="0.25">
      <c r="A480">
        <v>479</v>
      </c>
      <c r="B480" s="1">
        <v>45543</v>
      </c>
      <c r="C480" t="s">
        <v>969</v>
      </c>
      <c r="D480" t="s">
        <v>970</v>
      </c>
      <c r="E480">
        <v>45</v>
      </c>
      <c r="F480">
        <v>90.89</v>
      </c>
      <c r="G480" t="s">
        <v>41</v>
      </c>
      <c r="H480">
        <v>4090.05</v>
      </c>
    </row>
    <row r="481" spans="1:8" x14ac:dyDescent="0.25">
      <c r="A481">
        <v>480</v>
      </c>
      <c r="B481" s="1">
        <v>45587</v>
      </c>
      <c r="C481" t="s">
        <v>971</v>
      </c>
      <c r="D481" t="s">
        <v>866</v>
      </c>
      <c r="E481">
        <v>24</v>
      </c>
      <c r="F481">
        <v>221.51</v>
      </c>
      <c r="G481" t="s">
        <v>180</v>
      </c>
      <c r="H481">
        <v>5316.24</v>
      </c>
    </row>
    <row r="482" spans="1:8" x14ac:dyDescent="0.25">
      <c r="A482">
        <v>481</v>
      </c>
      <c r="B482" s="1">
        <v>45606</v>
      </c>
      <c r="C482" t="s">
        <v>972</v>
      </c>
      <c r="D482" t="s">
        <v>973</v>
      </c>
      <c r="E482">
        <v>10</v>
      </c>
      <c r="F482">
        <v>248.26</v>
      </c>
      <c r="G482" t="s">
        <v>98</v>
      </c>
      <c r="H482">
        <v>2482.6</v>
      </c>
    </row>
    <row r="483" spans="1:8" x14ac:dyDescent="0.25">
      <c r="A483">
        <v>482</v>
      </c>
      <c r="B483" s="1">
        <v>45283</v>
      </c>
      <c r="C483" t="s">
        <v>974</v>
      </c>
      <c r="D483" t="s">
        <v>347</v>
      </c>
      <c r="E483">
        <v>32</v>
      </c>
      <c r="F483">
        <v>118.77</v>
      </c>
      <c r="G483" t="s">
        <v>31</v>
      </c>
      <c r="H483">
        <v>3800.64</v>
      </c>
    </row>
    <row r="484" spans="1:8" x14ac:dyDescent="0.25">
      <c r="A484">
        <v>483</v>
      </c>
      <c r="B484" s="1">
        <v>45362</v>
      </c>
      <c r="C484" t="s">
        <v>975</v>
      </c>
      <c r="D484" t="s">
        <v>976</v>
      </c>
      <c r="E484">
        <v>43</v>
      </c>
      <c r="F484">
        <v>245.17</v>
      </c>
      <c r="G484" t="s">
        <v>46</v>
      </c>
      <c r="H484">
        <v>10542.31</v>
      </c>
    </row>
    <row r="485" spans="1:8" x14ac:dyDescent="0.25">
      <c r="A485">
        <v>484</v>
      </c>
      <c r="B485" s="1">
        <v>45455</v>
      </c>
      <c r="C485" t="s">
        <v>977</v>
      </c>
      <c r="D485" t="s">
        <v>978</v>
      </c>
      <c r="E485">
        <v>26</v>
      </c>
      <c r="F485">
        <v>213.39</v>
      </c>
      <c r="G485" t="s">
        <v>75</v>
      </c>
      <c r="H485">
        <v>5548.14</v>
      </c>
    </row>
    <row r="486" spans="1:8" x14ac:dyDescent="0.25">
      <c r="A486">
        <v>485</v>
      </c>
      <c r="B486" s="1">
        <v>45274</v>
      </c>
      <c r="C486" t="s">
        <v>979</v>
      </c>
      <c r="D486" t="s">
        <v>980</v>
      </c>
      <c r="E486">
        <v>4</v>
      </c>
      <c r="F486">
        <v>137.80000000000001</v>
      </c>
      <c r="G486" t="s">
        <v>34</v>
      </c>
      <c r="H486">
        <v>551.20000000000005</v>
      </c>
    </row>
    <row r="487" spans="1:8" x14ac:dyDescent="0.25">
      <c r="A487">
        <v>486</v>
      </c>
      <c r="B487" s="1">
        <v>45734</v>
      </c>
      <c r="C487" t="s">
        <v>981</v>
      </c>
      <c r="D487" t="s">
        <v>982</v>
      </c>
      <c r="E487">
        <v>41</v>
      </c>
      <c r="F487">
        <v>112.73</v>
      </c>
      <c r="G487" t="s">
        <v>34</v>
      </c>
      <c r="H487">
        <v>4621.93</v>
      </c>
    </row>
    <row r="488" spans="1:8" x14ac:dyDescent="0.25">
      <c r="A488">
        <v>487</v>
      </c>
      <c r="B488" s="1">
        <v>45517</v>
      </c>
      <c r="C488" t="s">
        <v>983</v>
      </c>
      <c r="D488" t="s">
        <v>984</v>
      </c>
      <c r="E488">
        <v>11</v>
      </c>
      <c r="F488">
        <v>122.42</v>
      </c>
      <c r="G488" t="s">
        <v>20</v>
      </c>
      <c r="H488">
        <v>1346.62</v>
      </c>
    </row>
    <row r="489" spans="1:8" x14ac:dyDescent="0.25">
      <c r="A489">
        <v>488</v>
      </c>
      <c r="B489" s="1">
        <v>45478</v>
      </c>
      <c r="C489" t="s">
        <v>985</v>
      </c>
      <c r="D489" t="s">
        <v>986</v>
      </c>
      <c r="E489">
        <v>13</v>
      </c>
      <c r="F489">
        <v>170.03</v>
      </c>
      <c r="G489" t="s">
        <v>34</v>
      </c>
      <c r="H489">
        <v>2210.39</v>
      </c>
    </row>
    <row r="490" spans="1:8" x14ac:dyDescent="0.25">
      <c r="A490">
        <v>489</v>
      </c>
      <c r="B490" s="1">
        <v>45139</v>
      </c>
      <c r="C490" t="s">
        <v>987</v>
      </c>
      <c r="D490" t="s">
        <v>988</v>
      </c>
      <c r="E490">
        <v>39</v>
      </c>
      <c r="F490">
        <v>197.95</v>
      </c>
      <c r="G490" t="s">
        <v>95</v>
      </c>
      <c r="H490">
        <v>7720.05</v>
      </c>
    </row>
    <row r="491" spans="1:8" x14ac:dyDescent="0.25">
      <c r="A491">
        <v>490</v>
      </c>
      <c r="B491" s="1">
        <v>45689</v>
      </c>
      <c r="C491" t="s">
        <v>989</v>
      </c>
      <c r="D491" t="s">
        <v>990</v>
      </c>
      <c r="E491">
        <v>28</v>
      </c>
      <c r="F491">
        <v>159.38</v>
      </c>
      <c r="G491" t="s">
        <v>197</v>
      </c>
      <c r="H491">
        <v>4462.6400000000003</v>
      </c>
    </row>
    <row r="492" spans="1:8" x14ac:dyDescent="0.25">
      <c r="A492">
        <v>491</v>
      </c>
      <c r="B492" s="1">
        <v>45242</v>
      </c>
      <c r="C492" t="s">
        <v>991</v>
      </c>
      <c r="D492" t="s">
        <v>848</v>
      </c>
      <c r="E492">
        <v>14</v>
      </c>
      <c r="F492">
        <v>53.68</v>
      </c>
      <c r="G492" t="s">
        <v>20</v>
      </c>
      <c r="H492">
        <v>751.52</v>
      </c>
    </row>
    <row r="493" spans="1:8" x14ac:dyDescent="0.25">
      <c r="A493">
        <v>492</v>
      </c>
      <c r="B493" s="1">
        <v>45527</v>
      </c>
      <c r="C493" t="s">
        <v>992</v>
      </c>
      <c r="D493" t="s">
        <v>804</v>
      </c>
      <c r="E493">
        <v>7</v>
      </c>
      <c r="F493">
        <v>58.02</v>
      </c>
      <c r="G493" t="s">
        <v>360</v>
      </c>
      <c r="H493">
        <v>406.14</v>
      </c>
    </row>
    <row r="494" spans="1:8" x14ac:dyDescent="0.25">
      <c r="A494">
        <v>493</v>
      </c>
      <c r="B494" s="1">
        <v>45256</v>
      </c>
      <c r="C494" t="s">
        <v>993</v>
      </c>
      <c r="D494" t="s">
        <v>994</v>
      </c>
      <c r="E494">
        <v>4</v>
      </c>
      <c r="F494">
        <v>163.89</v>
      </c>
      <c r="G494" t="s">
        <v>165</v>
      </c>
      <c r="H494">
        <v>655.56</v>
      </c>
    </row>
    <row r="495" spans="1:8" x14ac:dyDescent="0.25">
      <c r="A495">
        <v>494</v>
      </c>
      <c r="B495" s="1">
        <v>45779</v>
      </c>
      <c r="C495" t="s">
        <v>995</v>
      </c>
      <c r="D495" t="s">
        <v>996</v>
      </c>
      <c r="E495">
        <v>32</v>
      </c>
      <c r="F495">
        <v>170.79</v>
      </c>
      <c r="G495" t="s">
        <v>13</v>
      </c>
      <c r="H495">
        <v>5465.28</v>
      </c>
    </row>
    <row r="496" spans="1:8" x14ac:dyDescent="0.25">
      <c r="A496">
        <v>495</v>
      </c>
      <c r="B496" s="1">
        <v>45594</v>
      </c>
      <c r="C496" t="s">
        <v>997</v>
      </c>
      <c r="D496" t="s">
        <v>998</v>
      </c>
      <c r="E496">
        <v>23</v>
      </c>
      <c r="F496">
        <v>205.02</v>
      </c>
      <c r="G496" t="s">
        <v>10</v>
      </c>
      <c r="H496">
        <v>4715.46</v>
      </c>
    </row>
    <row r="497" spans="1:8" x14ac:dyDescent="0.25">
      <c r="A497">
        <v>496</v>
      </c>
      <c r="B497" s="1">
        <v>45283</v>
      </c>
      <c r="C497" t="s">
        <v>999</v>
      </c>
      <c r="D497" t="s">
        <v>1000</v>
      </c>
      <c r="E497">
        <v>44</v>
      </c>
      <c r="F497">
        <v>223.92</v>
      </c>
      <c r="G497" t="s">
        <v>13</v>
      </c>
      <c r="H497">
        <v>9852.48</v>
      </c>
    </row>
    <row r="498" spans="1:8" x14ac:dyDescent="0.25">
      <c r="A498">
        <v>497</v>
      </c>
      <c r="B498" s="1">
        <v>45783</v>
      </c>
      <c r="C498" t="s">
        <v>1001</v>
      </c>
      <c r="D498" t="s">
        <v>894</v>
      </c>
      <c r="E498">
        <v>19</v>
      </c>
      <c r="F498">
        <v>107.41</v>
      </c>
      <c r="G498" t="s">
        <v>416</v>
      </c>
      <c r="H498">
        <v>2040.79</v>
      </c>
    </row>
    <row r="499" spans="1:8" x14ac:dyDescent="0.25">
      <c r="A499">
        <v>498</v>
      </c>
      <c r="B499" s="1">
        <v>45374</v>
      </c>
      <c r="C499" t="s">
        <v>1002</v>
      </c>
      <c r="D499" t="s">
        <v>1003</v>
      </c>
      <c r="E499">
        <v>8</v>
      </c>
      <c r="F499">
        <v>155.81</v>
      </c>
      <c r="G499" t="s">
        <v>31</v>
      </c>
      <c r="H499">
        <v>1246.48</v>
      </c>
    </row>
    <row r="500" spans="1:8" x14ac:dyDescent="0.25">
      <c r="A500">
        <v>499</v>
      </c>
      <c r="B500" s="1">
        <v>45256</v>
      </c>
      <c r="C500" t="s">
        <v>1004</v>
      </c>
      <c r="D500" t="s">
        <v>1005</v>
      </c>
      <c r="E500">
        <v>43</v>
      </c>
      <c r="F500">
        <v>213.69</v>
      </c>
      <c r="G500" t="s">
        <v>146</v>
      </c>
      <c r="H500">
        <v>9188.67</v>
      </c>
    </row>
    <row r="501" spans="1:8" x14ac:dyDescent="0.25">
      <c r="A501">
        <v>500</v>
      </c>
      <c r="B501" s="1">
        <v>45858</v>
      </c>
      <c r="C501" t="s">
        <v>1006</v>
      </c>
      <c r="D501" t="s">
        <v>1007</v>
      </c>
      <c r="E501">
        <v>4</v>
      </c>
      <c r="F501">
        <v>107.43</v>
      </c>
      <c r="G501" t="s">
        <v>151</v>
      </c>
      <c r="H501">
        <v>429.72</v>
      </c>
    </row>
    <row r="502" spans="1:8" x14ac:dyDescent="0.25">
      <c r="A502">
        <v>501</v>
      </c>
      <c r="B502" s="1">
        <v>45308</v>
      </c>
      <c r="C502" t="s">
        <v>1008</v>
      </c>
      <c r="D502" t="s">
        <v>1009</v>
      </c>
      <c r="E502">
        <v>33</v>
      </c>
      <c r="F502">
        <v>202.25</v>
      </c>
      <c r="G502" t="s">
        <v>98</v>
      </c>
      <c r="H502">
        <v>6674.25</v>
      </c>
    </row>
    <row r="503" spans="1:8" x14ac:dyDescent="0.25">
      <c r="A503">
        <v>502</v>
      </c>
      <c r="B503" s="1">
        <v>45522</v>
      </c>
      <c r="C503" t="s">
        <v>1010</v>
      </c>
      <c r="D503" t="s">
        <v>1011</v>
      </c>
      <c r="E503">
        <v>34</v>
      </c>
      <c r="F503">
        <v>77.400000000000006</v>
      </c>
      <c r="G503" t="s">
        <v>83</v>
      </c>
      <c r="H503">
        <v>2631.6</v>
      </c>
    </row>
    <row r="504" spans="1:8" x14ac:dyDescent="0.25">
      <c r="A504">
        <v>503</v>
      </c>
      <c r="B504" s="1">
        <v>45631</v>
      </c>
      <c r="C504" t="s">
        <v>1012</v>
      </c>
      <c r="D504" t="s">
        <v>1013</v>
      </c>
      <c r="E504">
        <v>18</v>
      </c>
      <c r="F504">
        <v>163.13999999999999</v>
      </c>
      <c r="G504" t="s">
        <v>95</v>
      </c>
      <c r="H504">
        <v>2936.52</v>
      </c>
    </row>
    <row r="505" spans="1:8" x14ac:dyDescent="0.25">
      <c r="A505">
        <v>504</v>
      </c>
      <c r="B505" s="1">
        <v>45623</v>
      </c>
      <c r="C505" t="s">
        <v>1014</v>
      </c>
      <c r="D505" t="s">
        <v>624</v>
      </c>
      <c r="E505">
        <v>24</v>
      </c>
      <c r="F505">
        <v>34.49</v>
      </c>
      <c r="G505" t="s">
        <v>31</v>
      </c>
      <c r="H505">
        <v>827.76</v>
      </c>
    </row>
    <row r="506" spans="1:8" x14ac:dyDescent="0.25">
      <c r="A506">
        <v>505</v>
      </c>
      <c r="B506" s="1">
        <v>45448</v>
      </c>
      <c r="C506" t="s">
        <v>1015</v>
      </c>
      <c r="D506" t="s">
        <v>1016</v>
      </c>
      <c r="E506">
        <v>30</v>
      </c>
      <c r="F506">
        <v>169.81</v>
      </c>
      <c r="G506" t="s">
        <v>23</v>
      </c>
      <c r="H506">
        <v>5094.3</v>
      </c>
    </row>
    <row r="507" spans="1:8" x14ac:dyDescent="0.25">
      <c r="A507">
        <v>506</v>
      </c>
      <c r="B507" s="1">
        <v>45717</v>
      </c>
      <c r="C507" t="s">
        <v>1017</v>
      </c>
      <c r="D507" t="s">
        <v>1018</v>
      </c>
      <c r="E507">
        <v>33</v>
      </c>
      <c r="F507">
        <v>23.51</v>
      </c>
      <c r="G507" t="s">
        <v>13</v>
      </c>
      <c r="H507">
        <v>775.83</v>
      </c>
    </row>
    <row r="508" spans="1:8" x14ac:dyDescent="0.25">
      <c r="A508">
        <v>507</v>
      </c>
      <c r="B508" s="1">
        <v>45422</v>
      </c>
      <c r="C508" t="s">
        <v>1019</v>
      </c>
      <c r="D508" t="s">
        <v>1020</v>
      </c>
      <c r="E508">
        <v>44</v>
      </c>
      <c r="F508">
        <v>21.47</v>
      </c>
      <c r="G508" t="s">
        <v>68</v>
      </c>
      <c r="H508">
        <v>944.68</v>
      </c>
    </row>
    <row r="509" spans="1:8" x14ac:dyDescent="0.25">
      <c r="A509">
        <v>508</v>
      </c>
      <c r="B509" s="1">
        <v>45866</v>
      </c>
      <c r="C509" t="s">
        <v>1021</v>
      </c>
      <c r="D509" t="s">
        <v>1022</v>
      </c>
      <c r="E509">
        <v>40</v>
      </c>
      <c r="F509">
        <v>48.35</v>
      </c>
      <c r="G509" t="s">
        <v>254</v>
      </c>
      <c r="H509">
        <v>1934</v>
      </c>
    </row>
    <row r="510" spans="1:8" x14ac:dyDescent="0.25">
      <c r="A510">
        <v>509</v>
      </c>
      <c r="B510" s="1">
        <v>45531</v>
      </c>
      <c r="C510" t="s">
        <v>1023</v>
      </c>
      <c r="D510" t="s">
        <v>1024</v>
      </c>
      <c r="E510">
        <v>31</v>
      </c>
      <c r="F510">
        <v>173.18</v>
      </c>
      <c r="G510" t="s">
        <v>31</v>
      </c>
      <c r="H510">
        <v>5368.58</v>
      </c>
    </row>
    <row r="511" spans="1:8" x14ac:dyDescent="0.25">
      <c r="A511">
        <v>510</v>
      </c>
      <c r="B511" s="1">
        <v>45157</v>
      </c>
      <c r="C511" t="s">
        <v>1025</v>
      </c>
      <c r="D511" t="s">
        <v>1026</v>
      </c>
      <c r="E511">
        <v>42</v>
      </c>
      <c r="F511">
        <v>218.76</v>
      </c>
      <c r="G511" t="s">
        <v>13</v>
      </c>
      <c r="H511">
        <v>9187.92</v>
      </c>
    </row>
    <row r="512" spans="1:8" x14ac:dyDescent="0.25">
      <c r="A512">
        <v>511</v>
      </c>
      <c r="B512" s="1">
        <v>45574</v>
      </c>
      <c r="C512" t="s">
        <v>1027</v>
      </c>
      <c r="D512" t="s">
        <v>303</v>
      </c>
      <c r="E512">
        <v>21</v>
      </c>
      <c r="F512">
        <v>175.94</v>
      </c>
      <c r="G512" t="s">
        <v>210</v>
      </c>
      <c r="H512">
        <v>3694.74</v>
      </c>
    </row>
    <row r="513" spans="1:8" x14ac:dyDescent="0.25">
      <c r="A513">
        <v>512</v>
      </c>
      <c r="B513" s="1">
        <v>45626</v>
      </c>
      <c r="C513" t="s">
        <v>1028</v>
      </c>
      <c r="D513" t="s">
        <v>1029</v>
      </c>
      <c r="E513">
        <v>11</v>
      </c>
      <c r="F513">
        <v>10.31</v>
      </c>
      <c r="G513" t="s">
        <v>31</v>
      </c>
      <c r="H513">
        <v>113.41</v>
      </c>
    </row>
    <row r="514" spans="1:8" x14ac:dyDescent="0.25">
      <c r="A514">
        <v>513</v>
      </c>
      <c r="B514" s="1">
        <v>45465</v>
      </c>
      <c r="C514" t="s">
        <v>1030</v>
      </c>
      <c r="D514" t="s">
        <v>1031</v>
      </c>
      <c r="E514">
        <v>23</v>
      </c>
      <c r="F514">
        <v>81.180000000000007</v>
      </c>
      <c r="G514" t="s">
        <v>13</v>
      </c>
      <c r="H514">
        <v>1867.14</v>
      </c>
    </row>
    <row r="515" spans="1:8" x14ac:dyDescent="0.25">
      <c r="A515">
        <v>514</v>
      </c>
      <c r="B515" s="1">
        <v>45394</v>
      </c>
      <c r="C515" t="s">
        <v>1032</v>
      </c>
      <c r="D515" t="s">
        <v>1033</v>
      </c>
      <c r="E515">
        <v>31</v>
      </c>
      <c r="F515">
        <v>10.050000000000001</v>
      </c>
      <c r="G515" t="s">
        <v>103</v>
      </c>
      <c r="H515">
        <v>311.55</v>
      </c>
    </row>
    <row r="516" spans="1:8" x14ac:dyDescent="0.25">
      <c r="A516">
        <v>515</v>
      </c>
      <c r="B516" s="1">
        <v>45647</v>
      </c>
      <c r="C516" t="s">
        <v>1034</v>
      </c>
      <c r="D516" t="s">
        <v>1035</v>
      </c>
      <c r="E516">
        <v>10</v>
      </c>
      <c r="F516">
        <v>102.59</v>
      </c>
      <c r="G516" t="s">
        <v>34</v>
      </c>
      <c r="H516">
        <v>1025.9000000000001</v>
      </c>
    </row>
    <row r="517" spans="1:8" x14ac:dyDescent="0.25">
      <c r="A517">
        <v>516</v>
      </c>
      <c r="B517" s="1">
        <v>45170</v>
      </c>
      <c r="C517" t="s">
        <v>1036</v>
      </c>
      <c r="D517" t="s">
        <v>1037</v>
      </c>
      <c r="E517">
        <v>50</v>
      </c>
      <c r="F517">
        <v>172.58</v>
      </c>
      <c r="G517" t="s">
        <v>388</v>
      </c>
      <c r="H517">
        <v>8629</v>
      </c>
    </row>
    <row r="518" spans="1:8" x14ac:dyDescent="0.25">
      <c r="A518">
        <v>517</v>
      </c>
      <c r="B518" s="1">
        <v>45687</v>
      </c>
      <c r="C518" t="s">
        <v>1038</v>
      </c>
      <c r="D518" t="s">
        <v>1039</v>
      </c>
      <c r="E518">
        <v>9</v>
      </c>
      <c r="F518">
        <v>153.11000000000001</v>
      </c>
      <c r="G518" t="s">
        <v>13</v>
      </c>
      <c r="H518">
        <v>1377.99</v>
      </c>
    </row>
    <row r="519" spans="1:8" x14ac:dyDescent="0.25">
      <c r="A519">
        <v>518</v>
      </c>
      <c r="B519" s="1">
        <v>45292</v>
      </c>
      <c r="C519" t="s">
        <v>1040</v>
      </c>
      <c r="D519" t="s">
        <v>1041</v>
      </c>
      <c r="E519">
        <v>2</v>
      </c>
      <c r="F519">
        <v>83.04</v>
      </c>
      <c r="G519" t="s">
        <v>34</v>
      </c>
      <c r="H519">
        <v>166.08</v>
      </c>
    </row>
    <row r="520" spans="1:8" x14ac:dyDescent="0.25">
      <c r="A520">
        <v>519</v>
      </c>
      <c r="B520" s="1">
        <v>45406</v>
      </c>
      <c r="C520" t="s">
        <v>1042</v>
      </c>
      <c r="D520" t="s">
        <v>1043</v>
      </c>
      <c r="E520">
        <v>23</v>
      </c>
      <c r="F520">
        <v>163.04</v>
      </c>
      <c r="G520" t="s">
        <v>285</v>
      </c>
      <c r="H520">
        <v>3749.92</v>
      </c>
    </row>
    <row r="521" spans="1:8" x14ac:dyDescent="0.25">
      <c r="A521">
        <v>520</v>
      </c>
      <c r="B521" s="1">
        <v>45626</v>
      </c>
      <c r="C521" t="s">
        <v>1044</v>
      </c>
      <c r="D521" t="s">
        <v>585</v>
      </c>
      <c r="E521">
        <v>40</v>
      </c>
      <c r="F521">
        <v>249.61</v>
      </c>
      <c r="G521" t="s">
        <v>80</v>
      </c>
      <c r="H521">
        <v>9984.4</v>
      </c>
    </row>
    <row r="522" spans="1:8" x14ac:dyDescent="0.25">
      <c r="A522">
        <v>521</v>
      </c>
      <c r="B522" s="1">
        <v>45730</v>
      </c>
      <c r="C522" t="s">
        <v>1045</v>
      </c>
      <c r="D522" t="s">
        <v>1046</v>
      </c>
      <c r="E522">
        <v>8</v>
      </c>
      <c r="F522">
        <v>122.77</v>
      </c>
      <c r="G522" t="s">
        <v>59</v>
      </c>
      <c r="H522">
        <v>982.16</v>
      </c>
    </row>
    <row r="523" spans="1:8" x14ac:dyDescent="0.25">
      <c r="A523">
        <v>522</v>
      </c>
      <c r="B523" s="1">
        <v>45756</v>
      </c>
      <c r="C523" t="s">
        <v>1047</v>
      </c>
      <c r="D523" t="s">
        <v>1048</v>
      </c>
      <c r="E523">
        <v>29</v>
      </c>
      <c r="F523">
        <v>209.2</v>
      </c>
      <c r="G523" t="s">
        <v>98</v>
      </c>
      <c r="H523">
        <v>6066.8</v>
      </c>
    </row>
    <row r="524" spans="1:8" x14ac:dyDescent="0.25">
      <c r="A524">
        <v>523</v>
      </c>
      <c r="B524" s="1">
        <v>45656</v>
      </c>
      <c r="C524" t="s">
        <v>1049</v>
      </c>
      <c r="D524" t="s">
        <v>241</v>
      </c>
      <c r="E524">
        <v>20</v>
      </c>
      <c r="F524">
        <v>147.15</v>
      </c>
      <c r="G524" t="s">
        <v>98</v>
      </c>
      <c r="H524">
        <v>2943</v>
      </c>
    </row>
    <row r="525" spans="1:8" x14ac:dyDescent="0.25">
      <c r="A525">
        <v>524</v>
      </c>
      <c r="B525" s="1">
        <v>45584</v>
      </c>
      <c r="C525" t="s">
        <v>1050</v>
      </c>
      <c r="D525" t="s">
        <v>1051</v>
      </c>
      <c r="E525">
        <v>28</v>
      </c>
      <c r="F525">
        <v>53.83</v>
      </c>
      <c r="G525" t="s">
        <v>13</v>
      </c>
      <c r="H525">
        <v>1507.24</v>
      </c>
    </row>
    <row r="526" spans="1:8" x14ac:dyDescent="0.25">
      <c r="A526">
        <v>525</v>
      </c>
      <c r="B526" s="1">
        <v>45712</v>
      </c>
      <c r="C526" t="s">
        <v>1052</v>
      </c>
      <c r="D526" t="s">
        <v>1053</v>
      </c>
      <c r="E526">
        <v>28</v>
      </c>
      <c r="F526">
        <v>8.52</v>
      </c>
      <c r="G526" t="s">
        <v>75</v>
      </c>
      <c r="H526">
        <v>238.56</v>
      </c>
    </row>
    <row r="527" spans="1:8" x14ac:dyDescent="0.25">
      <c r="A527">
        <v>526</v>
      </c>
      <c r="B527" s="1">
        <v>45183</v>
      </c>
      <c r="C527" t="s">
        <v>1054</v>
      </c>
      <c r="D527" t="s">
        <v>1055</v>
      </c>
      <c r="E527">
        <v>23</v>
      </c>
      <c r="F527">
        <v>244.14</v>
      </c>
      <c r="G527" t="s">
        <v>391</v>
      </c>
      <c r="H527">
        <v>5615.22</v>
      </c>
    </row>
    <row r="528" spans="1:8" x14ac:dyDescent="0.25">
      <c r="A528">
        <v>527</v>
      </c>
      <c r="B528" s="1">
        <v>45770</v>
      </c>
      <c r="C528" t="s">
        <v>1056</v>
      </c>
      <c r="D528" t="s">
        <v>1057</v>
      </c>
      <c r="E528">
        <v>31</v>
      </c>
      <c r="F528">
        <v>217.07</v>
      </c>
      <c r="G528" t="s">
        <v>88</v>
      </c>
      <c r="H528">
        <v>6729.17</v>
      </c>
    </row>
    <row r="529" spans="1:8" x14ac:dyDescent="0.25">
      <c r="A529">
        <v>528</v>
      </c>
      <c r="B529" s="1">
        <v>45466</v>
      </c>
      <c r="C529" t="s">
        <v>1058</v>
      </c>
      <c r="D529" t="s">
        <v>1059</v>
      </c>
      <c r="E529">
        <v>7</v>
      </c>
      <c r="F529">
        <v>186.48</v>
      </c>
      <c r="G529" t="s">
        <v>197</v>
      </c>
      <c r="H529">
        <v>1305.3599999999999</v>
      </c>
    </row>
    <row r="530" spans="1:8" x14ac:dyDescent="0.25">
      <c r="A530">
        <v>529</v>
      </c>
      <c r="B530" s="1">
        <v>45394</v>
      </c>
      <c r="C530" t="s">
        <v>1060</v>
      </c>
      <c r="D530" t="s">
        <v>1061</v>
      </c>
      <c r="E530">
        <v>44</v>
      </c>
      <c r="F530">
        <v>93.79</v>
      </c>
      <c r="G530" t="s">
        <v>146</v>
      </c>
      <c r="H530">
        <v>4126.76</v>
      </c>
    </row>
    <row r="531" spans="1:8" x14ac:dyDescent="0.25">
      <c r="A531">
        <v>530</v>
      </c>
      <c r="B531" s="1">
        <v>45674</v>
      </c>
      <c r="C531" t="s">
        <v>1062</v>
      </c>
      <c r="D531" t="s">
        <v>1063</v>
      </c>
      <c r="E531">
        <v>42</v>
      </c>
      <c r="F531">
        <v>86.34</v>
      </c>
      <c r="G531" t="s">
        <v>68</v>
      </c>
      <c r="H531">
        <v>3626.28</v>
      </c>
    </row>
    <row r="532" spans="1:8" x14ac:dyDescent="0.25">
      <c r="A532">
        <v>531</v>
      </c>
      <c r="B532" s="1">
        <v>45538</v>
      </c>
      <c r="C532" t="s">
        <v>1064</v>
      </c>
      <c r="D532" t="s">
        <v>1065</v>
      </c>
      <c r="E532">
        <v>5</v>
      </c>
      <c r="F532">
        <v>191.71</v>
      </c>
      <c r="G532" t="s">
        <v>108</v>
      </c>
      <c r="H532">
        <v>958.55</v>
      </c>
    </row>
    <row r="533" spans="1:8" x14ac:dyDescent="0.25">
      <c r="A533">
        <v>532</v>
      </c>
      <c r="B533" s="1">
        <v>45658</v>
      </c>
      <c r="C533" t="s">
        <v>1066</v>
      </c>
      <c r="D533" t="s">
        <v>1067</v>
      </c>
      <c r="E533">
        <v>50</v>
      </c>
      <c r="F533">
        <v>47.47</v>
      </c>
      <c r="G533" t="s">
        <v>23</v>
      </c>
      <c r="H533">
        <v>2373.5</v>
      </c>
    </row>
    <row r="534" spans="1:8" x14ac:dyDescent="0.25">
      <c r="A534">
        <v>533</v>
      </c>
      <c r="B534" s="1">
        <v>45779</v>
      </c>
      <c r="C534" t="s">
        <v>1068</v>
      </c>
      <c r="D534" t="s">
        <v>287</v>
      </c>
      <c r="E534">
        <v>32</v>
      </c>
      <c r="F534">
        <v>176.63</v>
      </c>
      <c r="G534" t="s">
        <v>10</v>
      </c>
      <c r="H534">
        <v>5652.16</v>
      </c>
    </row>
    <row r="535" spans="1:8" x14ac:dyDescent="0.25">
      <c r="A535">
        <v>534</v>
      </c>
      <c r="B535" s="1">
        <v>45861</v>
      </c>
      <c r="C535" t="s">
        <v>1069</v>
      </c>
      <c r="D535" t="s">
        <v>1070</v>
      </c>
      <c r="E535">
        <v>48</v>
      </c>
      <c r="F535">
        <v>174.35</v>
      </c>
      <c r="G535" t="s">
        <v>563</v>
      </c>
      <c r="H535">
        <v>8368.7999999999993</v>
      </c>
    </row>
    <row r="536" spans="1:8" x14ac:dyDescent="0.25">
      <c r="A536">
        <v>535</v>
      </c>
      <c r="B536" s="1">
        <v>45527</v>
      </c>
      <c r="C536" t="s">
        <v>1071</v>
      </c>
      <c r="D536" t="s">
        <v>727</v>
      </c>
      <c r="E536">
        <v>1</v>
      </c>
      <c r="F536">
        <v>149.6</v>
      </c>
      <c r="G536" t="s">
        <v>223</v>
      </c>
      <c r="H536">
        <v>149.6</v>
      </c>
    </row>
    <row r="537" spans="1:8" x14ac:dyDescent="0.25">
      <c r="A537">
        <v>536</v>
      </c>
      <c r="B537" s="1">
        <v>45836</v>
      </c>
      <c r="C537" t="s">
        <v>1072</v>
      </c>
      <c r="D537" t="s">
        <v>1073</v>
      </c>
      <c r="E537">
        <v>19</v>
      </c>
      <c r="F537">
        <v>120.11</v>
      </c>
      <c r="G537" t="s">
        <v>88</v>
      </c>
      <c r="H537">
        <v>2282.09</v>
      </c>
    </row>
    <row r="538" spans="1:8" x14ac:dyDescent="0.25">
      <c r="A538">
        <v>537</v>
      </c>
      <c r="B538" s="1">
        <v>45219</v>
      </c>
      <c r="C538" t="s">
        <v>1074</v>
      </c>
      <c r="D538" t="s">
        <v>1075</v>
      </c>
      <c r="E538">
        <v>35</v>
      </c>
      <c r="F538">
        <v>9.07</v>
      </c>
      <c r="G538" t="s">
        <v>13</v>
      </c>
      <c r="H538">
        <v>317.45</v>
      </c>
    </row>
    <row r="539" spans="1:8" x14ac:dyDescent="0.25">
      <c r="A539">
        <v>538</v>
      </c>
      <c r="B539" s="1">
        <v>45681</v>
      </c>
      <c r="C539" t="s">
        <v>1076</v>
      </c>
      <c r="D539" t="s">
        <v>1077</v>
      </c>
      <c r="E539">
        <v>35</v>
      </c>
      <c r="F539">
        <v>213.28</v>
      </c>
      <c r="G539" t="s">
        <v>146</v>
      </c>
      <c r="H539">
        <v>7464.8</v>
      </c>
    </row>
    <row r="540" spans="1:8" x14ac:dyDescent="0.25">
      <c r="A540">
        <v>539</v>
      </c>
      <c r="B540" s="1">
        <v>45830</v>
      </c>
      <c r="C540" t="s">
        <v>1078</v>
      </c>
      <c r="D540" t="s">
        <v>1079</v>
      </c>
      <c r="E540">
        <v>4</v>
      </c>
      <c r="F540">
        <v>134.5</v>
      </c>
      <c r="G540" t="s">
        <v>31</v>
      </c>
      <c r="H540">
        <v>538</v>
      </c>
    </row>
    <row r="541" spans="1:8" x14ac:dyDescent="0.25">
      <c r="A541">
        <v>540</v>
      </c>
      <c r="B541" s="1">
        <v>45623</v>
      </c>
      <c r="C541" t="s">
        <v>1080</v>
      </c>
      <c r="D541" t="s">
        <v>1081</v>
      </c>
      <c r="E541">
        <v>16</v>
      </c>
      <c r="F541">
        <v>187.21</v>
      </c>
      <c r="G541" t="s">
        <v>416</v>
      </c>
      <c r="H541">
        <v>2995.36</v>
      </c>
    </row>
    <row r="542" spans="1:8" x14ac:dyDescent="0.25">
      <c r="A542">
        <v>541</v>
      </c>
      <c r="B542" s="1">
        <v>45361</v>
      </c>
      <c r="C542" t="s">
        <v>1082</v>
      </c>
      <c r="D542" t="s">
        <v>1083</v>
      </c>
      <c r="E542">
        <v>13</v>
      </c>
      <c r="F542">
        <v>178.37</v>
      </c>
      <c r="G542" t="s">
        <v>34</v>
      </c>
      <c r="H542">
        <v>2318.81</v>
      </c>
    </row>
    <row r="543" spans="1:8" x14ac:dyDescent="0.25">
      <c r="A543">
        <v>542</v>
      </c>
      <c r="B543" s="1">
        <v>45534</v>
      </c>
      <c r="C543" t="s">
        <v>1084</v>
      </c>
      <c r="D543" t="s">
        <v>1085</v>
      </c>
      <c r="E543">
        <v>34</v>
      </c>
      <c r="F543">
        <v>54.16</v>
      </c>
      <c r="G543" t="s">
        <v>20</v>
      </c>
      <c r="H543">
        <v>1841.44</v>
      </c>
    </row>
    <row r="544" spans="1:8" x14ac:dyDescent="0.25">
      <c r="A544">
        <v>543</v>
      </c>
      <c r="B544" s="1">
        <v>45809</v>
      </c>
      <c r="C544" t="s">
        <v>1086</v>
      </c>
      <c r="D544" t="s">
        <v>1087</v>
      </c>
      <c r="E544">
        <v>18</v>
      </c>
      <c r="F544">
        <v>128.05000000000001</v>
      </c>
      <c r="G544" t="s">
        <v>416</v>
      </c>
      <c r="H544">
        <v>2304.9</v>
      </c>
    </row>
    <row r="545" spans="1:8" x14ac:dyDescent="0.25">
      <c r="A545">
        <v>544</v>
      </c>
      <c r="B545" s="1">
        <v>45680</v>
      </c>
      <c r="C545" t="s">
        <v>1088</v>
      </c>
      <c r="D545" t="s">
        <v>1089</v>
      </c>
      <c r="E545">
        <v>42</v>
      </c>
      <c r="F545">
        <v>221.29</v>
      </c>
      <c r="G545" t="s">
        <v>31</v>
      </c>
      <c r="H545">
        <v>9294.18</v>
      </c>
    </row>
    <row r="546" spans="1:8" x14ac:dyDescent="0.25">
      <c r="A546">
        <v>545</v>
      </c>
      <c r="B546" s="1">
        <v>45223</v>
      </c>
      <c r="C546" t="s">
        <v>1090</v>
      </c>
      <c r="D546" t="s">
        <v>1091</v>
      </c>
      <c r="E546">
        <v>19</v>
      </c>
      <c r="F546">
        <v>44.68</v>
      </c>
      <c r="G546" t="s">
        <v>10</v>
      </c>
      <c r="H546">
        <v>848.92</v>
      </c>
    </row>
    <row r="547" spans="1:8" x14ac:dyDescent="0.25">
      <c r="A547">
        <v>546</v>
      </c>
      <c r="B547" s="1">
        <v>45441</v>
      </c>
      <c r="C547" t="s">
        <v>1092</v>
      </c>
      <c r="D547" t="s">
        <v>1093</v>
      </c>
      <c r="E547">
        <v>15</v>
      </c>
      <c r="F547">
        <v>83.92</v>
      </c>
      <c r="G547" t="s">
        <v>80</v>
      </c>
      <c r="H547">
        <v>1258.8</v>
      </c>
    </row>
    <row r="548" spans="1:8" x14ac:dyDescent="0.25">
      <c r="A548">
        <v>547</v>
      </c>
      <c r="B548" s="1">
        <v>45477</v>
      </c>
      <c r="C548" t="s">
        <v>1094</v>
      </c>
      <c r="D548" t="s">
        <v>531</v>
      </c>
      <c r="E548">
        <v>40</v>
      </c>
      <c r="F548">
        <v>230.72</v>
      </c>
      <c r="G548" t="s">
        <v>13</v>
      </c>
      <c r="H548">
        <v>9228.7999999999993</v>
      </c>
    </row>
    <row r="549" spans="1:8" x14ac:dyDescent="0.25">
      <c r="A549">
        <v>548</v>
      </c>
      <c r="B549" s="1">
        <v>45695</v>
      </c>
      <c r="C549" t="s">
        <v>1095</v>
      </c>
      <c r="D549" t="s">
        <v>1096</v>
      </c>
      <c r="E549">
        <v>9</v>
      </c>
      <c r="F549">
        <v>248.96</v>
      </c>
      <c r="G549" t="s">
        <v>62</v>
      </c>
      <c r="H549">
        <v>2240.64</v>
      </c>
    </row>
    <row r="550" spans="1:8" x14ac:dyDescent="0.25">
      <c r="A550">
        <v>549</v>
      </c>
      <c r="B550" s="1">
        <v>45798</v>
      </c>
      <c r="C550" t="s">
        <v>1097</v>
      </c>
      <c r="D550" t="s">
        <v>1098</v>
      </c>
      <c r="E550">
        <v>5</v>
      </c>
      <c r="F550">
        <v>159</v>
      </c>
      <c r="G550" t="s">
        <v>108</v>
      </c>
      <c r="H550">
        <v>795</v>
      </c>
    </row>
    <row r="551" spans="1:8" x14ac:dyDescent="0.25">
      <c r="A551">
        <v>550</v>
      </c>
      <c r="B551" s="1">
        <v>45154</v>
      </c>
      <c r="C551" t="s">
        <v>1099</v>
      </c>
      <c r="D551" t="s">
        <v>1100</v>
      </c>
      <c r="E551">
        <v>44</v>
      </c>
      <c r="F551">
        <v>169.82</v>
      </c>
      <c r="G551" t="s">
        <v>62</v>
      </c>
      <c r="H551">
        <v>7472.08</v>
      </c>
    </row>
    <row r="552" spans="1:8" x14ac:dyDescent="0.25">
      <c r="A552">
        <v>551</v>
      </c>
      <c r="B552" s="1">
        <v>45758</v>
      </c>
      <c r="C552" t="s">
        <v>1101</v>
      </c>
      <c r="D552" t="s">
        <v>307</v>
      </c>
      <c r="E552">
        <v>24</v>
      </c>
      <c r="F552">
        <v>59.32</v>
      </c>
      <c r="G552" t="s">
        <v>626</v>
      </c>
      <c r="H552">
        <v>1423.68</v>
      </c>
    </row>
    <row r="553" spans="1:8" x14ac:dyDescent="0.25">
      <c r="A553">
        <v>552</v>
      </c>
      <c r="B553" s="1">
        <v>45356</v>
      </c>
      <c r="C553" t="s">
        <v>1102</v>
      </c>
      <c r="D553" t="s">
        <v>1103</v>
      </c>
      <c r="E553">
        <v>34</v>
      </c>
      <c r="F553">
        <v>201.28</v>
      </c>
      <c r="G553" t="s">
        <v>20</v>
      </c>
      <c r="H553">
        <v>6843.52</v>
      </c>
    </row>
    <row r="554" spans="1:8" x14ac:dyDescent="0.25">
      <c r="A554">
        <v>553</v>
      </c>
      <c r="B554" s="1">
        <v>45242</v>
      </c>
      <c r="C554" t="s">
        <v>1104</v>
      </c>
      <c r="D554" t="s">
        <v>689</v>
      </c>
      <c r="E554">
        <v>5</v>
      </c>
      <c r="F554">
        <v>25.46</v>
      </c>
      <c r="G554" t="s">
        <v>88</v>
      </c>
      <c r="H554">
        <v>127.3</v>
      </c>
    </row>
    <row r="555" spans="1:8" x14ac:dyDescent="0.25">
      <c r="A555">
        <v>554</v>
      </c>
      <c r="B555" s="1">
        <v>45840</v>
      </c>
      <c r="C555" t="s">
        <v>1105</v>
      </c>
      <c r="D555" t="s">
        <v>1106</v>
      </c>
      <c r="E555">
        <v>27</v>
      </c>
      <c r="F555">
        <v>12.52</v>
      </c>
      <c r="G555" t="s">
        <v>46</v>
      </c>
      <c r="H555">
        <v>338.04</v>
      </c>
    </row>
    <row r="556" spans="1:8" x14ac:dyDescent="0.25">
      <c r="A556">
        <v>555</v>
      </c>
      <c r="B556" s="1">
        <v>45584</v>
      </c>
      <c r="C556" t="s">
        <v>1107</v>
      </c>
      <c r="D556" t="s">
        <v>1108</v>
      </c>
      <c r="E556">
        <v>23</v>
      </c>
      <c r="F556">
        <v>141.54</v>
      </c>
      <c r="G556" t="s">
        <v>108</v>
      </c>
      <c r="H556">
        <v>3255.42</v>
      </c>
    </row>
    <row r="557" spans="1:8" x14ac:dyDescent="0.25">
      <c r="A557">
        <v>556</v>
      </c>
      <c r="B557" s="1">
        <v>45748</v>
      </c>
      <c r="C557" t="s">
        <v>1109</v>
      </c>
      <c r="D557" t="s">
        <v>1110</v>
      </c>
      <c r="E557">
        <v>8</v>
      </c>
      <c r="F557">
        <v>167.29</v>
      </c>
      <c r="G557" t="s">
        <v>34</v>
      </c>
      <c r="H557">
        <v>1338.32</v>
      </c>
    </row>
    <row r="558" spans="1:8" x14ac:dyDescent="0.25">
      <c r="A558">
        <v>557</v>
      </c>
      <c r="B558" s="1">
        <v>45237</v>
      </c>
      <c r="C558" t="s">
        <v>1111</v>
      </c>
      <c r="D558" t="s">
        <v>1112</v>
      </c>
      <c r="E558">
        <v>21</v>
      </c>
      <c r="F558">
        <v>69.78</v>
      </c>
      <c r="G558" t="s">
        <v>65</v>
      </c>
      <c r="H558">
        <v>1465.38</v>
      </c>
    </row>
    <row r="559" spans="1:8" x14ac:dyDescent="0.25">
      <c r="A559">
        <v>558</v>
      </c>
      <c r="B559" s="1">
        <v>45145</v>
      </c>
      <c r="C559" t="s">
        <v>1113</v>
      </c>
      <c r="D559" t="s">
        <v>1114</v>
      </c>
      <c r="E559">
        <v>38</v>
      </c>
      <c r="F559">
        <v>9.6199999999999992</v>
      </c>
      <c r="G559" t="s">
        <v>88</v>
      </c>
      <c r="H559">
        <v>365.56</v>
      </c>
    </row>
    <row r="560" spans="1:8" x14ac:dyDescent="0.25">
      <c r="A560">
        <v>559</v>
      </c>
      <c r="B560" s="1">
        <v>45790</v>
      </c>
      <c r="C560" t="s">
        <v>1115</v>
      </c>
      <c r="D560" t="s">
        <v>1116</v>
      </c>
      <c r="E560">
        <v>9</v>
      </c>
      <c r="F560">
        <v>136.63</v>
      </c>
      <c r="G560" t="s">
        <v>165</v>
      </c>
      <c r="H560">
        <v>1229.67</v>
      </c>
    </row>
    <row r="561" spans="1:8" x14ac:dyDescent="0.25">
      <c r="A561">
        <v>560</v>
      </c>
      <c r="B561" s="1">
        <v>45188</v>
      </c>
      <c r="C561" t="s">
        <v>1117</v>
      </c>
      <c r="D561" t="s">
        <v>362</v>
      </c>
      <c r="E561">
        <v>50</v>
      </c>
      <c r="F561">
        <v>35.729999999999997</v>
      </c>
      <c r="G561" t="s">
        <v>13</v>
      </c>
      <c r="H561">
        <v>1786.5</v>
      </c>
    </row>
    <row r="562" spans="1:8" x14ac:dyDescent="0.25">
      <c r="A562">
        <v>561</v>
      </c>
      <c r="B562" s="1">
        <v>45398</v>
      </c>
      <c r="C562" t="s">
        <v>1118</v>
      </c>
      <c r="D562" t="s">
        <v>1119</v>
      </c>
      <c r="E562">
        <v>17</v>
      </c>
      <c r="F562">
        <v>179.88</v>
      </c>
      <c r="G562" t="s">
        <v>65</v>
      </c>
      <c r="H562">
        <v>3057.96</v>
      </c>
    </row>
    <row r="563" spans="1:8" x14ac:dyDescent="0.25">
      <c r="A563">
        <v>562</v>
      </c>
      <c r="B563" s="1">
        <v>45256</v>
      </c>
      <c r="C563" t="s">
        <v>1120</v>
      </c>
      <c r="D563" t="s">
        <v>1121</v>
      </c>
      <c r="E563">
        <v>20</v>
      </c>
      <c r="F563">
        <v>67.19</v>
      </c>
      <c r="G563" t="s">
        <v>388</v>
      </c>
      <c r="H563">
        <v>1343.8</v>
      </c>
    </row>
    <row r="564" spans="1:8" x14ac:dyDescent="0.25">
      <c r="A564">
        <v>563</v>
      </c>
      <c r="B564" s="1">
        <v>45165</v>
      </c>
      <c r="C564" t="s">
        <v>1122</v>
      </c>
      <c r="D564" t="s">
        <v>1123</v>
      </c>
      <c r="E564">
        <v>30</v>
      </c>
      <c r="F564">
        <v>198.64</v>
      </c>
      <c r="G564" t="s">
        <v>34</v>
      </c>
      <c r="H564">
        <v>5959.2</v>
      </c>
    </row>
    <row r="565" spans="1:8" x14ac:dyDescent="0.25">
      <c r="A565">
        <v>564</v>
      </c>
      <c r="B565" s="1">
        <v>45524</v>
      </c>
      <c r="C565" t="s">
        <v>1124</v>
      </c>
      <c r="D565" t="s">
        <v>1125</v>
      </c>
      <c r="E565">
        <v>26</v>
      </c>
      <c r="F565">
        <v>226.17</v>
      </c>
      <c r="G565" t="s">
        <v>59</v>
      </c>
      <c r="H565">
        <v>5880.42</v>
      </c>
    </row>
    <row r="566" spans="1:8" x14ac:dyDescent="0.25">
      <c r="A566">
        <v>565</v>
      </c>
      <c r="B566" s="1">
        <v>45635</v>
      </c>
      <c r="C566" t="s">
        <v>1126</v>
      </c>
      <c r="D566" t="s">
        <v>1127</v>
      </c>
      <c r="E566">
        <v>29</v>
      </c>
      <c r="F566">
        <v>31.09</v>
      </c>
      <c r="G566" t="s">
        <v>165</v>
      </c>
      <c r="H566">
        <v>901.61</v>
      </c>
    </row>
    <row r="567" spans="1:8" x14ac:dyDescent="0.25">
      <c r="A567">
        <v>566</v>
      </c>
      <c r="B567" s="1">
        <v>45189</v>
      </c>
      <c r="C567" t="s">
        <v>1128</v>
      </c>
      <c r="D567" t="s">
        <v>1129</v>
      </c>
      <c r="E567">
        <v>17</v>
      </c>
      <c r="F567">
        <v>70.959999999999994</v>
      </c>
      <c r="G567" t="s">
        <v>34</v>
      </c>
      <c r="H567">
        <v>1206.32</v>
      </c>
    </row>
    <row r="568" spans="1:8" x14ac:dyDescent="0.25">
      <c r="A568">
        <v>567</v>
      </c>
      <c r="B568" s="1">
        <v>45251</v>
      </c>
      <c r="C568" t="s">
        <v>1130</v>
      </c>
      <c r="D568" t="s">
        <v>1131</v>
      </c>
      <c r="E568">
        <v>40</v>
      </c>
      <c r="F568">
        <v>190.7</v>
      </c>
      <c r="G568" t="s">
        <v>59</v>
      </c>
      <c r="H568">
        <v>7628</v>
      </c>
    </row>
    <row r="569" spans="1:8" x14ac:dyDescent="0.25">
      <c r="A569">
        <v>568</v>
      </c>
      <c r="B569" s="1">
        <v>45424</v>
      </c>
      <c r="C569" t="s">
        <v>1132</v>
      </c>
      <c r="D569" t="s">
        <v>1133</v>
      </c>
      <c r="E569">
        <v>17</v>
      </c>
      <c r="F569">
        <v>61.73</v>
      </c>
      <c r="G569" t="s">
        <v>108</v>
      </c>
      <c r="H569">
        <v>1049.4100000000001</v>
      </c>
    </row>
    <row r="570" spans="1:8" x14ac:dyDescent="0.25">
      <c r="A570">
        <v>569</v>
      </c>
      <c r="B570" s="1">
        <v>45263</v>
      </c>
      <c r="C570" t="s">
        <v>1134</v>
      </c>
      <c r="D570" t="s">
        <v>711</v>
      </c>
      <c r="E570">
        <v>19</v>
      </c>
      <c r="F570">
        <v>95.92</v>
      </c>
      <c r="G570" t="s">
        <v>360</v>
      </c>
      <c r="H570">
        <v>1822.48</v>
      </c>
    </row>
    <row r="571" spans="1:8" x14ac:dyDescent="0.25">
      <c r="A571">
        <v>570</v>
      </c>
      <c r="B571" s="1">
        <v>45425</v>
      </c>
      <c r="C571" t="s">
        <v>1135</v>
      </c>
      <c r="D571" t="s">
        <v>1136</v>
      </c>
      <c r="E571">
        <v>29</v>
      </c>
      <c r="F571">
        <v>52.09</v>
      </c>
      <c r="G571" t="s">
        <v>228</v>
      </c>
      <c r="H571">
        <v>1510.61</v>
      </c>
    </row>
    <row r="572" spans="1:8" x14ac:dyDescent="0.25">
      <c r="A572">
        <v>571</v>
      </c>
      <c r="B572" s="1">
        <v>45149</v>
      </c>
      <c r="C572" t="s">
        <v>1137</v>
      </c>
      <c r="D572" t="s">
        <v>266</v>
      </c>
      <c r="E572">
        <v>2</v>
      </c>
      <c r="F572">
        <v>6.61</v>
      </c>
      <c r="G572" t="s">
        <v>41</v>
      </c>
      <c r="H572">
        <v>13.22</v>
      </c>
    </row>
    <row r="573" spans="1:8" x14ac:dyDescent="0.25">
      <c r="A573">
        <v>572</v>
      </c>
      <c r="B573" s="1">
        <v>45654</v>
      </c>
      <c r="C573" t="s">
        <v>1138</v>
      </c>
      <c r="D573" t="s">
        <v>1139</v>
      </c>
      <c r="E573">
        <v>19</v>
      </c>
      <c r="F573">
        <v>219.53</v>
      </c>
      <c r="G573" t="s">
        <v>20</v>
      </c>
      <c r="H573">
        <v>4171.07</v>
      </c>
    </row>
    <row r="574" spans="1:8" x14ac:dyDescent="0.25">
      <c r="A574">
        <v>573</v>
      </c>
      <c r="B574" s="1">
        <v>45580</v>
      </c>
      <c r="C574" t="s">
        <v>1140</v>
      </c>
      <c r="D574" t="s">
        <v>1141</v>
      </c>
      <c r="E574">
        <v>30</v>
      </c>
      <c r="F574">
        <v>200.16</v>
      </c>
      <c r="G574" t="s">
        <v>68</v>
      </c>
      <c r="H574">
        <v>6004.8</v>
      </c>
    </row>
    <row r="575" spans="1:8" x14ac:dyDescent="0.25">
      <c r="A575">
        <v>574</v>
      </c>
      <c r="B575" s="1">
        <v>45614</v>
      </c>
      <c r="C575" t="s">
        <v>1142</v>
      </c>
      <c r="D575" t="s">
        <v>1143</v>
      </c>
      <c r="E575">
        <v>16</v>
      </c>
      <c r="F575">
        <v>227.93</v>
      </c>
      <c r="G575" t="s">
        <v>476</v>
      </c>
      <c r="H575">
        <v>3646.88</v>
      </c>
    </row>
    <row r="576" spans="1:8" x14ac:dyDescent="0.25">
      <c r="A576">
        <v>575</v>
      </c>
      <c r="B576" s="1">
        <v>45740</v>
      </c>
      <c r="C576" t="s">
        <v>1144</v>
      </c>
      <c r="D576" t="s">
        <v>1077</v>
      </c>
      <c r="E576">
        <v>32</v>
      </c>
      <c r="F576">
        <v>98.55</v>
      </c>
      <c r="G576" t="s">
        <v>151</v>
      </c>
      <c r="H576">
        <v>3153.6</v>
      </c>
    </row>
    <row r="577" spans="1:8" x14ac:dyDescent="0.25">
      <c r="A577">
        <v>576</v>
      </c>
      <c r="B577" s="1">
        <v>45556</v>
      </c>
      <c r="C577" t="s">
        <v>1145</v>
      </c>
      <c r="D577" t="s">
        <v>1146</v>
      </c>
      <c r="E577">
        <v>41</v>
      </c>
      <c r="F577">
        <v>135.97</v>
      </c>
      <c r="G577" t="s">
        <v>476</v>
      </c>
      <c r="H577">
        <v>5574.77</v>
      </c>
    </row>
    <row r="578" spans="1:8" x14ac:dyDescent="0.25">
      <c r="A578">
        <v>577</v>
      </c>
      <c r="B578" s="1">
        <v>45832</v>
      </c>
      <c r="C578" t="s">
        <v>1147</v>
      </c>
      <c r="D578" t="s">
        <v>1148</v>
      </c>
      <c r="E578">
        <v>21</v>
      </c>
      <c r="F578">
        <v>224.81</v>
      </c>
      <c r="G578" t="s">
        <v>98</v>
      </c>
      <c r="H578">
        <v>4721.01</v>
      </c>
    </row>
    <row r="579" spans="1:8" x14ac:dyDescent="0.25">
      <c r="A579">
        <v>578</v>
      </c>
      <c r="B579" s="1">
        <v>45263</v>
      </c>
      <c r="C579" t="s">
        <v>1149</v>
      </c>
      <c r="D579" t="s">
        <v>1150</v>
      </c>
      <c r="E579">
        <v>19</v>
      </c>
      <c r="F579">
        <v>58.34</v>
      </c>
      <c r="G579" t="s">
        <v>239</v>
      </c>
      <c r="H579">
        <v>1108.46</v>
      </c>
    </row>
    <row r="580" spans="1:8" x14ac:dyDescent="0.25">
      <c r="A580">
        <v>579</v>
      </c>
      <c r="B580" s="1">
        <v>45168</v>
      </c>
      <c r="C580" t="s">
        <v>1151</v>
      </c>
      <c r="D580" t="s">
        <v>1152</v>
      </c>
      <c r="E580">
        <v>35</v>
      </c>
      <c r="F580">
        <v>55.31</v>
      </c>
      <c r="G580" t="s">
        <v>83</v>
      </c>
      <c r="H580">
        <v>1935.85</v>
      </c>
    </row>
    <row r="581" spans="1:8" x14ac:dyDescent="0.25">
      <c r="A581">
        <v>580</v>
      </c>
      <c r="B581" s="1">
        <v>45857</v>
      </c>
      <c r="C581" t="s">
        <v>1153</v>
      </c>
      <c r="D581" t="s">
        <v>1154</v>
      </c>
      <c r="E581">
        <v>12</v>
      </c>
      <c r="F581">
        <v>55.46</v>
      </c>
      <c r="G581" t="s">
        <v>59</v>
      </c>
      <c r="H581">
        <v>665.52</v>
      </c>
    </row>
    <row r="582" spans="1:8" x14ac:dyDescent="0.25">
      <c r="A582">
        <v>581</v>
      </c>
      <c r="B582" s="1">
        <v>45459</v>
      </c>
      <c r="C582" t="s">
        <v>1155</v>
      </c>
      <c r="D582" t="s">
        <v>1156</v>
      </c>
      <c r="E582">
        <v>8</v>
      </c>
      <c r="F582">
        <v>80.650000000000006</v>
      </c>
      <c r="G582" t="s">
        <v>416</v>
      </c>
      <c r="H582">
        <v>645.20000000000005</v>
      </c>
    </row>
    <row r="583" spans="1:8" x14ac:dyDescent="0.25">
      <c r="A583">
        <v>582</v>
      </c>
      <c r="B583" s="1">
        <v>45597</v>
      </c>
      <c r="C583" t="s">
        <v>1157</v>
      </c>
      <c r="D583" t="s">
        <v>1158</v>
      </c>
      <c r="E583">
        <v>9</v>
      </c>
      <c r="F583">
        <v>214.55</v>
      </c>
      <c r="G583" t="s">
        <v>20</v>
      </c>
      <c r="H583">
        <v>1930.95</v>
      </c>
    </row>
    <row r="584" spans="1:8" x14ac:dyDescent="0.25">
      <c r="A584">
        <v>583</v>
      </c>
      <c r="B584" s="1">
        <v>45457</v>
      </c>
      <c r="C584" t="s">
        <v>1159</v>
      </c>
      <c r="D584" t="s">
        <v>1160</v>
      </c>
      <c r="E584">
        <v>2</v>
      </c>
      <c r="F584">
        <v>19.940000000000001</v>
      </c>
      <c r="G584" t="s">
        <v>388</v>
      </c>
      <c r="H584">
        <v>39.880000000000003</v>
      </c>
    </row>
    <row r="585" spans="1:8" x14ac:dyDescent="0.25">
      <c r="A585">
        <v>584</v>
      </c>
      <c r="B585" s="1">
        <v>45720</v>
      </c>
      <c r="C585" t="s">
        <v>1161</v>
      </c>
      <c r="D585" t="s">
        <v>1162</v>
      </c>
      <c r="E585">
        <v>42</v>
      </c>
      <c r="F585">
        <v>98.12</v>
      </c>
      <c r="G585" t="s">
        <v>13</v>
      </c>
      <c r="H585">
        <v>4121.04</v>
      </c>
    </row>
    <row r="586" spans="1:8" x14ac:dyDescent="0.25">
      <c r="A586">
        <v>585</v>
      </c>
      <c r="B586" s="1">
        <v>45743</v>
      </c>
      <c r="C586" t="s">
        <v>1163</v>
      </c>
      <c r="D586" t="s">
        <v>1164</v>
      </c>
      <c r="E586">
        <v>31</v>
      </c>
      <c r="F586">
        <v>224.01</v>
      </c>
      <c r="G586" t="s">
        <v>416</v>
      </c>
      <c r="H586">
        <v>6944.31</v>
      </c>
    </row>
    <row r="587" spans="1:8" x14ac:dyDescent="0.25">
      <c r="A587">
        <v>586</v>
      </c>
      <c r="B587" s="1">
        <v>45246</v>
      </c>
      <c r="C587" t="s">
        <v>1165</v>
      </c>
      <c r="D587" t="s">
        <v>1166</v>
      </c>
      <c r="E587">
        <v>17</v>
      </c>
      <c r="F587">
        <v>96.37</v>
      </c>
      <c r="G587" t="s">
        <v>34</v>
      </c>
      <c r="H587">
        <v>1638.29</v>
      </c>
    </row>
    <row r="588" spans="1:8" x14ac:dyDescent="0.25">
      <c r="A588">
        <v>587</v>
      </c>
      <c r="B588" s="1">
        <v>45234</v>
      </c>
      <c r="C588" t="s">
        <v>1167</v>
      </c>
      <c r="D588" t="s">
        <v>527</v>
      </c>
      <c r="E588">
        <v>32</v>
      </c>
      <c r="F588">
        <v>210.88</v>
      </c>
      <c r="G588" t="s">
        <v>31</v>
      </c>
      <c r="H588">
        <v>6748.16</v>
      </c>
    </row>
    <row r="589" spans="1:8" x14ac:dyDescent="0.25">
      <c r="A589">
        <v>588</v>
      </c>
      <c r="B589" s="1">
        <v>45446</v>
      </c>
      <c r="C589" t="s">
        <v>1168</v>
      </c>
      <c r="D589" t="s">
        <v>1169</v>
      </c>
      <c r="E589">
        <v>35</v>
      </c>
      <c r="F589">
        <v>105.26</v>
      </c>
      <c r="G589" t="s">
        <v>98</v>
      </c>
      <c r="H589">
        <v>3684.1</v>
      </c>
    </row>
    <row r="590" spans="1:8" x14ac:dyDescent="0.25">
      <c r="A590">
        <v>589</v>
      </c>
      <c r="B590" s="1">
        <v>45212</v>
      </c>
      <c r="C590" t="s">
        <v>1170</v>
      </c>
      <c r="D590" t="s">
        <v>1171</v>
      </c>
      <c r="E590">
        <v>28</v>
      </c>
      <c r="F590">
        <v>220.8</v>
      </c>
      <c r="G590" t="s">
        <v>31</v>
      </c>
      <c r="H590">
        <v>6182.4</v>
      </c>
    </row>
    <row r="591" spans="1:8" x14ac:dyDescent="0.25">
      <c r="A591">
        <v>590</v>
      </c>
      <c r="B591" s="1">
        <v>45779</v>
      </c>
      <c r="C591" t="s">
        <v>1172</v>
      </c>
      <c r="D591" t="s">
        <v>1173</v>
      </c>
      <c r="E591">
        <v>40</v>
      </c>
      <c r="F591">
        <v>66.89</v>
      </c>
      <c r="G591" t="s">
        <v>98</v>
      </c>
      <c r="H591">
        <v>2675.6</v>
      </c>
    </row>
    <row r="592" spans="1:8" x14ac:dyDescent="0.25">
      <c r="A592">
        <v>591</v>
      </c>
      <c r="B592" s="1">
        <v>45810</v>
      </c>
      <c r="C592" t="s">
        <v>1174</v>
      </c>
      <c r="D592" t="s">
        <v>1175</v>
      </c>
      <c r="E592">
        <v>39</v>
      </c>
      <c r="F592">
        <v>65.680000000000007</v>
      </c>
      <c r="G592" t="s">
        <v>13</v>
      </c>
      <c r="H592">
        <v>2561.52</v>
      </c>
    </row>
    <row r="593" spans="1:8" x14ac:dyDescent="0.25">
      <c r="A593">
        <v>592</v>
      </c>
      <c r="B593" s="1">
        <v>45274</v>
      </c>
      <c r="C593" t="s">
        <v>1176</v>
      </c>
      <c r="D593" t="s">
        <v>1177</v>
      </c>
      <c r="E593">
        <v>10</v>
      </c>
      <c r="F593">
        <v>110.06</v>
      </c>
      <c r="G593" t="s">
        <v>31</v>
      </c>
      <c r="H593">
        <v>1100.5999999999999</v>
      </c>
    </row>
    <row r="594" spans="1:8" x14ac:dyDescent="0.25">
      <c r="A594">
        <v>593</v>
      </c>
      <c r="B594" s="1">
        <v>45500</v>
      </c>
      <c r="C594" t="s">
        <v>1178</v>
      </c>
      <c r="D594" t="s">
        <v>1179</v>
      </c>
      <c r="E594">
        <v>48</v>
      </c>
      <c r="F594">
        <v>199.47</v>
      </c>
      <c r="G594" t="s">
        <v>416</v>
      </c>
      <c r="H594">
        <v>9574.56</v>
      </c>
    </row>
    <row r="595" spans="1:8" x14ac:dyDescent="0.25">
      <c r="A595">
        <v>594</v>
      </c>
      <c r="B595" s="1">
        <v>45138</v>
      </c>
      <c r="C595" t="s">
        <v>1180</v>
      </c>
      <c r="D595" t="s">
        <v>1181</v>
      </c>
      <c r="E595">
        <v>47</v>
      </c>
      <c r="F595">
        <v>243.73</v>
      </c>
      <c r="G595" t="s">
        <v>20</v>
      </c>
      <c r="H595">
        <v>11455.31</v>
      </c>
    </row>
    <row r="596" spans="1:8" x14ac:dyDescent="0.25">
      <c r="A596">
        <v>595</v>
      </c>
      <c r="B596" s="1">
        <v>45350</v>
      </c>
      <c r="C596" t="s">
        <v>1182</v>
      </c>
      <c r="D596" t="s">
        <v>1183</v>
      </c>
      <c r="E596">
        <v>28</v>
      </c>
      <c r="F596">
        <v>163.38999999999999</v>
      </c>
      <c r="G596" t="s">
        <v>80</v>
      </c>
      <c r="H596">
        <v>4574.92</v>
      </c>
    </row>
    <row r="597" spans="1:8" x14ac:dyDescent="0.25">
      <c r="A597">
        <v>596</v>
      </c>
      <c r="B597" s="1">
        <v>45596</v>
      </c>
      <c r="C597" t="s">
        <v>1184</v>
      </c>
      <c r="D597" t="s">
        <v>1185</v>
      </c>
      <c r="E597">
        <v>8</v>
      </c>
      <c r="F597">
        <v>27.65</v>
      </c>
      <c r="G597" t="s">
        <v>65</v>
      </c>
      <c r="H597">
        <v>221.2</v>
      </c>
    </row>
    <row r="598" spans="1:8" x14ac:dyDescent="0.25">
      <c r="A598">
        <v>597</v>
      </c>
      <c r="B598" s="1">
        <v>45805</v>
      </c>
      <c r="C598" t="s">
        <v>1186</v>
      </c>
      <c r="D598" t="s">
        <v>852</v>
      </c>
      <c r="E598">
        <v>32</v>
      </c>
      <c r="F598">
        <v>43.51</v>
      </c>
      <c r="G598" t="s">
        <v>59</v>
      </c>
      <c r="H598">
        <v>1392.32</v>
      </c>
    </row>
    <row r="599" spans="1:8" x14ac:dyDescent="0.25">
      <c r="A599">
        <v>598</v>
      </c>
      <c r="B599" s="1">
        <v>45143</v>
      </c>
      <c r="C599" t="s">
        <v>1187</v>
      </c>
      <c r="D599" t="s">
        <v>1188</v>
      </c>
      <c r="E599">
        <v>44</v>
      </c>
      <c r="F599">
        <v>152.1</v>
      </c>
      <c r="G599" t="s">
        <v>416</v>
      </c>
      <c r="H599">
        <v>6692.4</v>
      </c>
    </row>
    <row r="600" spans="1:8" x14ac:dyDescent="0.25">
      <c r="A600">
        <v>599</v>
      </c>
      <c r="B600" s="1">
        <v>45767</v>
      </c>
      <c r="C600" t="s">
        <v>1189</v>
      </c>
      <c r="D600" t="s">
        <v>1190</v>
      </c>
      <c r="E600">
        <v>48</v>
      </c>
      <c r="F600">
        <v>86.17</v>
      </c>
      <c r="G600" t="s">
        <v>103</v>
      </c>
      <c r="H600">
        <v>4136.16</v>
      </c>
    </row>
    <row r="601" spans="1:8" x14ac:dyDescent="0.25">
      <c r="A601">
        <v>600</v>
      </c>
      <c r="B601" s="1">
        <v>45347</v>
      </c>
      <c r="C601" t="s">
        <v>1191</v>
      </c>
      <c r="D601" t="s">
        <v>1192</v>
      </c>
      <c r="E601">
        <v>48</v>
      </c>
      <c r="F601">
        <v>207.34</v>
      </c>
      <c r="G601" t="s">
        <v>151</v>
      </c>
      <c r="H601">
        <v>9952.32</v>
      </c>
    </row>
    <row r="602" spans="1:8" x14ac:dyDescent="0.25">
      <c r="A602">
        <v>601</v>
      </c>
      <c r="B602" s="1">
        <v>45797</v>
      </c>
      <c r="C602" t="s">
        <v>1193</v>
      </c>
      <c r="D602" t="s">
        <v>1194</v>
      </c>
      <c r="E602">
        <v>37</v>
      </c>
      <c r="F602">
        <v>37.93</v>
      </c>
      <c r="G602" t="s">
        <v>34</v>
      </c>
      <c r="H602">
        <v>1403.41</v>
      </c>
    </row>
    <row r="603" spans="1:8" x14ac:dyDescent="0.25">
      <c r="A603">
        <v>602</v>
      </c>
      <c r="B603" s="1">
        <v>45630</v>
      </c>
      <c r="C603" t="s">
        <v>1195</v>
      </c>
      <c r="D603" t="s">
        <v>1196</v>
      </c>
      <c r="E603">
        <v>46</v>
      </c>
      <c r="F603">
        <v>140.30000000000001</v>
      </c>
      <c r="G603" t="s">
        <v>13</v>
      </c>
      <c r="H603">
        <v>6453.8</v>
      </c>
    </row>
    <row r="604" spans="1:8" x14ac:dyDescent="0.25">
      <c r="A604">
        <v>603</v>
      </c>
      <c r="B604" s="1">
        <v>45179</v>
      </c>
      <c r="C604" t="s">
        <v>1197</v>
      </c>
      <c r="D604" t="s">
        <v>1198</v>
      </c>
      <c r="E604">
        <v>8</v>
      </c>
      <c r="F604">
        <v>101.35</v>
      </c>
      <c r="G604" t="s">
        <v>388</v>
      </c>
      <c r="H604">
        <v>810.8</v>
      </c>
    </row>
    <row r="605" spans="1:8" x14ac:dyDescent="0.25">
      <c r="A605">
        <v>604</v>
      </c>
      <c r="B605" s="1">
        <v>45842</v>
      </c>
      <c r="C605" t="s">
        <v>1199</v>
      </c>
      <c r="D605" t="s">
        <v>819</v>
      </c>
      <c r="E605">
        <v>44</v>
      </c>
      <c r="F605">
        <v>133.57</v>
      </c>
      <c r="G605" t="s">
        <v>65</v>
      </c>
      <c r="H605">
        <v>5877.08</v>
      </c>
    </row>
    <row r="606" spans="1:8" x14ac:dyDescent="0.25">
      <c r="A606">
        <v>605</v>
      </c>
      <c r="B606" s="1">
        <v>45251</v>
      </c>
      <c r="C606" t="s">
        <v>1200</v>
      </c>
      <c r="D606" t="s">
        <v>1201</v>
      </c>
      <c r="E606">
        <v>2</v>
      </c>
      <c r="F606">
        <v>225.73</v>
      </c>
      <c r="G606" t="s">
        <v>41</v>
      </c>
      <c r="H606">
        <v>451.46</v>
      </c>
    </row>
    <row r="607" spans="1:8" x14ac:dyDescent="0.25">
      <c r="A607">
        <v>606</v>
      </c>
      <c r="B607" s="1">
        <v>45159</v>
      </c>
      <c r="C607" t="s">
        <v>1202</v>
      </c>
      <c r="D607" t="s">
        <v>1203</v>
      </c>
      <c r="E607">
        <v>31</v>
      </c>
      <c r="F607">
        <v>80.67</v>
      </c>
      <c r="G607" t="s">
        <v>310</v>
      </c>
      <c r="H607">
        <v>2500.77</v>
      </c>
    </row>
    <row r="608" spans="1:8" x14ac:dyDescent="0.25">
      <c r="A608">
        <v>607</v>
      </c>
      <c r="B608" s="1">
        <v>45286</v>
      </c>
      <c r="C608" t="s">
        <v>1204</v>
      </c>
      <c r="D608" t="s">
        <v>1205</v>
      </c>
      <c r="E608">
        <v>12</v>
      </c>
      <c r="F608">
        <v>182.72</v>
      </c>
      <c r="G608" t="s">
        <v>13</v>
      </c>
      <c r="H608">
        <v>2192.64</v>
      </c>
    </row>
    <row r="609" spans="1:8" x14ac:dyDescent="0.25">
      <c r="A609">
        <v>608</v>
      </c>
      <c r="B609" s="1">
        <v>45495</v>
      </c>
      <c r="C609" t="s">
        <v>1206</v>
      </c>
      <c r="D609" t="s">
        <v>1207</v>
      </c>
      <c r="E609">
        <v>17</v>
      </c>
      <c r="F609">
        <v>73.010000000000005</v>
      </c>
      <c r="G609" t="s">
        <v>13</v>
      </c>
      <c r="H609">
        <v>1241.17</v>
      </c>
    </row>
    <row r="610" spans="1:8" x14ac:dyDescent="0.25">
      <c r="A610">
        <v>609</v>
      </c>
      <c r="B610" s="1">
        <v>45414</v>
      </c>
      <c r="C610" t="s">
        <v>1208</v>
      </c>
      <c r="D610" t="s">
        <v>1209</v>
      </c>
      <c r="E610">
        <v>44</v>
      </c>
      <c r="F610">
        <v>158.12</v>
      </c>
      <c r="G610" t="s">
        <v>34</v>
      </c>
      <c r="H610">
        <v>6957.28</v>
      </c>
    </row>
    <row r="611" spans="1:8" x14ac:dyDescent="0.25">
      <c r="A611">
        <v>610</v>
      </c>
      <c r="B611" s="1">
        <v>45155</v>
      </c>
      <c r="C611" t="s">
        <v>1210</v>
      </c>
      <c r="D611" t="s">
        <v>1211</v>
      </c>
      <c r="E611">
        <v>3</v>
      </c>
      <c r="F611">
        <v>248.67</v>
      </c>
      <c r="G611" t="s">
        <v>98</v>
      </c>
      <c r="H611">
        <v>746.01</v>
      </c>
    </row>
    <row r="612" spans="1:8" x14ac:dyDescent="0.25">
      <c r="A612">
        <v>611</v>
      </c>
      <c r="B612" s="1">
        <v>45766</v>
      </c>
      <c r="C612" t="s">
        <v>1212</v>
      </c>
      <c r="D612" t="s">
        <v>1213</v>
      </c>
      <c r="E612">
        <v>24</v>
      </c>
      <c r="F612">
        <v>106.69</v>
      </c>
      <c r="G612" t="s">
        <v>80</v>
      </c>
      <c r="H612">
        <v>2560.56</v>
      </c>
    </row>
    <row r="613" spans="1:8" x14ac:dyDescent="0.25">
      <c r="A613">
        <v>612</v>
      </c>
      <c r="B613" s="1">
        <v>45730</v>
      </c>
      <c r="C613" t="s">
        <v>1214</v>
      </c>
      <c r="D613" t="s">
        <v>716</v>
      </c>
      <c r="E613">
        <v>50</v>
      </c>
      <c r="F613">
        <v>172.72</v>
      </c>
      <c r="G613" t="s">
        <v>20</v>
      </c>
      <c r="H613">
        <v>8636</v>
      </c>
    </row>
    <row r="614" spans="1:8" x14ac:dyDescent="0.25">
      <c r="A614">
        <v>613</v>
      </c>
      <c r="B614" s="1">
        <v>45348</v>
      </c>
      <c r="C614" t="s">
        <v>1215</v>
      </c>
      <c r="D614" t="s">
        <v>1216</v>
      </c>
      <c r="E614">
        <v>6</v>
      </c>
      <c r="F614">
        <v>143.18</v>
      </c>
      <c r="G614" t="s">
        <v>388</v>
      </c>
      <c r="H614">
        <v>859.08</v>
      </c>
    </row>
    <row r="615" spans="1:8" x14ac:dyDescent="0.25">
      <c r="A615">
        <v>614</v>
      </c>
      <c r="B615" s="1">
        <v>45474</v>
      </c>
      <c r="C615" t="s">
        <v>1217</v>
      </c>
      <c r="D615" t="s">
        <v>1218</v>
      </c>
      <c r="E615">
        <v>7</v>
      </c>
      <c r="F615">
        <v>44.24</v>
      </c>
      <c r="G615" t="s">
        <v>13</v>
      </c>
      <c r="H615">
        <v>309.68</v>
      </c>
    </row>
    <row r="616" spans="1:8" x14ac:dyDescent="0.25">
      <c r="A616">
        <v>615</v>
      </c>
      <c r="B616" s="1">
        <v>45508</v>
      </c>
      <c r="C616" t="s">
        <v>1219</v>
      </c>
      <c r="D616" t="s">
        <v>1220</v>
      </c>
      <c r="E616">
        <v>3</v>
      </c>
      <c r="F616">
        <v>61.17</v>
      </c>
      <c r="G616" t="s">
        <v>41</v>
      </c>
      <c r="H616">
        <v>183.51</v>
      </c>
    </row>
    <row r="617" spans="1:8" x14ac:dyDescent="0.25">
      <c r="A617">
        <v>616</v>
      </c>
      <c r="B617" s="1">
        <v>45265</v>
      </c>
      <c r="C617" t="s">
        <v>1221</v>
      </c>
      <c r="D617" t="s">
        <v>1222</v>
      </c>
      <c r="E617">
        <v>16</v>
      </c>
      <c r="F617">
        <v>56.41</v>
      </c>
      <c r="G617" t="s">
        <v>80</v>
      </c>
      <c r="H617">
        <v>902.56</v>
      </c>
    </row>
    <row r="618" spans="1:8" x14ac:dyDescent="0.25">
      <c r="A618">
        <v>617</v>
      </c>
      <c r="B618" s="1">
        <v>45820</v>
      </c>
      <c r="C618" t="s">
        <v>1223</v>
      </c>
      <c r="D618" t="s">
        <v>1224</v>
      </c>
      <c r="E618">
        <v>23</v>
      </c>
      <c r="F618">
        <v>127.82</v>
      </c>
      <c r="G618" t="s">
        <v>34</v>
      </c>
      <c r="H618">
        <v>2939.86</v>
      </c>
    </row>
    <row r="619" spans="1:8" x14ac:dyDescent="0.25">
      <c r="A619">
        <v>618</v>
      </c>
      <c r="B619" s="1">
        <v>45785</v>
      </c>
      <c r="C619" t="s">
        <v>1225</v>
      </c>
      <c r="D619" t="s">
        <v>1226</v>
      </c>
      <c r="E619">
        <v>7</v>
      </c>
      <c r="F619">
        <v>54.32</v>
      </c>
      <c r="G619" t="s">
        <v>146</v>
      </c>
      <c r="H619">
        <v>380.24</v>
      </c>
    </row>
    <row r="620" spans="1:8" x14ac:dyDescent="0.25">
      <c r="A620">
        <v>619</v>
      </c>
      <c r="B620" s="1">
        <v>45412</v>
      </c>
      <c r="C620" t="s">
        <v>1227</v>
      </c>
      <c r="D620" t="s">
        <v>1205</v>
      </c>
      <c r="E620">
        <v>35</v>
      </c>
      <c r="F620">
        <v>142.38</v>
      </c>
      <c r="G620" t="s">
        <v>98</v>
      </c>
      <c r="H620">
        <v>4983.3</v>
      </c>
    </row>
    <row r="621" spans="1:8" x14ac:dyDescent="0.25">
      <c r="A621">
        <v>620</v>
      </c>
      <c r="B621" s="1">
        <v>45250</v>
      </c>
      <c r="C621" t="s">
        <v>1228</v>
      </c>
      <c r="D621" t="s">
        <v>1229</v>
      </c>
      <c r="E621">
        <v>28</v>
      </c>
      <c r="F621">
        <v>222.27</v>
      </c>
      <c r="G621" t="s">
        <v>13</v>
      </c>
      <c r="H621">
        <v>6223.56</v>
      </c>
    </row>
    <row r="622" spans="1:8" x14ac:dyDescent="0.25">
      <c r="A622">
        <v>621</v>
      </c>
      <c r="B622" s="1">
        <v>45267</v>
      </c>
      <c r="C622" t="s">
        <v>1230</v>
      </c>
      <c r="D622" t="s">
        <v>1231</v>
      </c>
      <c r="E622">
        <v>13</v>
      </c>
      <c r="F622">
        <v>26.54</v>
      </c>
      <c r="G622" t="s">
        <v>383</v>
      </c>
      <c r="H622">
        <v>345.02</v>
      </c>
    </row>
    <row r="623" spans="1:8" x14ac:dyDescent="0.25">
      <c r="A623">
        <v>622</v>
      </c>
      <c r="B623" s="1">
        <v>45595</v>
      </c>
      <c r="C623" t="s">
        <v>1232</v>
      </c>
      <c r="D623" t="s">
        <v>1233</v>
      </c>
      <c r="E623">
        <v>22</v>
      </c>
      <c r="F623">
        <v>212.2</v>
      </c>
      <c r="G623" t="s">
        <v>62</v>
      </c>
      <c r="H623">
        <v>4668.3999999999996</v>
      </c>
    </row>
    <row r="624" spans="1:8" x14ac:dyDescent="0.25">
      <c r="A624">
        <v>623</v>
      </c>
      <c r="B624" s="1">
        <v>45404</v>
      </c>
      <c r="C624" t="s">
        <v>1234</v>
      </c>
      <c r="D624" t="s">
        <v>1235</v>
      </c>
      <c r="E624">
        <v>11</v>
      </c>
      <c r="F624">
        <v>46.19</v>
      </c>
      <c r="G624" t="s">
        <v>83</v>
      </c>
      <c r="H624">
        <v>508.09</v>
      </c>
    </row>
    <row r="625" spans="1:8" x14ac:dyDescent="0.25">
      <c r="A625">
        <v>624</v>
      </c>
      <c r="B625" s="1">
        <v>45268</v>
      </c>
      <c r="C625" t="s">
        <v>1236</v>
      </c>
      <c r="D625" t="s">
        <v>1237</v>
      </c>
      <c r="E625">
        <v>32</v>
      </c>
      <c r="F625">
        <v>124.55</v>
      </c>
      <c r="G625" t="s">
        <v>108</v>
      </c>
      <c r="H625">
        <v>3985.6</v>
      </c>
    </row>
    <row r="626" spans="1:8" x14ac:dyDescent="0.25">
      <c r="A626">
        <v>625</v>
      </c>
      <c r="B626" s="1">
        <v>45253</v>
      </c>
      <c r="C626" t="s">
        <v>1238</v>
      </c>
      <c r="D626" t="s">
        <v>1239</v>
      </c>
      <c r="E626">
        <v>25</v>
      </c>
      <c r="F626">
        <v>74.400000000000006</v>
      </c>
      <c r="G626" t="s">
        <v>95</v>
      </c>
      <c r="H626">
        <v>1860</v>
      </c>
    </row>
    <row r="627" spans="1:8" x14ac:dyDescent="0.25">
      <c r="A627">
        <v>626</v>
      </c>
      <c r="B627" s="1">
        <v>45387</v>
      </c>
      <c r="C627" t="s">
        <v>1240</v>
      </c>
      <c r="D627" t="s">
        <v>1241</v>
      </c>
      <c r="E627">
        <v>48</v>
      </c>
      <c r="F627">
        <v>31.9</v>
      </c>
      <c r="G627" t="s">
        <v>108</v>
      </c>
      <c r="H627">
        <v>1531.2</v>
      </c>
    </row>
    <row r="628" spans="1:8" x14ac:dyDescent="0.25">
      <c r="A628">
        <v>627</v>
      </c>
      <c r="B628" s="1">
        <v>45207</v>
      </c>
      <c r="C628" t="s">
        <v>1242</v>
      </c>
      <c r="D628" t="s">
        <v>777</v>
      </c>
      <c r="E628">
        <v>46</v>
      </c>
      <c r="F628">
        <v>28.91</v>
      </c>
      <c r="G628" t="s">
        <v>34</v>
      </c>
      <c r="H628">
        <v>1329.86</v>
      </c>
    </row>
    <row r="629" spans="1:8" x14ac:dyDescent="0.25">
      <c r="A629">
        <v>628</v>
      </c>
      <c r="B629" s="1">
        <v>45205</v>
      </c>
      <c r="C629" t="s">
        <v>1243</v>
      </c>
      <c r="D629" t="s">
        <v>1244</v>
      </c>
      <c r="E629">
        <v>36</v>
      </c>
      <c r="F629">
        <v>193.5</v>
      </c>
      <c r="G629" t="s">
        <v>59</v>
      </c>
      <c r="H629">
        <v>6966</v>
      </c>
    </row>
    <row r="630" spans="1:8" x14ac:dyDescent="0.25">
      <c r="A630">
        <v>629</v>
      </c>
      <c r="B630" s="1">
        <v>45735</v>
      </c>
      <c r="C630" t="s">
        <v>1245</v>
      </c>
      <c r="D630" t="s">
        <v>126</v>
      </c>
      <c r="E630">
        <v>19</v>
      </c>
      <c r="F630">
        <v>79.150000000000006</v>
      </c>
      <c r="G630" t="s">
        <v>68</v>
      </c>
      <c r="H630">
        <v>1503.85</v>
      </c>
    </row>
    <row r="631" spans="1:8" x14ac:dyDescent="0.25">
      <c r="A631">
        <v>630</v>
      </c>
      <c r="B631" s="1">
        <v>45673</v>
      </c>
      <c r="C631" t="s">
        <v>1246</v>
      </c>
      <c r="D631" t="s">
        <v>1247</v>
      </c>
      <c r="E631">
        <v>9</v>
      </c>
      <c r="F631">
        <v>157.08000000000001</v>
      </c>
      <c r="G631" t="s">
        <v>31</v>
      </c>
      <c r="H631">
        <v>1413.72</v>
      </c>
    </row>
    <row r="632" spans="1:8" x14ac:dyDescent="0.25">
      <c r="A632">
        <v>631</v>
      </c>
      <c r="B632" s="1">
        <v>45565</v>
      </c>
      <c r="C632" t="s">
        <v>1248</v>
      </c>
      <c r="D632" t="s">
        <v>1249</v>
      </c>
      <c r="E632">
        <v>30</v>
      </c>
      <c r="F632">
        <v>53.63</v>
      </c>
      <c r="G632" t="s">
        <v>416</v>
      </c>
      <c r="H632">
        <v>1608.9</v>
      </c>
    </row>
    <row r="633" spans="1:8" x14ac:dyDescent="0.25">
      <c r="A633">
        <v>632</v>
      </c>
      <c r="B633" s="1">
        <v>45168</v>
      </c>
      <c r="C633" t="s">
        <v>1250</v>
      </c>
      <c r="D633" t="s">
        <v>973</v>
      </c>
      <c r="E633">
        <v>1</v>
      </c>
      <c r="F633">
        <v>50.17</v>
      </c>
      <c r="G633" t="s">
        <v>210</v>
      </c>
      <c r="H633">
        <v>50.17</v>
      </c>
    </row>
    <row r="634" spans="1:8" x14ac:dyDescent="0.25">
      <c r="A634">
        <v>633</v>
      </c>
      <c r="B634" s="1">
        <v>45622</v>
      </c>
      <c r="C634" t="s">
        <v>1251</v>
      </c>
      <c r="D634" t="s">
        <v>943</v>
      </c>
      <c r="E634">
        <v>4</v>
      </c>
      <c r="F634">
        <v>191.21</v>
      </c>
      <c r="G634" t="s">
        <v>146</v>
      </c>
      <c r="H634">
        <v>764.84</v>
      </c>
    </row>
    <row r="635" spans="1:8" x14ac:dyDescent="0.25">
      <c r="A635">
        <v>634</v>
      </c>
      <c r="B635" s="1">
        <v>45843</v>
      </c>
      <c r="C635" t="s">
        <v>1252</v>
      </c>
      <c r="D635" t="s">
        <v>1253</v>
      </c>
      <c r="E635">
        <v>27</v>
      </c>
      <c r="F635">
        <v>234.05</v>
      </c>
      <c r="G635" t="s">
        <v>383</v>
      </c>
      <c r="H635">
        <v>6319.35</v>
      </c>
    </row>
    <row r="636" spans="1:8" x14ac:dyDescent="0.25">
      <c r="A636">
        <v>635</v>
      </c>
      <c r="B636" s="1">
        <v>45441</v>
      </c>
      <c r="C636" t="s">
        <v>1254</v>
      </c>
      <c r="D636" t="s">
        <v>1255</v>
      </c>
      <c r="E636">
        <v>3</v>
      </c>
      <c r="F636">
        <v>153.84</v>
      </c>
      <c r="G636" t="s">
        <v>46</v>
      </c>
      <c r="H636">
        <v>461.52</v>
      </c>
    </row>
    <row r="637" spans="1:8" x14ac:dyDescent="0.25">
      <c r="A637">
        <v>636</v>
      </c>
      <c r="B637" s="1">
        <v>45840</v>
      </c>
      <c r="C637" t="s">
        <v>1256</v>
      </c>
      <c r="D637" t="s">
        <v>153</v>
      </c>
      <c r="E637">
        <v>31</v>
      </c>
      <c r="F637">
        <v>104.66</v>
      </c>
      <c r="G637" t="s">
        <v>80</v>
      </c>
      <c r="H637">
        <v>3244.46</v>
      </c>
    </row>
    <row r="638" spans="1:8" x14ac:dyDescent="0.25">
      <c r="A638">
        <v>637</v>
      </c>
      <c r="B638" s="1">
        <v>45265</v>
      </c>
      <c r="C638" t="s">
        <v>1257</v>
      </c>
      <c r="D638" t="s">
        <v>407</v>
      </c>
      <c r="E638">
        <v>43</v>
      </c>
      <c r="F638">
        <v>151.96</v>
      </c>
      <c r="G638" t="s">
        <v>59</v>
      </c>
      <c r="H638">
        <v>6534.28</v>
      </c>
    </row>
    <row r="639" spans="1:8" x14ac:dyDescent="0.25">
      <c r="A639">
        <v>638</v>
      </c>
      <c r="B639" s="1">
        <v>45824</v>
      </c>
      <c r="C639" t="s">
        <v>1258</v>
      </c>
      <c r="D639" t="s">
        <v>1259</v>
      </c>
      <c r="E639">
        <v>15</v>
      </c>
      <c r="F639">
        <v>14.97</v>
      </c>
      <c r="G639" t="s">
        <v>563</v>
      </c>
      <c r="H639">
        <v>224.55</v>
      </c>
    </row>
    <row r="640" spans="1:8" x14ac:dyDescent="0.25">
      <c r="A640">
        <v>639</v>
      </c>
      <c r="B640" s="1">
        <v>45321</v>
      </c>
      <c r="C640" t="s">
        <v>1260</v>
      </c>
      <c r="D640" t="s">
        <v>1261</v>
      </c>
      <c r="E640">
        <v>36</v>
      </c>
      <c r="F640">
        <v>7.71</v>
      </c>
      <c r="G640" t="s">
        <v>108</v>
      </c>
      <c r="H640">
        <v>277.56</v>
      </c>
    </row>
    <row r="641" spans="1:8" x14ac:dyDescent="0.25">
      <c r="A641">
        <v>640</v>
      </c>
      <c r="B641" s="1">
        <v>45790</v>
      </c>
      <c r="C641" t="s">
        <v>1262</v>
      </c>
      <c r="D641" t="s">
        <v>1263</v>
      </c>
      <c r="E641">
        <v>48</v>
      </c>
      <c r="F641">
        <v>206.05</v>
      </c>
      <c r="G641" t="s">
        <v>31</v>
      </c>
      <c r="H641">
        <v>9890.4</v>
      </c>
    </row>
    <row r="642" spans="1:8" x14ac:dyDescent="0.25">
      <c r="A642">
        <v>641</v>
      </c>
      <c r="B642" s="1">
        <v>45223</v>
      </c>
      <c r="C642" t="s">
        <v>1264</v>
      </c>
      <c r="D642" t="s">
        <v>508</v>
      </c>
      <c r="E642">
        <v>48</v>
      </c>
      <c r="F642">
        <v>154.47</v>
      </c>
      <c r="G642" t="s">
        <v>68</v>
      </c>
      <c r="H642">
        <v>7414.56</v>
      </c>
    </row>
    <row r="643" spans="1:8" x14ac:dyDescent="0.25">
      <c r="A643">
        <v>642</v>
      </c>
      <c r="B643" s="1">
        <v>45491</v>
      </c>
      <c r="C643" t="s">
        <v>1265</v>
      </c>
      <c r="D643" t="s">
        <v>1266</v>
      </c>
      <c r="E643">
        <v>36</v>
      </c>
      <c r="F643">
        <v>103.94</v>
      </c>
      <c r="G643" t="s">
        <v>20</v>
      </c>
      <c r="H643">
        <v>3741.84</v>
      </c>
    </row>
    <row r="644" spans="1:8" x14ac:dyDescent="0.25">
      <c r="A644">
        <v>643</v>
      </c>
      <c r="B644" s="1">
        <v>45143</v>
      </c>
      <c r="C644" t="s">
        <v>1267</v>
      </c>
      <c r="D644" t="s">
        <v>1268</v>
      </c>
      <c r="E644">
        <v>11</v>
      </c>
      <c r="F644">
        <v>29.1</v>
      </c>
      <c r="G644" t="s">
        <v>20</v>
      </c>
      <c r="H644">
        <v>320.10000000000002</v>
      </c>
    </row>
    <row r="645" spans="1:8" x14ac:dyDescent="0.25">
      <c r="A645">
        <v>644</v>
      </c>
      <c r="B645" s="1">
        <v>45359</v>
      </c>
      <c r="C645" t="s">
        <v>1269</v>
      </c>
      <c r="D645" t="s">
        <v>876</v>
      </c>
      <c r="E645">
        <v>1</v>
      </c>
      <c r="F645">
        <v>166.13</v>
      </c>
      <c r="G645" t="s">
        <v>88</v>
      </c>
      <c r="H645">
        <v>166.13</v>
      </c>
    </row>
    <row r="646" spans="1:8" x14ac:dyDescent="0.25">
      <c r="A646">
        <v>645</v>
      </c>
      <c r="B646" s="1">
        <v>45167</v>
      </c>
      <c r="C646" t="s">
        <v>1270</v>
      </c>
      <c r="D646" t="s">
        <v>1271</v>
      </c>
      <c r="E646">
        <v>49</v>
      </c>
      <c r="F646">
        <v>104.78</v>
      </c>
      <c r="G646" t="s">
        <v>388</v>
      </c>
      <c r="H646">
        <v>5134.22</v>
      </c>
    </row>
    <row r="647" spans="1:8" x14ac:dyDescent="0.25">
      <c r="A647">
        <v>646</v>
      </c>
      <c r="B647" s="1">
        <v>45805</v>
      </c>
      <c r="C647" t="s">
        <v>1272</v>
      </c>
      <c r="D647" t="s">
        <v>888</v>
      </c>
      <c r="E647">
        <v>40</v>
      </c>
      <c r="F647">
        <v>61.81</v>
      </c>
      <c r="G647" t="s">
        <v>80</v>
      </c>
      <c r="H647">
        <v>2472.4</v>
      </c>
    </row>
    <row r="648" spans="1:8" x14ac:dyDescent="0.25">
      <c r="A648">
        <v>647</v>
      </c>
      <c r="B648" s="1">
        <v>45147</v>
      </c>
      <c r="C648" t="s">
        <v>1273</v>
      </c>
      <c r="D648" t="s">
        <v>1274</v>
      </c>
      <c r="E648">
        <v>19</v>
      </c>
      <c r="F648">
        <v>243.4</v>
      </c>
      <c r="G648" t="s">
        <v>68</v>
      </c>
      <c r="H648">
        <v>4624.6000000000004</v>
      </c>
    </row>
    <row r="649" spans="1:8" x14ac:dyDescent="0.25">
      <c r="A649">
        <v>648</v>
      </c>
      <c r="B649" s="1">
        <v>45838</v>
      </c>
      <c r="C649" t="s">
        <v>1275</v>
      </c>
      <c r="D649" t="s">
        <v>1276</v>
      </c>
      <c r="E649">
        <v>5</v>
      </c>
      <c r="F649">
        <v>184.72</v>
      </c>
      <c r="G649" t="s">
        <v>13</v>
      </c>
      <c r="H649">
        <v>923.6</v>
      </c>
    </row>
    <row r="650" spans="1:8" x14ac:dyDescent="0.25">
      <c r="A650">
        <v>649</v>
      </c>
      <c r="B650" s="1">
        <v>45468</v>
      </c>
      <c r="C650" t="s">
        <v>1277</v>
      </c>
      <c r="D650" t="s">
        <v>1278</v>
      </c>
      <c r="E650">
        <v>48</v>
      </c>
      <c r="F650">
        <v>229.85</v>
      </c>
      <c r="G650" t="s">
        <v>108</v>
      </c>
      <c r="H650">
        <v>11032.8</v>
      </c>
    </row>
    <row r="651" spans="1:8" x14ac:dyDescent="0.25">
      <c r="A651">
        <v>650</v>
      </c>
      <c r="B651" s="1">
        <v>45631</v>
      </c>
      <c r="C651" t="s">
        <v>1279</v>
      </c>
      <c r="D651" t="s">
        <v>1280</v>
      </c>
      <c r="E651">
        <v>22</v>
      </c>
      <c r="F651">
        <v>20.010000000000002</v>
      </c>
      <c r="G651" t="s">
        <v>20</v>
      </c>
      <c r="H651">
        <v>440.22</v>
      </c>
    </row>
    <row r="652" spans="1:8" x14ac:dyDescent="0.25">
      <c r="A652">
        <v>651</v>
      </c>
      <c r="B652" s="1">
        <v>45294</v>
      </c>
      <c r="C652" t="s">
        <v>1281</v>
      </c>
      <c r="D652" t="s">
        <v>1282</v>
      </c>
      <c r="E652">
        <v>37</v>
      </c>
      <c r="F652">
        <v>97.04</v>
      </c>
      <c r="G652" t="s">
        <v>20</v>
      </c>
      <c r="H652">
        <v>3590.48</v>
      </c>
    </row>
    <row r="653" spans="1:8" x14ac:dyDescent="0.25">
      <c r="A653">
        <v>652</v>
      </c>
      <c r="B653" s="1">
        <v>45316</v>
      </c>
      <c r="C653" t="s">
        <v>1283</v>
      </c>
      <c r="D653" t="s">
        <v>1284</v>
      </c>
      <c r="E653">
        <v>9</v>
      </c>
      <c r="F653">
        <v>160.85</v>
      </c>
      <c r="G653" t="s">
        <v>65</v>
      </c>
      <c r="H653">
        <v>1447.65</v>
      </c>
    </row>
    <row r="654" spans="1:8" x14ac:dyDescent="0.25">
      <c r="A654">
        <v>653</v>
      </c>
      <c r="B654" s="1">
        <v>45676</v>
      </c>
      <c r="C654" t="s">
        <v>1285</v>
      </c>
      <c r="D654" t="s">
        <v>1286</v>
      </c>
      <c r="E654">
        <v>50</v>
      </c>
      <c r="F654">
        <v>17.37</v>
      </c>
      <c r="G654" t="s">
        <v>68</v>
      </c>
      <c r="H654">
        <v>868.5</v>
      </c>
    </row>
    <row r="655" spans="1:8" x14ac:dyDescent="0.25">
      <c r="A655">
        <v>654</v>
      </c>
      <c r="B655" s="1">
        <v>45286</v>
      </c>
      <c r="C655" t="s">
        <v>1287</v>
      </c>
      <c r="D655" t="s">
        <v>1288</v>
      </c>
      <c r="E655">
        <v>7</v>
      </c>
      <c r="F655">
        <v>247.36</v>
      </c>
      <c r="G655" t="s">
        <v>20</v>
      </c>
      <c r="H655">
        <v>1731.52</v>
      </c>
    </row>
    <row r="656" spans="1:8" x14ac:dyDescent="0.25">
      <c r="A656">
        <v>655</v>
      </c>
      <c r="B656" s="1">
        <v>45531</v>
      </c>
      <c r="C656" t="s">
        <v>1289</v>
      </c>
      <c r="D656" t="s">
        <v>1290</v>
      </c>
      <c r="E656">
        <v>18</v>
      </c>
      <c r="F656">
        <v>201.85</v>
      </c>
      <c r="G656" t="s">
        <v>88</v>
      </c>
      <c r="H656">
        <v>3633.3</v>
      </c>
    </row>
    <row r="657" spans="1:8" x14ac:dyDescent="0.25">
      <c r="A657">
        <v>656</v>
      </c>
      <c r="B657" s="1">
        <v>45280</v>
      </c>
      <c r="C657" t="s">
        <v>1291</v>
      </c>
      <c r="D657" t="s">
        <v>1292</v>
      </c>
      <c r="E657">
        <v>13</v>
      </c>
      <c r="F657">
        <v>128.12</v>
      </c>
      <c r="G657" t="s">
        <v>34</v>
      </c>
      <c r="H657">
        <v>1665.56</v>
      </c>
    </row>
    <row r="658" spans="1:8" x14ac:dyDescent="0.25">
      <c r="A658">
        <v>657</v>
      </c>
      <c r="B658" s="1">
        <v>45722</v>
      </c>
      <c r="C658" t="s">
        <v>1293</v>
      </c>
      <c r="D658" t="s">
        <v>660</v>
      </c>
      <c r="E658">
        <v>38</v>
      </c>
      <c r="F658">
        <v>83.13</v>
      </c>
      <c r="G658" t="s">
        <v>80</v>
      </c>
      <c r="H658">
        <v>3158.94</v>
      </c>
    </row>
    <row r="659" spans="1:8" x14ac:dyDescent="0.25">
      <c r="A659">
        <v>658</v>
      </c>
      <c r="B659" s="1">
        <v>45390</v>
      </c>
      <c r="C659" t="s">
        <v>1294</v>
      </c>
      <c r="D659" t="s">
        <v>1295</v>
      </c>
      <c r="E659">
        <v>33</v>
      </c>
      <c r="F659">
        <v>187.75</v>
      </c>
      <c r="G659" t="s">
        <v>34</v>
      </c>
      <c r="H659">
        <v>6195.75</v>
      </c>
    </row>
    <row r="660" spans="1:8" x14ac:dyDescent="0.25">
      <c r="A660">
        <v>659</v>
      </c>
      <c r="B660" s="1">
        <v>45651</v>
      </c>
      <c r="C660" t="s">
        <v>1296</v>
      </c>
      <c r="D660" t="s">
        <v>1297</v>
      </c>
      <c r="E660">
        <v>9</v>
      </c>
      <c r="F660">
        <v>143.11000000000001</v>
      </c>
      <c r="G660" t="s">
        <v>20</v>
      </c>
      <c r="H660">
        <v>1287.99</v>
      </c>
    </row>
    <row r="661" spans="1:8" x14ac:dyDescent="0.25">
      <c r="A661">
        <v>660</v>
      </c>
      <c r="B661" s="1">
        <v>45336</v>
      </c>
      <c r="C661" t="s">
        <v>1298</v>
      </c>
      <c r="D661" t="s">
        <v>1299</v>
      </c>
      <c r="E661">
        <v>44</v>
      </c>
      <c r="F661">
        <v>162.69999999999999</v>
      </c>
      <c r="G661" t="s">
        <v>88</v>
      </c>
      <c r="H661">
        <v>7158.8</v>
      </c>
    </row>
    <row r="662" spans="1:8" x14ac:dyDescent="0.25">
      <c r="A662">
        <v>661</v>
      </c>
      <c r="B662" s="1">
        <v>45474</v>
      </c>
      <c r="C662" t="s">
        <v>1300</v>
      </c>
      <c r="D662" t="s">
        <v>1301</v>
      </c>
      <c r="E662">
        <v>28</v>
      </c>
      <c r="F662">
        <v>83.12</v>
      </c>
      <c r="G662" t="s">
        <v>108</v>
      </c>
      <c r="H662">
        <v>2327.36</v>
      </c>
    </row>
    <row r="663" spans="1:8" x14ac:dyDescent="0.25">
      <c r="A663">
        <v>662</v>
      </c>
      <c r="B663" s="1">
        <v>45166</v>
      </c>
      <c r="C663" t="s">
        <v>1302</v>
      </c>
      <c r="D663" t="s">
        <v>888</v>
      </c>
      <c r="E663">
        <v>9</v>
      </c>
      <c r="F663">
        <v>222.74</v>
      </c>
      <c r="G663" t="s">
        <v>20</v>
      </c>
      <c r="H663">
        <v>2004.66</v>
      </c>
    </row>
    <row r="664" spans="1:8" x14ac:dyDescent="0.25">
      <c r="A664">
        <v>663</v>
      </c>
      <c r="B664" s="1">
        <v>45313</v>
      </c>
      <c r="C664" t="s">
        <v>1303</v>
      </c>
      <c r="D664" t="s">
        <v>1304</v>
      </c>
      <c r="E664">
        <v>22</v>
      </c>
      <c r="F664">
        <v>147.22</v>
      </c>
      <c r="G664" t="s">
        <v>13</v>
      </c>
      <c r="H664">
        <v>3238.84</v>
      </c>
    </row>
    <row r="665" spans="1:8" x14ac:dyDescent="0.25">
      <c r="A665">
        <v>664</v>
      </c>
      <c r="B665" s="1">
        <v>45756</v>
      </c>
      <c r="C665" t="s">
        <v>1305</v>
      </c>
      <c r="D665" t="s">
        <v>1306</v>
      </c>
      <c r="E665">
        <v>49</v>
      </c>
      <c r="F665">
        <v>14.49</v>
      </c>
      <c r="G665" t="s">
        <v>31</v>
      </c>
      <c r="H665">
        <v>710.01</v>
      </c>
    </row>
    <row r="666" spans="1:8" x14ac:dyDescent="0.25">
      <c r="A666">
        <v>665</v>
      </c>
      <c r="B666" s="1">
        <v>45174</v>
      </c>
      <c r="C666" t="s">
        <v>1307</v>
      </c>
      <c r="D666" t="s">
        <v>1308</v>
      </c>
      <c r="E666">
        <v>25</v>
      </c>
      <c r="F666">
        <v>35.380000000000003</v>
      </c>
      <c r="G666" t="s">
        <v>108</v>
      </c>
      <c r="H666">
        <v>884.5</v>
      </c>
    </row>
    <row r="667" spans="1:8" x14ac:dyDescent="0.25">
      <c r="A667">
        <v>666</v>
      </c>
      <c r="B667" s="1">
        <v>45246</v>
      </c>
      <c r="C667" t="s">
        <v>1309</v>
      </c>
      <c r="D667" t="s">
        <v>1310</v>
      </c>
      <c r="E667">
        <v>18</v>
      </c>
      <c r="F667">
        <v>34.61</v>
      </c>
      <c r="G667" t="s">
        <v>20</v>
      </c>
      <c r="H667">
        <v>622.98</v>
      </c>
    </row>
    <row r="668" spans="1:8" x14ac:dyDescent="0.25">
      <c r="A668">
        <v>667</v>
      </c>
      <c r="B668" s="1">
        <v>45209</v>
      </c>
      <c r="C668" t="s">
        <v>1311</v>
      </c>
      <c r="D668" t="s">
        <v>1018</v>
      </c>
      <c r="E668">
        <v>26</v>
      </c>
      <c r="F668">
        <v>199.76</v>
      </c>
      <c r="G668" t="s">
        <v>10</v>
      </c>
      <c r="H668">
        <v>5193.76</v>
      </c>
    </row>
    <row r="669" spans="1:8" x14ac:dyDescent="0.25">
      <c r="A669">
        <v>668</v>
      </c>
      <c r="B669" s="1">
        <v>45536</v>
      </c>
      <c r="C669" t="s">
        <v>1312</v>
      </c>
      <c r="D669" t="s">
        <v>376</v>
      </c>
      <c r="E669">
        <v>17</v>
      </c>
      <c r="F669">
        <v>13.1</v>
      </c>
      <c r="G669" t="s">
        <v>34</v>
      </c>
      <c r="H669">
        <v>222.7</v>
      </c>
    </row>
    <row r="670" spans="1:8" x14ac:dyDescent="0.25">
      <c r="A670">
        <v>669</v>
      </c>
      <c r="B670" s="1">
        <v>45705</v>
      </c>
      <c r="C670" t="s">
        <v>1313</v>
      </c>
      <c r="D670" t="s">
        <v>1314</v>
      </c>
      <c r="E670">
        <v>7</v>
      </c>
      <c r="F670">
        <v>192.68</v>
      </c>
      <c r="G670" t="s">
        <v>65</v>
      </c>
      <c r="H670">
        <v>1348.76</v>
      </c>
    </row>
    <row r="671" spans="1:8" x14ac:dyDescent="0.25">
      <c r="A671">
        <v>670</v>
      </c>
      <c r="B671" s="1">
        <v>45222</v>
      </c>
      <c r="C671" t="s">
        <v>1315</v>
      </c>
      <c r="D671" t="s">
        <v>1316</v>
      </c>
      <c r="E671">
        <v>37</v>
      </c>
      <c r="F671">
        <v>66.23</v>
      </c>
      <c r="G671" t="s">
        <v>20</v>
      </c>
      <c r="H671">
        <v>2450.5100000000002</v>
      </c>
    </row>
    <row r="672" spans="1:8" x14ac:dyDescent="0.25">
      <c r="A672">
        <v>671</v>
      </c>
      <c r="B672" s="1">
        <v>45514</v>
      </c>
      <c r="C672" t="s">
        <v>1317</v>
      </c>
      <c r="D672" t="s">
        <v>1318</v>
      </c>
      <c r="E672">
        <v>43</v>
      </c>
      <c r="F672">
        <v>39.270000000000003</v>
      </c>
      <c r="G672" t="s">
        <v>156</v>
      </c>
      <c r="H672">
        <v>1688.61</v>
      </c>
    </row>
    <row r="673" spans="1:8" x14ac:dyDescent="0.25">
      <c r="A673">
        <v>672</v>
      </c>
      <c r="B673" s="1">
        <v>45616</v>
      </c>
      <c r="C673" t="s">
        <v>1319</v>
      </c>
      <c r="D673" t="s">
        <v>1320</v>
      </c>
      <c r="E673">
        <v>32</v>
      </c>
      <c r="F673">
        <v>210.47</v>
      </c>
      <c r="G673" t="s">
        <v>56</v>
      </c>
      <c r="H673">
        <v>6735.04</v>
      </c>
    </row>
    <row r="674" spans="1:8" x14ac:dyDescent="0.25">
      <c r="A674">
        <v>673</v>
      </c>
      <c r="B674" s="1">
        <v>45741</v>
      </c>
      <c r="C674" t="s">
        <v>1321</v>
      </c>
      <c r="D674" t="s">
        <v>1322</v>
      </c>
      <c r="E674">
        <v>34</v>
      </c>
      <c r="F674">
        <v>64.95</v>
      </c>
      <c r="G674" t="s">
        <v>13</v>
      </c>
      <c r="H674">
        <v>2208.3000000000002</v>
      </c>
    </row>
    <row r="675" spans="1:8" x14ac:dyDescent="0.25">
      <c r="A675">
        <v>674</v>
      </c>
      <c r="B675" s="1">
        <v>45637</v>
      </c>
      <c r="C675" t="s">
        <v>1323</v>
      </c>
      <c r="D675" t="s">
        <v>1324</v>
      </c>
      <c r="E675">
        <v>1</v>
      </c>
      <c r="F675">
        <v>221.52</v>
      </c>
      <c r="G675" t="s">
        <v>239</v>
      </c>
      <c r="H675">
        <v>221.52</v>
      </c>
    </row>
    <row r="676" spans="1:8" x14ac:dyDescent="0.25">
      <c r="A676">
        <v>675</v>
      </c>
      <c r="B676" s="1">
        <v>45783</v>
      </c>
      <c r="C676" t="s">
        <v>1325</v>
      </c>
      <c r="D676" t="s">
        <v>1326</v>
      </c>
      <c r="E676">
        <v>9</v>
      </c>
      <c r="F676">
        <v>79.790000000000006</v>
      </c>
      <c r="G676" t="s">
        <v>228</v>
      </c>
      <c r="H676">
        <v>718.11</v>
      </c>
    </row>
    <row r="677" spans="1:8" x14ac:dyDescent="0.25">
      <c r="A677">
        <v>676</v>
      </c>
      <c r="B677" s="1">
        <v>45364</v>
      </c>
      <c r="C677" t="s">
        <v>1327</v>
      </c>
      <c r="D677" t="s">
        <v>1328</v>
      </c>
      <c r="E677">
        <v>9</v>
      </c>
      <c r="F677">
        <v>209.47</v>
      </c>
      <c r="G677" t="s">
        <v>98</v>
      </c>
      <c r="H677">
        <v>1885.23</v>
      </c>
    </row>
    <row r="678" spans="1:8" x14ac:dyDescent="0.25">
      <c r="A678">
        <v>677</v>
      </c>
      <c r="B678" s="1">
        <v>45140</v>
      </c>
      <c r="C678" t="s">
        <v>1329</v>
      </c>
      <c r="D678" t="s">
        <v>1330</v>
      </c>
      <c r="E678">
        <v>20</v>
      </c>
      <c r="F678">
        <v>108.02</v>
      </c>
      <c r="G678" t="s">
        <v>80</v>
      </c>
      <c r="H678">
        <v>2160.4</v>
      </c>
    </row>
    <row r="679" spans="1:8" x14ac:dyDescent="0.25">
      <c r="A679">
        <v>678</v>
      </c>
      <c r="B679" s="1">
        <v>45380</v>
      </c>
      <c r="C679" t="s">
        <v>1331</v>
      </c>
      <c r="D679" t="s">
        <v>1332</v>
      </c>
      <c r="E679">
        <v>33</v>
      </c>
      <c r="F679">
        <v>24.58</v>
      </c>
      <c r="G679" t="s">
        <v>20</v>
      </c>
      <c r="H679">
        <v>811.14</v>
      </c>
    </row>
    <row r="680" spans="1:8" x14ac:dyDescent="0.25">
      <c r="A680">
        <v>679</v>
      </c>
      <c r="B680" s="1">
        <v>45316</v>
      </c>
      <c r="C680" t="s">
        <v>1333</v>
      </c>
      <c r="D680" t="s">
        <v>1334</v>
      </c>
      <c r="E680">
        <v>12</v>
      </c>
      <c r="F680">
        <v>129.12</v>
      </c>
      <c r="G680" t="s">
        <v>68</v>
      </c>
      <c r="H680">
        <v>1549.44</v>
      </c>
    </row>
    <row r="681" spans="1:8" x14ac:dyDescent="0.25">
      <c r="A681">
        <v>680</v>
      </c>
      <c r="B681" s="1">
        <v>45262</v>
      </c>
      <c r="C681" t="s">
        <v>1335</v>
      </c>
      <c r="D681" t="s">
        <v>291</v>
      </c>
      <c r="E681">
        <v>41</v>
      </c>
      <c r="F681">
        <v>10.43</v>
      </c>
      <c r="G681" t="s">
        <v>41</v>
      </c>
      <c r="H681">
        <v>427.63</v>
      </c>
    </row>
    <row r="682" spans="1:8" x14ac:dyDescent="0.25">
      <c r="A682">
        <v>681</v>
      </c>
      <c r="B682" s="1">
        <v>45604</v>
      </c>
      <c r="C682" t="s">
        <v>1336</v>
      </c>
      <c r="D682" t="s">
        <v>1337</v>
      </c>
      <c r="E682">
        <v>38</v>
      </c>
      <c r="F682">
        <v>93.97</v>
      </c>
      <c r="G682" t="s">
        <v>360</v>
      </c>
      <c r="H682">
        <v>3570.86</v>
      </c>
    </row>
    <row r="683" spans="1:8" x14ac:dyDescent="0.25">
      <c r="A683">
        <v>682</v>
      </c>
      <c r="B683" s="1">
        <v>45639</v>
      </c>
      <c r="C683" t="s">
        <v>1338</v>
      </c>
      <c r="D683" t="s">
        <v>1339</v>
      </c>
      <c r="E683">
        <v>46</v>
      </c>
      <c r="F683">
        <v>157.87</v>
      </c>
      <c r="G683" t="s">
        <v>20</v>
      </c>
      <c r="H683">
        <v>7262.02</v>
      </c>
    </row>
    <row r="684" spans="1:8" x14ac:dyDescent="0.25">
      <c r="A684">
        <v>683</v>
      </c>
      <c r="B684" s="1">
        <v>45595</v>
      </c>
      <c r="C684" t="s">
        <v>1340</v>
      </c>
      <c r="D684" t="s">
        <v>1341</v>
      </c>
      <c r="E684">
        <v>16</v>
      </c>
      <c r="F684">
        <v>151.12</v>
      </c>
      <c r="G684" t="s">
        <v>13</v>
      </c>
      <c r="H684">
        <v>2417.92</v>
      </c>
    </row>
    <row r="685" spans="1:8" x14ac:dyDescent="0.25">
      <c r="A685">
        <v>684</v>
      </c>
      <c r="B685" s="1">
        <v>45437</v>
      </c>
      <c r="C685" t="s">
        <v>1342</v>
      </c>
      <c r="D685" t="s">
        <v>1343</v>
      </c>
      <c r="E685">
        <v>12</v>
      </c>
      <c r="F685">
        <v>136.44</v>
      </c>
      <c r="G685" t="s">
        <v>95</v>
      </c>
      <c r="H685">
        <v>1637.28</v>
      </c>
    </row>
    <row r="686" spans="1:8" x14ac:dyDescent="0.25">
      <c r="A686">
        <v>685</v>
      </c>
      <c r="B686" s="1">
        <v>45809</v>
      </c>
      <c r="C686" t="s">
        <v>1344</v>
      </c>
      <c r="D686" t="s">
        <v>1345</v>
      </c>
      <c r="E686">
        <v>16</v>
      </c>
      <c r="F686">
        <v>135.4</v>
      </c>
      <c r="G686" t="s">
        <v>13</v>
      </c>
      <c r="H686">
        <v>2166.4</v>
      </c>
    </row>
    <row r="687" spans="1:8" x14ac:dyDescent="0.25">
      <c r="A687">
        <v>686</v>
      </c>
      <c r="B687" s="1">
        <v>45460</v>
      </c>
      <c r="C687" t="s">
        <v>1346</v>
      </c>
      <c r="D687" t="s">
        <v>739</v>
      </c>
      <c r="E687">
        <v>39</v>
      </c>
      <c r="F687">
        <v>61.65</v>
      </c>
      <c r="G687" t="s">
        <v>95</v>
      </c>
      <c r="H687">
        <v>2404.35</v>
      </c>
    </row>
    <row r="688" spans="1:8" x14ac:dyDescent="0.25">
      <c r="A688">
        <v>687</v>
      </c>
      <c r="B688" s="1">
        <v>45611</v>
      </c>
      <c r="C688" t="s">
        <v>1347</v>
      </c>
      <c r="D688" t="s">
        <v>1348</v>
      </c>
      <c r="E688">
        <v>18</v>
      </c>
      <c r="F688">
        <v>77.69</v>
      </c>
      <c r="G688" t="s">
        <v>146</v>
      </c>
      <c r="H688">
        <v>1398.42</v>
      </c>
    </row>
    <row r="689" spans="1:8" x14ac:dyDescent="0.25">
      <c r="A689">
        <v>688</v>
      </c>
      <c r="B689" s="1">
        <v>45798</v>
      </c>
      <c r="C689" t="s">
        <v>1349</v>
      </c>
      <c r="D689" t="s">
        <v>912</v>
      </c>
      <c r="E689">
        <v>43</v>
      </c>
      <c r="F689">
        <v>64.77</v>
      </c>
      <c r="G689" t="s">
        <v>20</v>
      </c>
      <c r="H689">
        <v>2785.11</v>
      </c>
    </row>
    <row r="690" spans="1:8" x14ac:dyDescent="0.25">
      <c r="A690">
        <v>689</v>
      </c>
      <c r="B690" s="1">
        <v>45181</v>
      </c>
      <c r="C690" t="s">
        <v>1350</v>
      </c>
      <c r="D690" t="s">
        <v>1351</v>
      </c>
      <c r="E690">
        <v>28</v>
      </c>
      <c r="F690">
        <v>32.99</v>
      </c>
      <c r="G690" t="s">
        <v>165</v>
      </c>
      <c r="H690">
        <v>923.72</v>
      </c>
    </row>
    <row r="691" spans="1:8" x14ac:dyDescent="0.25">
      <c r="A691">
        <v>690</v>
      </c>
      <c r="B691" s="1">
        <v>45844</v>
      </c>
      <c r="C691" t="s">
        <v>1352</v>
      </c>
      <c r="D691" t="s">
        <v>1353</v>
      </c>
      <c r="E691">
        <v>3</v>
      </c>
      <c r="F691">
        <v>18.170000000000002</v>
      </c>
      <c r="G691" t="s">
        <v>156</v>
      </c>
      <c r="H691">
        <v>54.51</v>
      </c>
    </row>
    <row r="692" spans="1:8" x14ac:dyDescent="0.25">
      <c r="A692">
        <v>691</v>
      </c>
      <c r="B692" s="1">
        <v>45187</v>
      </c>
      <c r="C692" t="s">
        <v>1354</v>
      </c>
      <c r="D692" t="s">
        <v>1355</v>
      </c>
      <c r="E692">
        <v>17</v>
      </c>
      <c r="F692">
        <v>140.12</v>
      </c>
      <c r="G692" t="s">
        <v>80</v>
      </c>
      <c r="H692">
        <v>2382.04</v>
      </c>
    </row>
    <row r="693" spans="1:8" x14ac:dyDescent="0.25">
      <c r="A693">
        <v>692</v>
      </c>
      <c r="B693" s="1">
        <v>45347</v>
      </c>
      <c r="C693" t="s">
        <v>1356</v>
      </c>
      <c r="D693" t="s">
        <v>1357</v>
      </c>
      <c r="E693">
        <v>26</v>
      </c>
      <c r="F693">
        <v>75.36</v>
      </c>
      <c r="G693" t="s">
        <v>197</v>
      </c>
      <c r="H693">
        <v>1959.36</v>
      </c>
    </row>
    <row r="694" spans="1:8" x14ac:dyDescent="0.25">
      <c r="A694">
        <v>693</v>
      </c>
      <c r="B694" s="1">
        <v>45782</v>
      </c>
      <c r="C694" t="s">
        <v>1358</v>
      </c>
      <c r="D694" t="s">
        <v>190</v>
      </c>
      <c r="E694">
        <v>24</v>
      </c>
      <c r="F694">
        <v>186.1</v>
      </c>
      <c r="G694" t="s">
        <v>88</v>
      </c>
      <c r="H694">
        <v>4466.3999999999996</v>
      </c>
    </row>
    <row r="695" spans="1:8" x14ac:dyDescent="0.25">
      <c r="A695">
        <v>694</v>
      </c>
      <c r="B695" s="1">
        <v>45703</v>
      </c>
      <c r="C695" t="s">
        <v>1359</v>
      </c>
      <c r="D695" t="s">
        <v>753</v>
      </c>
      <c r="E695">
        <v>46</v>
      </c>
      <c r="F695">
        <v>51.78</v>
      </c>
      <c r="G695" t="s">
        <v>165</v>
      </c>
      <c r="H695">
        <v>2381.88</v>
      </c>
    </row>
    <row r="696" spans="1:8" x14ac:dyDescent="0.25">
      <c r="A696">
        <v>695</v>
      </c>
      <c r="B696" s="1">
        <v>45215</v>
      </c>
      <c r="C696" t="s">
        <v>1360</v>
      </c>
      <c r="D696" t="s">
        <v>1123</v>
      </c>
      <c r="E696">
        <v>7</v>
      </c>
      <c r="F696">
        <v>239.46</v>
      </c>
      <c r="G696" t="s">
        <v>65</v>
      </c>
      <c r="H696">
        <v>1676.22</v>
      </c>
    </row>
    <row r="697" spans="1:8" x14ac:dyDescent="0.25">
      <c r="A697">
        <v>696</v>
      </c>
      <c r="B697" s="1">
        <v>45693</v>
      </c>
      <c r="C697" t="s">
        <v>1361</v>
      </c>
      <c r="D697" t="s">
        <v>1205</v>
      </c>
      <c r="E697">
        <v>50</v>
      </c>
      <c r="F697">
        <v>239.73</v>
      </c>
      <c r="G697" t="s">
        <v>360</v>
      </c>
      <c r="H697">
        <v>11986.5</v>
      </c>
    </row>
    <row r="698" spans="1:8" x14ac:dyDescent="0.25">
      <c r="A698">
        <v>697</v>
      </c>
      <c r="B698" s="1">
        <v>45218</v>
      </c>
      <c r="C698" t="s">
        <v>1362</v>
      </c>
      <c r="D698" t="s">
        <v>1363</v>
      </c>
      <c r="E698">
        <v>39</v>
      </c>
      <c r="F698">
        <v>13.57</v>
      </c>
      <c r="G698" t="s">
        <v>62</v>
      </c>
      <c r="H698">
        <v>529.23</v>
      </c>
    </row>
    <row r="699" spans="1:8" x14ac:dyDescent="0.25">
      <c r="A699">
        <v>698</v>
      </c>
      <c r="B699" s="1">
        <v>45510</v>
      </c>
      <c r="C699" t="s">
        <v>1364</v>
      </c>
      <c r="D699" t="s">
        <v>1365</v>
      </c>
      <c r="E699">
        <v>24</v>
      </c>
      <c r="F699">
        <v>58.15</v>
      </c>
      <c r="G699" t="s">
        <v>68</v>
      </c>
      <c r="H699">
        <v>1395.6</v>
      </c>
    </row>
    <row r="700" spans="1:8" x14ac:dyDescent="0.25">
      <c r="A700">
        <v>699</v>
      </c>
      <c r="B700" s="1">
        <v>45833</v>
      </c>
      <c r="C700" t="s">
        <v>1366</v>
      </c>
      <c r="D700" t="s">
        <v>314</v>
      </c>
      <c r="E700">
        <v>22</v>
      </c>
      <c r="F700">
        <v>140.28</v>
      </c>
      <c r="G700" t="s">
        <v>46</v>
      </c>
      <c r="H700">
        <v>3086.16</v>
      </c>
    </row>
    <row r="701" spans="1:8" x14ac:dyDescent="0.25">
      <c r="A701">
        <v>700</v>
      </c>
      <c r="B701" s="1">
        <v>45516</v>
      </c>
      <c r="C701" t="s">
        <v>1367</v>
      </c>
      <c r="D701" t="s">
        <v>1368</v>
      </c>
      <c r="E701">
        <v>24</v>
      </c>
      <c r="F701">
        <v>200.22</v>
      </c>
      <c r="G701" t="s">
        <v>10</v>
      </c>
      <c r="H701">
        <v>4805.28</v>
      </c>
    </row>
    <row r="702" spans="1:8" x14ac:dyDescent="0.25">
      <c r="A702">
        <v>701</v>
      </c>
      <c r="B702" s="1">
        <v>45682</v>
      </c>
      <c r="C702" t="s">
        <v>1369</v>
      </c>
      <c r="D702" t="s">
        <v>1370</v>
      </c>
      <c r="E702">
        <v>28</v>
      </c>
      <c r="F702">
        <v>65.900000000000006</v>
      </c>
      <c r="G702" t="s">
        <v>151</v>
      </c>
      <c r="H702">
        <v>1845.2</v>
      </c>
    </row>
    <row r="703" spans="1:8" x14ac:dyDescent="0.25">
      <c r="A703">
        <v>702</v>
      </c>
      <c r="B703" s="1">
        <v>45516</v>
      </c>
      <c r="C703" t="s">
        <v>1371</v>
      </c>
      <c r="D703" t="s">
        <v>1372</v>
      </c>
      <c r="E703">
        <v>10</v>
      </c>
      <c r="F703">
        <v>191.95</v>
      </c>
      <c r="G703" t="s">
        <v>34</v>
      </c>
      <c r="H703">
        <v>1919.5</v>
      </c>
    </row>
    <row r="704" spans="1:8" x14ac:dyDescent="0.25">
      <c r="A704">
        <v>703</v>
      </c>
      <c r="B704" s="1">
        <v>45214</v>
      </c>
      <c r="C704" t="s">
        <v>1373</v>
      </c>
      <c r="D704" t="s">
        <v>1374</v>
      </c>
      <c r="E704">
        <v>39</v>
      </c>
      <c r="F704">
        <v>241.73</v>
      </c>
      <c r="G704" t="s">
        <v>165</v>
      </c>
      <c r="H704">
        <v>9427.4699999999993</v>
      </c>
    </row>
    <row r="705" spans="1:8" x14ac:dyDescent="0.25">
      <c r="A705">
        <v>704</v>
      </c>
      <c r="B705" s="1">
        <v>45548</v>
      </c>
      <c r="C705" t="s">
        <v>1375</v>
      </c>
      <c r="D705" t="s">
        <v>1376</v>
      </c>
      <c r="E705">
        <v>29</v>
      </c>
      <c r="F705">
        <v>185.75</v>
      </c>
      <c r="G705" t="s">
        <v>41</v>
      </c>
      <c r="H705">
        <v>5386.75</v>
      </c>
    </row>
    <row r="706" spans="1:8" x14ac:dyDescent="0.25">
      <c r="A706">
        <v>705</v>
      </c>
      <c r="B706" s="1">
        <v>45567</v>
      </c>
      <c r="C706" t="s">
        <v>1377</v>
      </c>
      <c r="D706" t="s">
        <v>1378</v>
      </c>
      <c r="E706">
        <v>50</v>
      </c>
      <c r="F706">
        <v>145.38999999999999</v>
      </c>
      <c r="G706" t="s">
        <v>416</v>
      </c>
      <c r="H706">
        <v>7269.5</v>
      </c>
    </row>
    <row r="707" spans="1:8" x14ac:dyDescent="0.25">
      <c r="A707">
        <v>706</v>
      </c>
      <c r="B707" s="1">
        <v>45140</v>
      </c>
      <c r="C707" t="s">
        <v>1379</v>
      </c>
      <c r="D707" t="s">
        <v>1365</v>
      </c>
      <c r="E707">
        <v>49</v>
      </c>
      <c r="F707">
        <v>119.67</v>
      </c>
      <c r="G707" t="s">
        <v>388</v>
      </c>
      <c r="H707">
        <v>5863.83</v>
      </c>
    </row>
    <row r="708" spans="1:8" x14ac:dyDescent="0.25">
      <c r="A708">
        <v>707</v>
      </c>
      <c r="B708" s="1">
        <v>45800</v>
      </c>
      <c r="C708" t="s">
        <v>1380</v>
      </c>
      <c r="D708" t="s">
        <v>796</v>
      </c>
      <c r="E708">
        <v>25</v>
      </c>
      <c r="F708">
        <v>95.48</v>
      </c>
      <c r="G708" t="s">
        <v>62</v>
      </c>
      <c r="H708">
        <v>2387</v>
      </c>
    </row>
    <row r="709" spans="1:8" x14ac:dyDescent="0.25">
      <c r="A709">
        <v>708</v>
      </c>
      <c r="B709" s="1">
        <v>45537</v>
      </c>
      <c r="C709" t="s">
        <v>1381</v>
      </c>
      <c r="D709" t="s">
        <v>1382</v>
      </c>
      <c r="E709">
        <v>36</v>
      </c>
      <c r="F709">
        <v>241.56</v>
      </c>
      <c r="G709" t="s">
        <v>80</v>
      </c>
      <c r="H709">
        <v>8696.16</v>
      </c>
    </row>
    <row r="710" spans="1:8" x14ac:dyDescent="0.25">
      <c r="A710">
        <v>709</v>
      </c>
      <c r="B710" s="1">
        <v>45466</v>
      </c>
      <c r="C710" t="s">
        <v>1383</v>
      </c>
      <c r="D710" t="s">
        <v>1156</v>
      </c>
      <c r="E710">
        <v>5</v>
      </c>
      <c r="F710">
        <v>245.04</v>
      </c>
      <c r="G710" t="s">
        <v>75</v>
      </c>
      <c r="H710">
        <v>1225.2</v>
      </c>
    </row>
    <row r="711" spans="1:8" x14ac:dyDescent="0.25">
      <c r="A711">
        <v>710</v>
      </c>
      <c r="B711" s="1">
        <v>45532</v>
      </c>
      <c r="C711" t="s">
        <v>1384</v>
      </c>
      <c r="D711" t="s">
        <v>1385</v>
      </c>
      <c r="E711">
        <v>41</v>
      </c>
      <c r="F711">
        <v>69.2</v>
      </c>
      <c r="G711" t="s">
        <v>108</v>
      </c>
      <c r="H711">
        <v>2837.2</v>
      </c>
    </row>
    <row r="712" spans="1:8" x14ac:dyDescent="0.25">
      <c r="A712">
        <v>711</v>
      </c>
      <c r="B712" s="1">
        <v>45812</v>
      </c>
      <c r="C712" t="s">
        <v>1386</v>
      </c>
      <c r="D712" t="s">
        <v>1387</v>
      </c>
      <c r="E712">
        <v>13</v>
      </c>
      <c r="F712">
        <v>12.91</v>
      </c>
      <c r="G712" t="s">
        <v>62</v>
      </c>
      <c r="H712">
        <v>167.83</v>
      </c>
    </row>
    <row r="713" spans="1:8" x14ac:dyDescent="0.25">
      <c r="A713">
        <v>712</v>
      </c>
      <c r="B713" s="1">
        <v>45180</v>
      </c>
      <c r="C713" t="s">
        <v>1388</v>
      </c>
      <c r="D713" t="s">
        <v>1389</v>
      </c>
      <c r="E713">
        <v>8</v>
      </c>
      <c r="F713">
        <v>130.38</v>
      </c>
      <c r="G713" t="s">
        <v>416</v>
      </c>
      <c r="H713">
        <v>1043.04</v>
      </c>
    </row>
    <row r="714" spans="1:8" x14ac:dyDescent="0.25">
      <c r="A714">
        <v>713</v>
      </c>
      <c r="B714" s="1">
        <v>45531</v>
      </c>
      <c r="C714" t="s">
        <v>1390</v>
      </c>
      <c r="D714" t="s">
        <v>980</v>
      </c>
      <c r="E714">
        <v>5</v>
      </c>
      <c r="F714">
        <v>151.66</v>
      </c>
      <c r="G714" t="s">
        <v>13</v>
      </c>
      <c r="H714">
        <v>758.3</v>
      </c>
    </row>
    <row r="715" spans="1:8" x14ac:dyDescent="0.25">
      <c r="A715">
        <v>714</v>
      </c>
      <c r="B715" s="1">
        <v>45432</v>
      </c>
      <c r="C715" t="s">
        <v>1391</v>
      </c>
      <c r="D715" t="s">
        <v>1392</v>
      </c>
      <c r="E715">
        <v>48</v>
      </c>
      <c r="F715">
        <v>189.34</v>
      </c>
      <c r="G715" t="s">
        <v>31</v>
      </c>
      <c r="H715">
        <v>9088.32</v>
      </c>
    </row>
    <row r="716" spans="1:8" x14ac:dyDescent="0.25">
      <c r="A716">
        <v>715</v>
      </c>
      <c r="B716" s="1">
        <v>45716</v>
      </c>
      <c r="C716" t="s">
        <v>1393</v>
      </c>
      <c r="D716" t="s">
        <v>1394</v>
      </c>
      <c r="E716">
        <v>35</v>
      </c>
      <c r="F716">
        <v>82.17</v>
      </c>
      <c r="G716" t="s">
        <v>13</v>
      </c>
      <c r="H716">
        <v>2875.95</v>
      </c>
    </row>
    <row r="717" spans="1:8" x14ac:dyDescent="0.25">
      <c r="A717">
        <v>716</v>
      </c>
      <c r="B717" s="1">
        <v>45413</v>
      </c>
      <c r="C717" t="s">
        <v>1395</v>
      </c>
      <c r="D717" t="s">
        <v>1396</v>
      </c>
      <c r="E717">
        <v>42</v>
      </c>
      <c r="F717">
        <v>215.88</v>
      </c>
      <c r="G717" t="s">
        <v>98</v>
      </c>
      <c r="H717">
        <v>9066.9599999999991</v>
      </c>
    </row>
    <row r="718" spans="1:8" x14ac:dyDescent="0.25">
      <c r="A718">
        <v>717</v>
      </c>
      <c r="B718" s="1">
        <v>45771</v>
      </c>
      <c r="C718" t="s">
        <v>1397</v>
      </c>
      <c r="D718" t="s">
        <v>1398</v>
      </c>
      <c r="E718">
        <v>24</v>
      </c>
      <c r="F718">
        <v>123.53</v>
      </c>
      <c r="G718" t="s">
        <v>75</v>
      </c>
      <c r="H718">
        <v>2964.72</v>
      </c>
    </row>
    <row r="719" spans="1:8" x14ac:dyDescent="0.25">
      <c r="A719">
        <v>718</v>
      </c>
      <c r="B719" s="1">
        <v>45193</v>
      </c>
      <c r="C719" t="s">
        <v>1399</v>
      </c>
      <c r="D719" t="s">
        <v>1400</v>
      </c>
      <c r="E719">
        <v>6</v>
      </c>
      <c r="F719">
        <v>75.62</v>
      </c>
      <c r="G719" t="s">
        <v>34</v>
      </c>
      <c r="H719">
        <v>453.72</v>
      </c>
    </row>
    <row r="720" spans="1:8" x14ac:dyDescent="0.25">
      <c r="A720">
        <v>719</v>
      </c>
      <c r="B720" s="1">
        <v>45859</v>
      </c>
      <c r="C720" t="s">
        <v>1401</v>
      </c>
      <c r="D720" t="s">
        <v>1402</v>
      </c>
      <c r="E720">
        <v>18</v>
      </c>
      <c r="F720">
        <v>245.65</v>
      </c>
      <c r="G720" t="s">
        <v>108</v>
      </c>
      <c r="H720">
        <v>4421.7</v>
      </c>
    </row>
    <row r="721" spans="1:8" x14ac:dyDescent="0.25">
      <c r="A721">
        <v>720</v>
      </c>
      <c r="B721" s="1">
        <v>45411</v>
      </c>
      <c r="C721" t="s">
        <v>1403</v>
      </c>
      <c r="D721" t="s">
        <v>1404</v>
      </c>
      <c r="E721">
        <v>22</v>
      </c>
      <c r="F721">
        <v>192.81</v>
      </c>
      <c r="G721" t="s">
        <v>13</v>
      </c>
      <c r="H721">
        <v>4241.82</v>
      </c>
    </row>
    <row r="722" spans="1:8" x14ac:dyDescent="0.25">
      <c r="A722">
        <v>721</v>
      </c>
      <c r="B722" s="1">
        <v>45853</v>
      </c>
      <c r="C722" t="s">
        <v>1405</v>
      </c>
      <c r="D722" t="s">
        <v>1406</v>
      </c>
      <c r="E722">
        <v>14</v>
      </c>
      <c r="F722">
        <v>193.97</v>
      </c>
      <c r="G722" t="s">
        <v>34</v>
      </c>
      <c r="H722">
        <v>2715.58</v>
      </c>
    </row>
    <row r="723" spans="1:8" x14ac:dyDescent="0.25">
      <c r="A723">
        <v>722</v>
      </c>
      <c r="B723" s="1">
        <v>45362</v>
      </c>
      <c r="C723" t="s">
        <v>1407</v>
      </c>
      <c r="D723" t="s">
        <v>1408</v>
      </c>
      <c r="E723">
        <v>17</v>
      </c>
      <c r="F723">
        <v>14.07</v>
      </c>
      <c r="G723" t="s">
        <v>228</v>
      </c>
      <c r="H723">
        <v>239.19</v>
      </c>
    </row>
    <row r="724" spans="1:8" x14ac:dyDescent="0.25">
      <c r="A724">
        <v>723</v>
      </c>
      <c r="B724" s="1">
        <v>45490</v>
      </c>
      <c r="C724" t="s">
        <v>1409</v>
      </c>
      <c r="D724" t="s">
        <v>1410</v>
      </c>
      <c r="E724">
        <v>39</v>
      </c>
      <c r="F724">
        <v>230.4</v>
      </c>
      <c r="G724" t="s">
        <v>13</v>
      </c>
      <c r="H724">
        <v>8985.6</v>
      </c>
    </row>
    <row r="725" spans="1:8" x14ac:dyDescent="0.25">
      <c r="A725">
        <v>724</v>
      </c>
      <c r="B725" s="1">
        <v>45262</v>
      </c>
      <c r="C725" t="s">
        <v>1411</v>
      </c>
      <c r="D725" t="s">
        <v>77</v>
      </c>
      <c r="E725">
        <v>9</v>
      </c>
      <c r="F725">
        <v>107.72</v>
      </c>
      <c r="G725" t="s">
        <v>65</v>
      </c>
      <c r="H725">
        <v>969.48</v>
      </c>
    </row>
    <row r="726" spans="1:8" x14ac:dyDescent="0.25">
      <c r="A726">
        <v>725</v>
      </c>
      <c r="B726" s="1">
        <v>45768</v>
      </c>
      <c r="C726" t="s">
        <v>1412</v>
      </c>
      <c r="D726" t="s">
        <v>1413</v>
      </c>
      <c r="E726">
        <v>20</v>
      </c>
      <c r="F726">
        <v>37.46</v>
      </c>
      <c r="G726" t="s">
        <v>13</v>
      </c>
      <c r="H726">
        <v>749.2</v>
      </c>
    </row>
    <row r="727" spans="1:8" x14ac:dyDescent="0.25">
      <c r="A727">
        <v>726</v>
      </c>
      <c r="B727" s="1">
        <v>45192</v>
      </c>
      <c r="C727" t="s">
        <v>1414</v>
      </c>
      <c r="D727" t="s">
        <v>1415</v>
      </c>
      <c r="E727">
        <v>49</v>
      </c>
      <c r="F727">
        <v>75.84</v>
      </c>
      <c r="G727" t="s">
        <v>197</v>
      </c>
      <c r="H727">
        <v>3716.16</v>
      </c>
    </row>
    <row r="728" spans="1:8" x14ac:dyDescent="0.25">
      <c r="A728">
        <v>727</v>
      </c>
      <c r="B728" s="1">
        <v>45659</v>
      </c>
      <c r="C728" t="s">
        <v>1416</v>
      </c>
      <c r="D728" t="s">
        <v>1417</v>
      </c>
      <c r="E728">
        <v>17</v>
      </c>
      <c r="F728">
        <v>215.28</v>
      </c>
      <c r="G728" t="s">
        <v>13</v>
      </c>
      <c r="H728">
        <v>3659.76</v>
      </c>
    </row>
    <row r="729" spans="1:8" x14ac:dyDescent="0.25">
      <c r="A729">
        <v>728</v>
      </c>
      <c r="B729" s="1">
        <v>45319</v>
      </c>
      <c r="C729" t="s">
        <v>1418</v>
      </c>
      <c r="D729" t="s">
        <v>340</v>
      </c>
      <c r="E729">
        <v>31</v>
      </c>
      <c r="F729">
        <v>146.97999999999999</v>
      </c>
      <c r="G729" t="s">
        <v>180</v>
      </c>
      <c r="H729">
        <v>4556.38</v>
      </c>
    </row>
    <row r="730" spans="1:8" x14ac:dyDescent="0.25">
      <c r="A730">
        <v>729</v>
      </c>
      <c r="B730" s="1">
        <v>45636</v>
      </c>
      <c r="C730" t="s">
        <v>1419</v>
      </c>
      <c r="D730" t="s">
        <v>368</v>
      </c>
      <c r="E730">
        <v>15</v>
      </c>
      <c r="F730">
        <v>160</v>
      </c>
      <c r="G730" t="s">
        <v>68</v>
      </c>
      <c r="H730">
        <v>2400</v>
      </c>
    </row>
    <row r="731" spans="1:8" x14ac:dyDescent="0.25">
      <c r="A731">
        <v>730</v>
      </c>
      <c r="B731" s="1">
        <v>45635</v>
      </c>
      <c r="C731" t="s">
        <v>1420</v>
      </c>
      <c r="D731" t="s">
        <v>1421</v>
      </c>
      <c r="E731">
        <v>18</v>
      </c>
      <c r="F731">
        <v>23.4</v>
      </c>
      <c r="G731" t="s">
        <v>31</v>
      </c>
      <c r="H731">
        <v>421.2</v>
      </c>
    </row>
    <row r="732" spans="1:8" x14ac:dyDescent="0.25">
      <c r="A732">
        <v>731</v>
      </c>
      <c r="B732" s="1">
        <v>45313</v>
      </c>
      <c r="C732" t="s">
        <v>1422</v>
      </c>
      <c r="D732" t="s">
        <v>1423</v>
      </c>
      <c r="E732">
        <v>32</v>
      </c>
      <c r="F732">
        <v>69.790000000000006</v>
      </c>
      <c r="G732" t="s">
        <v>20</v>
      </c>
      <c r="H732">
        <v>2233.2800000000002</v>
      </c>
    </row>
    <row r="733" spans="1:8" x14ac:dyDescent="0.25">
      <c r="A733">
        <v>732</v>
      </c>
      <c r="B733" s="1">
        <v>45177</v>
      </c>
      <c r="C733" t="s">
        <v>1424</v>
      </c>
      <c r="D733" t="s">
        <v>1425</v>
      </c>
      <c r="E733">
        <v>20</v>
      </c>
      <c r="F733">
        <v>5.48</v>
      </c>
      <c r="G733" t="s">
        <v>68</v>
      </c>
      <c r="H733">
        <v>109.6</v>
      </c>
    </row>
    <row r="734" spans="1:8" x14ac:dyDescent="0.25">
      <c r="A734">
        <v>733</v>
      </c>
      <c r="B734" s="1">
        <v>45779</v>
      </c>
      <c r="C734" t="s">
        <v>1426</v>
      </c>
      <c r="D734" t="s">
        <v>1427</v>
      </c>
      <c r="E734">
        <v>46</v>
      </c>
      <c r="F734">
        <v>66.900000000000006</v>
      </c>
      <c r="G734" t="s">
        <v>360</v>
      </c>
      <c r="H734">
        <v>3077.4</v>
      </c>
    </row>
    <row r="735" spans="1:8" x14ac:dyDescent="0.25">
      <c r="A735">
        <v>734</v>
      </c>
      <c r="B735" s="1">
        <v>45612</v>
      </c>
      <c r="C735" t="s">
        <v>1428</v>
      </c>
      <c r="D735" t="s">
        <v>471</v>
      </c>
      <c r="E735">
        <v>16</v>
      </c>
      <c r="F735">
        <v>225.07</v>
      </c>
      <c r="G735" t="s">
        <v>20</v>
      </c>
      <c r="H735">
        <v>3601.12</v>
      </c>
    </row>
    <row r="736" spans="1:8" x14ac:dyDescent="0.25">
      <c r="A736">
        <v>735</v>
      </c>
      <c r="B736" s="1">
        <v>45335</v>
      </c>
      <c r="C736" t="s">
        <v>1429</v>
      </c>
      <c r="D736" t="s">
        <v>1430</v>
      </c>
      <c r="E736">
        <v>43</v>
      </c>
      <c r="F736">
        <v>82.07</v>
      </c>
      <c r="G736" t="s">
        <v>34</v>
      </c>
      <c r="H736">
        <v>3529.01</v>
      </c>
    </row>
    <row r="737" spans="1:8" x14ac:dyDescent="0.25">
      <c r="A737">
        <v>736</v>
      </c>
      <c r="B737" s="1">
        <v>45752</v>
      </c>
      <c r="C737" t="s">
        <v>1431</v>
      </c>
      <c r="D737" t="s">
        <v>1432</v>
      </c>
      <c r="E737">
        <v>13</v>
      </c>
      <c r="F737">
        <v>90.16</v>
      </c>
      <c r="G737" t="s">
        <v>31</v>
      </c>
      <c r="H737">
        <v>1172.08</v>
      </c>
    </row>
    <row r="738" spans="1:8" x14ac:dyDescent="0.25">
      <c r="A738">
        <v>737</v>
      </c>
      <c r="B738" s="1">
        <v>45765</v>
      </c>
      <c r="C738" t="s">
        <v>1433</v>
      </c>
      <c r="D738" t="s">
        <v>1434</v>
      </c>
      <c r="E738">
        <v>43</v>
      </c>
      <c r="F738">
        <v>30.22</v>
      </c>
      <c r="G738" t="s">
        <v>51</v>
      </c>
      <c r="H738">
        <v>1299.46</v>
      </c>
    </row>
    <row r="739" spans="1:8" x14ac:dyDescent="0.25">
      <c r="A739">
        <v>738</v>
      </c>
      <c r="B739" s="1">
        <v>45849</v>
      </c>
      <c r="C739" t="s">
        <v>1435</v>
      </c>
      <c r="D739" t="s">
        <v>1436</v>
      </c>
      <c r="E739">
        <v>33</v>
      </c>
      <c r="F739">
        <v>74.7</v>
      </c>
      <c r="G739" t="s">
        <v>20</v>
      </c>
      <c r="H739">
        <v>2465.1</v>
      </c>
    </row>
    <row r="740" spans="1:8" x14ac:dyDescent="0.25">
      <c r="A740">
        <v>739</v>
      </c>
      <c r="B740" s="1">
        <v>45820</v>
      </c>
      <c r="C740" t="s">
        <v>1437</v>
      </c>
      <c r="D740" t="s">
        <v>92</v>
      </c>
      <c r="E740">
        <v>6</v>
      </c>
      <c r="F740">
        <v>75.959999999999994</v>
      </c>
      <c r="G740" t="s">
        <v>239</v>
      </c>
      <c r="H740">
        <v>455.76</v>
      </c>
    </row>
    <row r="741" spans="1:8" x14ac:dyDescent="0.25">
      <c r="A741">
        <v>740</v>
      </c>
      <c r="B741" s="1">
        <v>45139</v>
      </c>
      <c r="C741" t="s">
        <v>1438</v>
      </c>
      <c r="D741" t="s">
        <v>1439</v>
      </c>
      <c r="E741">
        <v>10</v>
      </c>
      <c r="F741">
        <v>156.46</v>
      </c>
      <c r="G741" t="s">
        <v>59</v>
      </c>
      <c r="H741">
        <v>1564.6</v>
      </c>
    </row>
    <row r="742" spans="1:8" x14ac:dyDescent="0.25">
      <c r="A742">
        <v>741</v>
      </c>
      <c r="B742" s="1">
        <v>45848</v>
      </c>
      <c r="C742" t="s">
        <v>1440</v>
      </c>
      <c r="D742" t="s">
        <v>1441</v>
      </c>
      <c r="E742">
        <v>5</v>
      </c>
      <c r="F742">
        <v>127.97</v>
      </c>
      <c r="G742" t="s">
        <v>360</v>
      </c>
      <c r="H742">
        <v>639.85</v>
      </c>
    </row>
    <row r="743" spans="1:8" x14ac:dyDescent="0.25">
      <c r="A743">
        <v>742</v>
      </c>
      <c r="B743" s="1">
        <v>45646</v>
      </c>
      <c r="C743" t="s">
        <v>1442</v>
      </c>
      <c r="D743" t="s">
        <v>579</v>
      </c>
      <c r="E743">
        <v>41</v>
      </c>
      <c r="F743">
        <v>115.87</v>
      </c>
      <c r="G743" t="s">
        <v>95</v>
      </c>
      <c r="H743">
        <v>4750.67</v>
      </c>
    </row>
    <row r="744" spans="1:8" x14ac:dyDescent="0.25">
      <c r="A744">
        <v>743</v>
      </c>
      <c r="B744" s="1">
        <v>45273</v>
      </c>
      <c r="C744" t="s">
        <v>1443</v>
      </c>
      <c r="D744" t="s">
        <v>749</v>
      </c>
      <c r="E744">
        <v>16</v>
      </c>
      <c r="F744">
        <v>109.42</v>
      </c>
      <c r="G744" t="s">
        <v>62</v>
      </c>
      <c r="H744">
        <v>1750.72</v>
      </c>
    </row>
    <row r="745" spans="1:8" x14ac:dyDescent="0.25">
      <c r="A745">
        <v>744</v>
      </c>
      <c r="B745" s="1">
        <v>45441</v>
      </c>
      <c r="C745" t="s">
        <v>1444</v>
      </c>
      <c r="D745" t="s">
        <v>1445</v>
      </c>
      <c r="E745">
        <v>15</v>
      </c>
      <c r="F745">
        <v>78.650000000000006</v>
      </c>
      <c r="G745" t="s">
        <v>197</v>
      </c>
      <c r="H745">
        <v>1179.75</v>
      </c>
    </row>
    <row r="746" spans="1:8" x14ac:dyDescent="0.25">
      <c r="A746">
        <v>745</v>
      </c>
      <c r="B746" s="1">
        <v>45302</v>
      </c>
      <c r="C746" t="s">
        <v>1446</v>
      </c>
      <c r="D746" t="s">
        <v>1374</v>
      </c>
      <c r="E746">
        <v>45</v>
      </c>
      <c r="F746">
        <v>44.45</v>
      </c>
      <c r="G746" t="s">
        <v>34</v>
      </c>
      <c r="H746">
        <v>2000.25</v>
      </c>
    </row>
    <row r="747" spans="1:8" x14ac:dyDescent="0.25">
      <c r="A747">
        <v>746</v>
      </c>
      <c r="B747" s="1">
        <v>45153</v>
      </c>
      <c r="C747" t="s">
        <v>1447</v>
      </c>
      <c r="D747" t="s">
        <v>1448</v>
      </c>
      <c r="E747">
        <v>7</v>
      </c>
      <c r="F747">
        <v>105.84</v>
      </c>
      <c r="G747" t="s">
        <v>41</v>
      </c>
      <c r="H747">
        <v>740.88</v>
      </c>
    </row>
    <row r="748" spans="1:8" x14ac:dyDescent="0.25">
      <c r="A748">
        <v>747</v>
      </c>
      <c r="B748" s="1">
        <v>45200</v>
      </c>
      <c r="C748" t="s">
        <v>1449</v>
      </c>
      <c r="D748" t="s">
        <v>150</v>
      </c>
      <c r="E748">
        <v>20</v>
      </c>
      <c r="F748">
        <v>154.93</v>
      </c>
      <c r="G748" t="s">
        <v>31</v>
      </c>
      <c r="H748">
        <v>3098.6</v>
      </c>
    </row>
    <row r="749" spans="1:8" x14ac:dyDescent="0.25">
      <c r="A749">
        <v>748</v>
      </c>
      <c r="B749" s="1">
        <v>45391</v>
      </c>
      <c r="C749" t="s">
        <v>1450</v>
      </c>
      <c r="D749" t="s">
        <v>1451</v>
      </c>
      <c r="E749">
        <v>49</v>
      </c>
      <c r="F749">
        <v>215.08</v>
      </c>
      <c r="G749" t="s">
        <v>98</v>
      </c>
      <c r="H749">
        <v>10538.92</v>
      </c>
    </row>
    <row r="750" spans="1:8" x14ac:dyDescent="0.25">
      <c r="A750">
        <v>749</v>
      </c>
      <c r="B750" s="1">
        <v>45403</v>
      </c>
      <c r="C750" t="s">
        <v>1452</v>
      </c>
      <c r="D750" t="s">
        <v>1453</v>
      </c>
      <c r="E750">
        <v>45</v>
      </c>
      <c r="F750">
        <v>235.12</v>
      </c>
      <c r="G750" t="s">
        <v>62</v>
      </c>
      <c r="H750">
        <v>10580.4</v>
      </c>
    </row>
    <row r="751" spans="1:8" x14ac:dyDescent="0.25">
      <c r="A751">
        <v>750</v>
      </c>
      <c r="B751" s="1">
        <v>45204</v>
      </c>
      <c r="C751" t="s">
        <v>1454</v>
      </c>
      <c r="D751" t="s">
        <v>1343</v>
      </c>
      <c r="E751">
        <v>8</v>
      </c>
      <c r="F751">
        <v>200.55</v>
      </c>
      <c r="G751" t="s">
        <v>31</v>
      </c>
      <c r="H751">
        <v>1604.4</v>
      </c>
    </row>
    <row r="752" spans="1:8" x14ac:dyDescent="0.25">
      <c r="A752">
        <v>751</v>
      </c>
      <c r="B752" s="1">
        <v>45655</v>
      </c>
      <c r="C752" t="s">
        <v>1455</v>
      </c>
      <c r="D752" t="s">
        <v>148</v>
      </c>
      <c r="E752">
        <v>16</v>
      </c>
      <c r="F752">
        <v>140.88</v>
      </c>
      <c r="G752" t="s">
        <v>31</v>
      </c>
      <c r="H752">
        <v>2254.08</v>
      </c>
    </row>
    <row r="753" spans="1:8" x14ac:dyDescent="0.25">
      <c r="A753">
        <v>752</v>
      </c>
      <c r="B753" s="1">
        <v>45215</v>
      </c>
      <c r="C753" t="s">
        <v>1456</v>
      </c>
      <c r="D753" t="s">
        <v>1457</v>
      </c>
      <c r="E753">
        <v>14</v>
      </c>
      <c r="F753">
        <v>230.35</v>
      </c>
      <c r="G753" t="s">
        <v>151</v>
      </c>
      <c r="H753">
        <v>3224.9</v>
      </c>
    </row>
    <row r="754" spans="1:8" x14ac:dyDescent="0.25">
      <c r="A754">
        <v>753</v>
      </c>
      <c r="B754" s="1">
        <v>45226</v>
      </c>
      <c r="C754" t="s">
        <v>1458</v>
      </c>
      <c r="D754" t="s">
        <v>1459</v>
      </c>
      <c r="E754">
        <v>14</v>
      </c>
      <c r="F754">
        <v>140.46</v>
      </c>
      <c r="G754" t="s">
        <v>95</v>
      </c>
      <c r="H754">
        <v>1966.44</v>
      </c>
    </row>
    <row r="755" spans="1:8" x14ac:dyDescent="0.25">
      <c r="A755">
        <v>754</v>
      </c>
      <c r="B755" s="1">
        <v>45826</v>
      </c>
      <c r="C755" t="s">
        <v>1460</v>
      </c>
      <c r="D755" t="s">
        <v>1461</v>
      </c>
      <c r="E755">
        <v>19</v>
      </c>
      <c r="F755">
        <v>65.180000000000007</v>
      </c>
      <c r="G755" t="s">
        <v>388</v>
      </c>
      <c r="H755">
        <v>1238.42</v>
      </c>
    </row>
    <row r="756" spans="1:8" x14ac:dyDescent="0.25">
      <c r="A756">
        <v>755</v>
      </c>
      <c r="B756" s="1">
        <v>45851</v>
      </c>
      <c r="C756" t="s">
        <v>1462</v>
      </c>
      <c r="D756" t="s">
        <v>1463</v>
      </c>
      <c r="E756">
        <v>37</v>
      </c>
      <c r="F756">
        <v>165.03</v>
      </c>
      <c r="G756" t="s">
        <v>108</v>
      </c>
      <c r="H756">
        <v>6106.11</v>
      </c>
    </row>
    <row r="757" spans="1:8" x14ac:dyDescent="0.25">
      <c r="A757">
        <v>756</v>
      </c>
      <c r="B757" s="1">
        <v>45472</v>
      </c>
      <c r="C757" t="s">
        <v>1464</v>
      </c>
      <c r="D757" t="s">
        <v>643</v>
      </c>
      <c r="E757">
        <v>29</v>
      </c>
      <c r="F757">
        <v>238.21</v>
      </c>
      <c r="G757" t="s">
        <v>88</v>
      </c>
      <c r="H757">
        <v>6908.09</v>
      </c>
    </row>
    <row r="758" spans="1:8" x14ac:dyDescent="0.25">
      <c r="A758">
        <v>757</v>
      </c>
      <c r="B758" s="1">
        <v>45366</v>
      </c>
      <c r="C758" t="s">
        <v>1465</v>
      </c>
      <c r="D758" t="s">
        <v>1466</v>
      </c>
      <c r="E758">
        <v>2</v>
      </c>
      <c r="F758">
        <v>248.88</v>
      </c>
      <c r="G758" t="s">
        <v>62</v>
      </c>
      <c r="H758">
        <v>497.76</v>
      </c>
    </row>
    <row r="759" spans="1:8" x14ac:dyDescent="0.25">
      <c r="A759">
        <v>758</v>
      </c>
      <c r="B759" s="1">
        <v>45708</v>
      </c>
      <c r="C759" t="s">
        <v>1467</v>
      </c>
      <c r="D759" t="s">
        <v>1468</v>
      </c>
      <c r="E759">
        <v>35</v>
      </c>
      <c r="F759">
        <v>30.17</v>
      </c>
      <c r="G759" t="s">
        <v>239</v>
      </c>
      <c r="H759">
        <v>1055.95</v>
      </c>
    </row>
    <row r="760" spans="1:8" x14ac:dyDescent="0.25">
      <c r="A760">
        <v>759</v>
      </c>
      <c r="B760" s="1">
        <v>45820</v>
      </c>
      <c r="C760" t="s">
        <v>1469</v>
      </c>
      <c r="D760" t="s">
        <v>322</v>
      </c>
      <c r="E760">
        <v>47</v>
      </c>
      <c r="F760">
        <v>244.49</v>
      </c>
      <c r="G760" t="s">
        <v>10</v>
      </c>
      <c r="H760">
        <v>11491.03</v>
      </c>
    </row>
    <row r="761" spans="1:8" x14ac:dyDescent="0.25">
      <c r="A761">
        <v>760</v>
      </c>
      <c r="B761" s="1">
        <v>45744</v>
      </c>
      <c r="C761" t="s">
        <v>1470</v>
      </c>
      <c r="D761" t="s">
        <v>1471</v>
      </c>
      <c r="E761">
        <v>27</v>
      </c>
      <c r="F761">
        <v>93.64</v>
      </c>
      <c r="G761" t="s">
        <v>391</v>
      </c>
      <c r="H761">
        <v>2528.2800000000002</v>
      </c>
    </row>
    <row r="762" spans="1:8" x14ac:dyDescent="0.25">
      <c r="A762">
        <v>761</v>
      </c>
      <c r="B762" s="1">
        <v>45193</v>
      </c>
      <c r="C762" t="s">
        <v>1472</v>
      </c>
      <c r="D762" t="s">
        <v>1185</v>
      </c>
      <c r="E762">
        <v>2</v>
      </c>
      <c r="F762">
        <v>171.8</v>
      </c>
      <c r="G762" t="s">
        <v>34</v>
      </c>
      <c r="H762">
        <v>343.6</v>
      </c>
    </row>
    <row r="763" spans="1:8" x14ac:dyDescent="0.25">
      <c r="A763">
        <v>762</v>
      </c>
      <c r="B763" s="1">
        <v>45683</v>
      </c>
      <c r="C763" t="s">
        <v>1473</v>
      </c>
      <c r="D763" t="s">
        <v>1474</v>
      </c>
      <c r="E763">
        <v>30</v>
      </c>
      <c r="F763">
        <v>22.42</v>
      </c>
      <c r="G763" t="s">
        <v>75</v>
      </c>
      <c r="H763">
        <v>672.6</v>
      </c>
    </row>
    <row r="764" spans="1:8" x14ac:dyDescent="0.25">
      <c r="A764">
        <v>763</v>
      </c>
      <c r="B764" s="1">
        <v>45332</v>
      </c>
      <c r="C764" t="s">
        <v>1475</v>
      </c>
      <c r="D764" t="s">
        <v>1476</v>
      </c>
      <c r="E764">
        <v>47</v>
      </c>
      <c r="F764">
        <v>121.18</v>
      </c>
      <c r="G764" t="s">
        <v>476</v>
      </c>
      <c r="H764">
        <v>5695.46</v>
      </c>
    </row>
    <row r="765" spans="1:8" x14ac:dyDescent="0.25">
      <c r="A765">
        <v>764</v>
      </c>
      <c r="B765" s="1">
        <v>45379</v>
      </c>
      <c r="C765" t="s">
        <v>1477</v>
      </c>
      <c r="D765" t="s">
        <v>500</v>
      </c>
      <c r="E765">
        <v>29</v>
      </c>
      <c r="F765">
        <v>196.98</v>
      </c>
      <c r="G765" t="s">
        <v>34</v>
      </c>
      <c r="H765">
        <v>5712.42</v>
      </c>
    </row>
    <row r="766" spans="1:8" x14ac:dyDescent="0.25">
      <c r="A766">
        <v>765</v>
      </c>
      <c r="B766" s="1">
        <v>45427</v>
      </c>
      <c r="C766" t="s">
        <v>1478</v>
      </c>
      <c r="D766" t="s">
        <v>1479</v>
      </c>
      <c r="E766">
        <v>31</v>
      </c>
      <c r="F766">
        <v>201.37</v>
      </c>
      <c r="G766" t="s">
        <v>95</v>
      </c>
      <c r="H766">
        <v>6242.47</v>
      </c>
    </row>
    <row r="767" spans="1:8" x14ac:dyDescent="0.25">
      <c r="A767">
        <v>766</v>
      </c>
      <c r="B767" s="1">
        <v>45731</v>
      </c>
      <c r="C767" t="s">
        <v>1480</v>
      </c>
      <c r="D767" t="s">
        <v>1481</v>
      </c>
      <c r="E767">
        <v>27</v>
      </c>
      <c r="F767">
        <v>153.1</v>
      </c>
      <c r="G767" t="s">
        <v>146</v>
      </c>
      <c r="H767">
        <v>4133.7</v>
      </c>
    </row>
    <row r="768" spans="1:8" x14ac:dyDescent="0.25">
      <c r="A768">
        <v>767</v>
      </c>
      <c r="B768" s="1">
        <v>45688</v>
      </c>
      <c r="C768" t="s">
        <v>1482</v>
      </c>
      <c r="D768" t="s">
        <v>1483</v>
      </c>
      <c r="E768">
        <v>3</v>
      </c>
      <c r="F768">
        <v>206.21</v>
      </c>
      <c r="G768" t="s">
        <v>228</v>
      </c>
      <c r="H768">
        <v>618.63</v>
      </c>
    </row>
    <row r="769" spans="1:8" x14ac:dyDescent="0.25">
      <c r="A769">
        <v>768</v>
      </c>
      <c r="B769" s="1">
        <v>45822</v>
      </c>
      <c r="C769" t="s">
        <v>1484</v>
      </c>
      <c r="D769" t="s">
        <v>1485</v>
      </c>
      <c r="E769">
        <v>18</v>
      </c>
      <c r="F769">
        <v>191.74</v>
      </c>
      <c r="G769" t="s">
        <v>165</v>
      </c>
      <c r="H769">
        <v>3451.32</v>
      </c>
    </row>
    <row r="770" spans="1:8" x14ac:dyDescent="0.25">
      <c r="A770">
        <v>769</v>
      </c>
      <c r="B770" s="1">
        <v>45608</v>
      </c>
      <c r="C770" t="s">
        <v>1486</v>
      </c>
      <c r="D770" t="s">
        <v>1487</v>
      </c>
      <c r="E770">
        <v>16</v>
      </c>
      <c r="F770">
        <v>239.25</v>
      </c>
      <c r="G770" t="s">
        <v>13</v>
      </c>
      <c r="H770">
        <v>3828</v>
      </c>
    </row>
    <row r="771" spans="1:8" x14ac:dyDescent="0.25">
      <c r="A771">
        <v>770</v>
      </c>
      <c r="B771" s="1">
        <v>45803</v>
      </c>
      <c r="C771" t="s">
        <v>1488</v>
      </c>
      <c r="D771" t="s">
        <v>150</v>
      </c>
      <c r="E771">
        <v>34</v>
      </c>
      <c r="F771">
        <v>65.08</v>
      </c>
      <c r="G771" t="s">
        <v>68</v>
      </c>
      <c r="H771">
        <v>2212.7199999999998</v>
      </c>
    </row>
    <row r="772" spans="1:8" x14ac:dyDescent="0.25">
      <c r="A772">
        <v>771</v>
      </c>
      <c r="B772" s="1">
        <v>45495</v>
      </c>
      <c r="C772" t="s">
        <v>1489</v>
      </c>
      <c r="D772" t="s">
        <v>1490</v>
      </c>
      <c r="E772">
        <v>9</v>
      </c>
      <c r="F772">
        <v>167.21</v>
      </c>
      <c r="G772" t="s">
        <v>13</v>
      </c>
      <c r="H772">
        <v>1504.89</v>
      </c>
    </row>
    <row r="773" spans="1:8" x14ac:dyDescent="0.25">
      <c r="A773">
        <v>772</v>
      </c>
      <c r="B773" s="1">
        <v>45208</v>
      </c>
      <c r="C773" t="s">
        <v>1491</v>
      </c>
      <c r="D773" t="s">
        <v>1492</v>
      </c>
      <c r="E773">
        <v>24</v>
      </c>
      <c r="F773">
        <v>32.46</v>
      </c>
      <c r="G773" t="s">
        <v>34</v>
      </c>
      <c r="H773">
        <v>779.04</v>
      </c>
    </row>
    <row r="774" spans="1:8" x14ac:dyDescent="0.25">
      <c r="A774">
        <v>773</v>
      </c>
      <c r="B774" s="1">
        <v>45568</v>
      </c>
      <c r="C774" t="s">
        <v>1493</v>
      </c>
      <c r="D774" t="s">
        <v>1494</v>
      </c>
      <c r="E774">
        <v>31</v>
      </c>
      <c r="F774">
        <v>239.07</v>
      </c>
      <c r="G774" t="s">
        <v>41</v>
      </c>
      <c r="H774">
        <v>7411.17</v>
      </c>
    </row>
    <row r="775" spans="1:8" x14ac:dyDescent="0.25">
      <c r="A775">
        <v>774</v>
      </c>
      <c r="B775" s="1">
        <v>45776</v>
      </c>
      <c r="C775" t="s">
        <v>1495</v>
      </c>
      <c r="D775" t="s">
        <v>1496</v>
      </c>
      <c r="E775">
        <v>18</v>
      </c>
      <c r="F775">
        <v>209.68</v>
      </c>
      <c r="G775" t="s">
        <v>108</v>
      </c>
      <c r="H775">
        <v>3774.24</v>
      </c>
    </row>
    <row r="776" spans="1:8" x14ac:dyDescent="0.25">
      <c r="A776">
        <v>775</v>
      </c>
      <c r="B776" s="1">
        <v>45280</v>
      </c>
      <c r="C776" t="s">
        <v>1497</v>
      </c>
      <c r="D776" t="s">
        <v>1498</v>
      </c>
      <c r="E776">
        <v>20</v>
      </c>
      <c r="F776">
        <v>56.2</v>
      </c>
      <c r="G776" t="s">
        <v>20</v>
      </c>
      <c r="H776">
        <v>1124</v>
      </c>
    </row>
    <row r="777" spans="1:8" x14ac:dyDescent="0.25">
      <c r="A777">
        <v>776</v>
      </c>
      <c r="B777" s="1">
        <v>45338</v>
      </c>
      <c r="C777" t="s">
        <v>1499</v>
      </c>
      <c r="D777" t="s">
        <v>1500</v>
      </c>
      <c r="E777">
        <v>21</v>
      </c>
      <c r="F777">
        <v>77.42</v>
      </c>
      <c r="G777" t="s">
        <v>416</v>
      </c>
      <c r="H777">
        <v>1625.82</v>
      </c>
    </row>
    <row r="778" spans="1:8" x14ac:dyDescent="0.25">
      <c r="A778">
        <v>777</v>
      </c>
      <c r="B778" s="1">
        <v>45841</v>
      </c>
      <c r="C778" t="s">
        <v>1501</v>
      </c>
      <c r="D778" t="s">
        <v>415</v>
      </c>
      <c r="E778">
        <v>8</v>
      </c>
      <c r="F778">
        <v>33.17</v>
      </c>
      <c r="G778" t="s">
        <v>31</v>
      </c>
      <c r="H778">
        <v>265.36</v>
      </c>
    </row>
    <row r="779" spans="1:8" x14ac:dyDescent="0.25">
      <c r="A779">
        <v>778</v>
      </c>
      <c r="B779" s="1">
        <v>45643</v>
      </c>
      <c r="C779" t="s">
        <v>1502</v>
      </c>
      <c r="D779" t="s">
        <v>1503</v>
      </c>
      <c r="E779">
        <v>50</v>
      </c>
      <c r="F779">
        <v>198.72</v>
      </c>
      <c r="G779" t="s">
        <v>80</v>
      </c>
      <c r="H779">
        <v>9936</v>
      </c>
    </row>
    <row r="780" spans="1:8" x14ac:dyDescent="0.25">
      <c r="A780">
        <v>779</v>
      </c>
      <c r="B780" s="1">
        <v>45580</v>
      </c>
      <c r="C780" t="s">
        <v>1504</v>
      </c>
      <c r="D780" t="s">
        <v>1505</v>
      </c>
      <c r="E780">
        <v>43</v>
      </c>
      <c r="F780">
        <v>107.26</v>
      </c>
      <c r="G780" t="s">
        <v>34</v>
      </c>
      <c r="H780">
        <v>4612.18</v>
      </c>
    </row>
    <row r="781" spans="1:8" x14ac:dyDescent="0.25">
      <c r="A781">
        <v>780</v>
      </c>
      <c r="B781" s="1">
        <v>45681</v>
      </c>
      <c r="C781" t="s">
        <v>1506</v>
      </c>
      <c r="D781" t="s">
        <v>1507</v>
      </c>
      <c r="E781">
        <v>14</v>
      </c>
      <c r="F781">
        <v>118.79</v>
      </c>
      <c r="G781" t="s">
        <v>103</v>
      </c>
      <c r="H781">
        <v>1663.06</v>
      </c>
    </row>
    <row r="782" spans="1:8" x14ac:dyDescent="0.25">
      <c r="A782">
        <v>781</v>
      </c>
      <c r="B782" s="1">
        <v>45492</v>
      </c>
      <c r="C782" t="s">
        <v>1508</v>
      </c>
      <c r="D782" t="s">
        <v>1509</v>
      </c>
      <c r="E782">
        <v>24</v>
      </c>
      <c r="F782">
        <v>24.14</v>
      </c>
      <c r="G782" t="s">
        <v>88</v>
      </c>
      <c r="H782">
        <v>579.36</v>
      </c>
    </row>
    <row r="783" spans="1:8" x14ac:dyDescent="0.25">
      <c r="A783">
        <v>782</v>
      </c>
      <c r="B783" s="1">
        <v>45602</v>
      </c>
      <c r="C783" t="s">
        <v>1510</v>
      </c>
      <c r="D783" t="s">
        <v>777</v>
      </c>
      <c r="E783">
        <v>5</v>
      </c>
      <c r="F783">
        <v>244.17</v>
      </c>
      <c r="G783" t="s">
        <v>13</v>
      </c>
      <c r="H783">
        <v>1220.8499999999999</v>
      </c>
    </row>
    <row r="784" spans="1:8" x14ac:dyDescent="0.25">
      <c r="A784">
        <v>783</v>
      </c>
      <c r="B784" s="1">
        <v>45240</v>
      </c>
      <c r="C784" t="s">
        <v>1511</v>
      </c>
      <c r="D784" t="s">
        <v>1512</v>
      </c>
      <c r="E784">
        <v>28</v>
      </c>
      <c r="F784">
        <v>18.53</v>
      </c>
      <c r="G784" t="s">
        <v>146</v>
      </c>
      <c r="H784">
        <v>518.84</v>
      </c>
    </row>
    <row r="785" spans="1:8" x14ac:dyDescent="0.25">
      <c r="A785">
        <v>784</v>
      </c>
      <c r="B785" s="1">
        <v>45737</v>
      </c>
      <c r="C785" t="s">
        <v>1513</v>
      </c>
      <c r="D785" t="s">
        <v>1514</v>
      </c>
      <c r="E785">
        <v>12</v>
      </c>
      <c r="F785">
        <v>44.96</v>
      </c>
      <c r="G785" t="s">
        <v>10</v>
      </c>
      <c r="H785">
        <v>539.52</v>
      </c>
    </row>
    <row r="786" spans="1:8" x14ac:dyDescent="0.25">
      <c r="A786">
        <v>785</v>
      </c>
      <c r="B786" s="1">
        <v>45394</v>
      </c>
      <c r="C786" t="s">
        <v>1515</v>
      </c>
      <c r="D786" t="s">
        <v>1516</v>
      </c>
      <c r="E786">
        <v>43</v>
      </c>
      <c r="F786">
        <v>11.35</v>
      </c>
      <c r="G786" t="s">
        <v>95</v>
      </c>
      <c r="H786">
        <v>488.05</v>
      </c>
    </row>
    <row r="787" spans="1:8" x14ac:dyDescent="0.25">
      <c r="A787">
        <v>786</v>
      </c>
      <c r="B787" s="1">
        <v>45694</v>
      </c>
      <c r="C787" t="s">
        <v>1517</v>
      </c>
      <c r="D787" t="s">
        <v>552</v>
      </c>
      <c r="E787">
        <v>10</v>
      </c>
      <c r="F787">
        <v>248.96</v>
      </c>
      <c r="G787" t="s">
        <v>20</v>
      </c>
      <c r="H787">
        <v>2489.6</v>
      </c>
    </row>
    <row r="788" spans="1:8" x14ac:dyDescent="0.25">
      <c r="A788">
        <v>787</v>
      </c>
      <c r="B788" s="1">
        <v>45561</v>
      </c>
      <c r="C788" t="s">
        <v>1518</v>
      </c>
      <c r="D788" t="s">
        <v>1519</v>
      </c>
      <c r="E788">
        <v>9</v>
      </c>
      <c r="F788">
        <v>90.52</v>
      </c>
      <c r="G788" t="s">
        <v>10</v>
      </c>
      <c r="H788">
        <v>814.68</v>
      </c>
    </row>
    <row r="789" spans="1:8" x14ac:dyDescent="0.25">
      <c r="A789">
        <v>788</v>
      </c>
      <c r="B789" s="1">
        <v>45739</v>
      </c>
      <c r="C789" t="s">
        <v>1520</v>
      </c>
      <c r="D789" t="s">
        <v>1521</v>
      </c>
      <c r="E789">
        <v>38</v>
      </c>
      <c r="F789">
        <v>43.38</v>
      </c>
      <c r="G789" t="s">
        <v>146</v>
      </c>
      <c r="H789">
        <v>1648.44</v>
      </c>
    </row>
    <row r="790" spans="1:8" x14ac:dyDescent="0.25">
      <c r="A790">
        <v>789</v>
      </c>
      <c r="B790" s="1">
        <v>45373</v>
      </c>
      <c r="C790" t="s">
        <v>1522</v>
      </c>
      <c r="D790" t="s">
        <v>1387</v>
      </c>
      <c r="E790">
        <v>22</v>
      </c>
      <c r="F790">
        <v>144.51</v>
      </c>
      <c r="G790" t="s">
        <v>80</v>
      </c>
      <c r="H790">
        <v>3179.22</v>
      </c>
    </row>
    <row r="791" spans="1:8" x14ac:dyDescent="0.25">
      <c r="A791">
        <v>790</v>
      </c>
      <c r="B791" s="1">
        <v>45188</v>
      </c>
      <c r="C791" t="s">
        <v>1523</v>
      </c>
      <c r="D791" t="s">
        <v>241</v>
      </c>
      <c r="E791">
        <v>15</v>
      </c>
      <c r="F791">
        <v>239.42</v>
      </c>
      <c r="G791" t="s">
        <v>156</v>
      </c>
      <c r="H791">
        <v>3591.3</v>
      </c>
    </row>
    <row r="792" spans="1:8" x14ac:dyDescent="0.25">
      <c r="A792">
        <v>791</v>
      </c>
      <c r="B792" s="1">
        <v>45140</v>
      </c>
      <c r="C792" t="s">
        <v>1524</v>
      </c>
      <c r="D792" t="s">
        <v>1525</v>
      </c>
      <c r="E792">
        <v>16</v>
      </c>
      <c r="F792">
        <v>14.26</v>
      </c>
      <c r="G792" t="s">
        <v>65</v>
      </c>
      <c r="H792">
        <v>228.16</v>
      </c>
    </row>
    <row r="793" spans="1:8" x14ac:dyDescent="0.25">
      <c r="A793">
        <v>792</v>
      </c>
      <c r="B793" s="1">
        <v>45398</v>
      </c>
      <c r="C793" t="s">
        <v>1526</v>
      </c>
      <c r="D793" t="s">
        <v>1527</v>
      </c>
      <c r="E793">
        <v>44</v>
      </c>
      <c r="F793">
        <v>236.54</v>
      </c>
      <c r="G793" t="s">
        <v>23</v>
      </c>
      <c r="H793">
        <v>10407.76</v>
      </c>
    </row>
    <row r="794" spans="1:8" x14ac:dyDescent="0.25">
      <c r="A794">
        <v>793</v>
      </c>
      <c r="B794" s="1">
        <v>45439</v>
      </c>
      <c r="C794" t="s">
        <v>1528</v>
      </c>
      <c r="D794" t="s">
        <v>1043</v>
      </c>
      <c r="E794">
        <v>11</v>
      </c>
      <c r="F794">
        <v>130.07</v>
      </c>
      <c r="G794" t="s">
        <v>197</v>
      </c>
      <c r="H794">
        <v>1430.77</v>
      </c>
    </row>
    <row r="795" spans="1:8" x14ac:dyDescent="0.25">
      <c r="A795">
        <v>794</v>
      </c>
      <c r="B795" s="1">
        <v>45641</v>
      </c>
      <c r="C795" t="s">
        <v>1529</v>
      </c>
      <c r="D795" t="s">
        <v>1530</v>
      </c>
      <c r="E795">
        <v>17</v>
      </c>
      <c r="F795">
        <v>36.03</v>
      </c>
      <c r="G795" t="s">
        <v>65</v>
      </c>
      <c r="H795">
        <v>612.51</v>
      </c>
    </row>
    <row r="796" spans="1:8" x14ac:dyDescent="0.25">
      <c r="A796">
        <v>795</v>
      </c>
      <c r="B796" s="1">
        <v>45841</v>
      </c>
      <c r="C796" t="s">
        <v>1531</v>
      </c>
      <c r="D796" t="s">
        <v>1532</v>
      </c>
      <c r="E796">
        <v>13</v>
      </c>
      <c r="F796">
        <v>126.39</v>
      </c>
      <c r="G796" t="s">
        <v>62</v>
      </c>
      <c r="H796">
        <v>1643.07</v>
      </c>
    </row>
    <row r="797" spans="1:8" x14ac:dyDescent="0.25">
      <c r="A797">
        <v>796</v>
      </c>
      <c r="B797" s="1">
        <v>45459</v>
      </c>
      <c r="C797" t="s">
        <v>1533</v>
      </c>
      <c r="D797" t="s">
        <v>1534</v>
      </c>
      <c r="E797">
        <v>19</v>
      </c>
      <c r="F797">
        <v>72.650000000000006</v>
      </c>
      <c r="G797" t="s">
        <v>108</v>
      </c>
      <c r="H797">
        <v>1380.35</v>
      </c>
    </row>
    <row r="798" spans="1:8" x14ac:dyDescent="0.25">
      <c r="A798">
        <v>797</v>
      </c>
      <c r="B798" s="1">
        <v>45717</v>
      </c>
      <c r="C798" t="s">
        <v>1535</v>
      </c>
      <c r="D798" t="s">
        <v>1536</v>
      </c>
      <c r="E798">
        <v>46</v>
      </c>
      <c r="F798">
        <v>138.29</v>
      </c>
      <c r="G798" t="s">
        <v>59</v>
      </c>
      <c r="H798">
        <v>6361.34</v>
      </c>
    </row>
    <row r="799" spans="1:8" x14ac:dyDescent="0.25">
      <c r="A799">
        <v>798</v>
      </c>
      <c r="B799" s="1">
        <v>45208</v>
      </c>
      <c r="C799" t="s">
        <v>1537</v>
      </c>
      <c r="D799" t="s">
        <v>1538</v>
      </c>
      <c r="E799">
        <v>46</v>
      </c>
      <c r="F799">
        <v>178.08</v>
      </c>
      <c r="G799" t="s">
        <v>62</v>
      </c>
      <c r="H799">
        <v>8191.68</v>
      </c>
    </row>
    <row r="800" spans="1:8" x14ac:dyDescent="0.25">
      <c r="A800">
        <v>799</v>
      </c>
      <c r="B800" s="1">
        <v>45850</v>
      </c>
      <c r="C800" t="s">
        <v>1539</v>
      </c>
      <c r="D800" t="s">
        <v>1540</v>
      </c>
      <c r="E800">
        <v>34</v>
      </c>
      <c r="F800">
        <v>216.59</v>
      </c>
      <c r="G800" t="s">
        <v>75</v>
      </c>
      <c r="H800">
        <v>7364.06</v>
      </c>
    </row>
    <row r="801" spans="1:8" x14ac:dyDescent="0.25">
      <c r="A801">
        <v>800</v>
      </c>
      <c r="B801" s="1">
        <v>45857</v>
      </c>
      <c r="C801" t="s">
        <v>1541</v>
      </c>
      <c r="D801" t="s">
        <v>1542</v>
      </c>
      <c r="E801">
        <v>35</v>
      </c>
      <c r="F801">
        <v>132.53</v>
      </c>
      <c r="G801" t="s">
        <v>20</v>
      </c>
      <c r="H801">
        <v>4638.55</v>
      </c>
    </row>
    <row r="802" spans="1:8" x14ac:dyDescent="0.25">
      <c r="A802">
        <v>801</v>
      </c>
      <c r="B802" s="1">
        <v>45360</v>
      </c>
      <c r="C802" t="s">
        <v>1543</v>
      </c>
      <c r="D802" t="s">
        <v>1544</v>
      </c>
      <c r="E802">
        <v>1</v>
      </c>
      <c r="F802">
        <v>98.45</v>
      </c>
      <c r="G802" t="s">
        <v>23</v>
      </c>
      <c r="H802">
        <v>98.45</v>
      </c>
    </row>
    <row r="803" spans="1:8" x14ac:dyDescent="0.25">
      <c r="A803">
        <v>802</v>
      </c>
      <c r="B803" s="1">
        <v>45276</v>
      </c>
      <c r="C803" t="s">
        <v>1545</v>
      </c>
      <c r="D803" t="s">
        <v>1546</v>
      </c>
      <c r="E803">
        <v>29</v>
      </c>
      <c r="F803">
        <v>242.7</v>
      </c>
      <c r="G803" t="s">
        <v>197</v>
      </c>
      <c r="H803">
        <v>7038.3</v>
      </c>
    </row>
    <row r="804" spans="1:8" x14ac:dyDescent="0.25">
      <c r="A804">
        <v>803</v>
      </c>
      <c r="B804" s="1">
        <v>45714</v>
      </c>
      <c r="C804" t="s">
        <v>1547</v>
      </c>
      <c r="D804" t="s">
        <v>1548</v>
      </c>
      <c r="E804">
        <v>24</v>
      </c>
      <c r="F804">
        <v>169.04</v>
      </c>
      <c r="G804" t="s">
        <v>34</v>
      </c>
      <c r="H804">
        <v>4056.96</v>
      </c>
    </row>
    <row r="805" spans="1:8" x14ac:dyDescent="0.25">
      <c r="A805">
        <v>804</v>
      </c>
      <c r="B805" s="1">
        <v>45325</v>
      </c>
      <c r="C805" t="s">
        <v>1549</v>
      </c>
      <c r="D805" t="s">
        <v>1550</v>
      </c>
      <c r="E805">
        <v>31</v>
      </c>
      <c r="F805">
        <v>28.44</v>
      </c>
      <c r="G805" t="s">
        <v>34</v>
      </c>
      <c r="H805">
        <v>881.64</v>
      </c>
    </row>
    <row r="806" spans="1:8" x14ac:dyDescent="0.25">
      <c r="A806">
        <v>805</v>
      </c>
      <c r="B806" s="1">
        <v>45502</v>
      </c>
      <c r="C806" t="s">
        <v>1551</v>
      </c>
      <c r="D806" t="s">
        <v>1552</v>
      </c>
      <c r="E806">
        <v>10</v>
      </c>
      <c r="F806">
        <v>9.7100000000000009</v>
      </c>
      <c r="G806" t="s">
        <v>416</v>
      </c>
      <c r="H806">
        <v>97.1</v>
      </c>
    </row>
    <row r="807" spans="1:8" x14ac:dyDescent="0.25">
      <c r="A807">
        <v>806</v>
      </c>
      <c r="B807" s="1">
        <v>45511</v>
      </c>
      <c r="C807" t="s">
        <v>1553</v>
      </c>
      <c r="D807" t="s">
        <v>1554</v>
      </c>
      <c r="E807">
        <v>15</v>
      </c>
      <c r="F807">
        <v>107.82</v>
      </c>
      <c r="G807" t="s">
        <v>88</v>
      </c>
      <c r="H807">
        <v>1617.3</v>
      </c>
    </row>
    <row r="808" spans="1:8" x14ac:dyDescent="0.25">
      <c r="A808">
        <v>807</v>
      </c>
      <c r="B808" s="1">
        <v>45654</v>
      </c>
      <c r="C808" t="s">
        <v>1555</v>
      </c>
      <c r="D808" t="s">
        <v>128</v>
      </c>
      <c r="E808">
        <v>8</v>
      </c>
      <c r="F808">
        <v>132.52000000000001</v>
      </c>
      <c r="G808" t="s">
        <v>98</v>
      </c>
      <c r="H808">
        <v>1060.1600000000001</v>
      </c>
    </row>
    <row r="809" spans="1:8" x14ac:dyDescent="0.25">
      <c r="A809">
        <v>808</v>
      </c>
      <c r="B809" s="1">
        <v>45864</v>
      </c>
      <c r="C809" t="s">
        <v>1556</v>
      </c>
      <c r="D809" t="s">
        <v>1557</v>
      </c>
      <c r="E809">
        <v>9</v>
      </c>
      <c r="F809">
        <v>147.34</v>
      </c>
      <c r="G809" t="s">
        <v>13</v>
      </c>
      <c r="H809">
        <v>1326.06</v>
      </c>
    </row>
    <row r="810" spans="1:8" x14ac:dyDescent="0.25">
      <c r="A810">
        <v>809</v>
      </c>
      <c r="B810" s="1">
        <v>45609</v>
      </c>
      <c r="C810" t="s">
        <v>1558</v>
      </c>
      <c r="D810" t="s">
        <v>1559</v>
      </c>
      <c r="E810">
        <v>13</v>
      </c>
      <c r="F810">
        <v>180.9</v>
      </c>
      <c r="G810" t="s">
        <v>1560</v>
      </c>
      <c r="H810">
        <v>2351.6999999999998</v>
      </c>
    </row>
    <row r="811" spans="1:8" x14ac:dyDescent="0.25">
      <c r="A811">
        <v>810</v>
      </c>
      <c r="B811" s="1">
        <v>45830</v>
      </c>
      <c r="C811" t="s">
        <v>1561</v>
      </c>
      <c r="D811" t="s">
        <v>1562</v>
      </c>
      <c r="E811">
        <v>23</v>
      </c>
      <c r="F811">
        <v>228.43</v>
      </c>
      <c r="G811" t="s">
        <v>65</v>
      </c>
      <c r="H811">
        <v>5253.89</v>
      </c>
    </row>
    <row r="812" spans="1:8" x14ac:dyDescent="0.25">
      <c r="A812">
        <v>811</v>
      </c>
      <c r="B812" s="1">
        <v>45451</v>
      </c>
      <c r="C812" t="s">
        <v>1563</v>
      </c>
      <c r="D812" t="s">
        <v>1564</v>
      </c>
      <c r="E812">
        <v>4</v>
      </c>
      <c r="F812">
        <v>238.86</v>
      </c>
      <c r="G812" t="s">
        <v>62</v>
      </c>
      <c r="H812">
        <v>955.44</v>
      </c>
    </row>
    <row r="813" spans="1:8" x14ac:dyDescent="0.25">
      <c r="A813">
        <v>812</v>
      </c>
      <c r="B813" s="1">
        <v>45581</v>
      </c>
      <c r="C813" t="s">
        <v>1565</v>
      </c>
      <c r="D813" t="s">
        <v>1566</v>
      </c>
      <c r="E813">
        <v>7</v>
      </c>
      <c r="F813">
        <v>23.17</v>
      </c>
      <c r="G813" t="s">
        <v>34</v>
      </c>
      <c r="H813">
        <v>162.19</v>
      </c>
    </row>
    <row r="814" spans="1:8" x14ac:dyDescent="0.25">
      <c r="A814">
        <v>813</v>
      </c>
      <c r="B814" s="1">
        <v>45725</v>
      </c>
      <c r="C814" t="s">
        <v>1567</v>
      </c>
      <c r="D814" t="s">
        <v>1276</v>
      </c>
      <c r="E814">
        <v>8</v>
      </c>
      <c r="F814">
        <v>193.91</v>
      </c>
      <c r="G814" t="s">
        <v>28</v>
      </c>
      <c r="H814">
        <v>1551.28</v>
      </c>
    </row>
    <row r="815" spans="1:8" x14ac:dyDescent="0.25">
      <c r="A815">
        <v>814</v>
      </c>
      <c r="B815" s="1">
        <v>45207</v>
      </c>
      <c r="C815" t="s">
        <v>1568</v>
      </c>
      <c r="D815" t="s">
        <v>1569</v>
      </c>
      <c r="E815">
        <v>34</v>
      </c>
      <c r="F815">
        <v>156.22999999999999</v>
      </c>
      <c r="G815" t="s">
        <v>20</v>
      </c>
      <c r="H815">
        <v>5311.82</v>
      </c>
    </row>
    <row r="816" spans="1:8" x14ac:dyDescent="0.25">
      <c r="A816">
        <v>815</v>
      </c>
      <c r="B816" s="1">
        <v>45559</v>
      </c>
      <c r="C816" t="s">
        <v>1570</v>
      </c>
      <c r="D816" t="s">
        <v>884</v>
      </c>
      <c r="E816">
        <v>46</v>
      </c>
      <c r="F816">
        <v>135.77000000000001</v>
      </c>
      <c r="G816" t="s">
        <v>13</v>
      </c>
      <c r="H816">
        <v>6245.42</v>
      </c>
    </row>
    <row r="817" spans="1:8" x14ac:dyDescent="0.25">
      <c r="A817">
        <v>816</v>
      </c>
      <c r="B817" s="1">
        <v>45581</v>
      </c>
      <c r="C817" t="s">
        <v>1571</v>
      </c>
      <c r="D817" t="s">
        <v>1572</v>
      </c>
      <c r="E817">
        <v>12</v>
      </c>
      <c r="F817">
        <v>94.8</v>
      </c>
      <c r="G817" t="s">
        <v>83</v>
      </c>
      <c r="H817">
        <v>1137.5999999999999</v>
      </c>
    </row>
    <row r="818" spans="1:8" x14ac:dyDescent="0.25">
      <c r="A818">
        <v>817</v>
      </c>
      <c r="B818" s="1">
        <v>45532</v>
      </c>
      <c r="C818" t="s">
        <v>1573</v>
      </c>
      <c r="D818" t="s">
        <v>1574</v>
      </c>
      <c r="E818">
        <v>3</v>
      </c>
      <c r="F818">
        <v>66.66</v>
      </c>
      <c r="G818" t="s">
        <v>13</v>
      </c>
      <c r="H818">
        <v>199.98</v>
      </c>
    </row>
    <row r="819" spans="1:8" x14ac:dyDescent="0.25">
      <c r="A819">
        <v>818</v>
      </c>
      <c r="B819" s="1">
        <v>45166</v>
      </c>
      <c r="C819" t="s">
        <v>1575</v>
      </c>
      <c r="D819" t="s">
        <v>1576</v>
      </c>
      <c r="E819">
        <v>35</v>
      </c>
      <c r="F819">
        <v>229.56</v>
      </c>
      <c r="G819" t="s">
        <v>13</v>
      </c>
      <c r="H819">
        <v>8034.6</v>
      </c>
    </row>
    <row r="820" spans="1:8" x14ac:dyDescent="0.25">
      <c r="A820">
        <v>819</v>
      </c>
      <c r="B820" s="1">
        <v>45396</v>
      </c>
      <c r="C820" t="s">
        <v>1577</v>
      </c>
      <c r="D820" t="s">
        <v>1578</v>
      </c>
      <c r="E820">
        <v>19</v>
      </c>
      <c r="F820">
        <v>27</v>
      </c>
      <c r="G820" t="s">
        <v>20</v>
      </c>
      <c r="H820">
        <v>513</v>
      </c>
    </row>
    <row r="821" spans="1:8" x14ac:dyDescent="0.25">
      <c r="A821">
        <v>820</v>
      </c>
      <c r="B821" s="1">
        <v>45649</v>
      </c>
      <c r="C821" t="s">
        <v>1579</v>
      </c>
      <c r="D821" t="s">
        <v>1580</v>
      </c>
      <c r="E821">
        <v>12</v>
      </c>
      <c r="F821">
        <v>185.48</v>
      </c>
      <c r="G821" t="s">
        <v>13</v>
      </c>
      <c r="H821">
        <v>2225.7600000000002</v>
      </c>
    </row>
    <row r="822" spans="1:8" x14ac:dyDescent="0.25">
      <c r="A822">
        <v>821</v>
      </c>
      <c r="B822" s="1">
        <v>45844</v>
      </c>
      <c r="C822" t="s">
        <v>1581</v>
      </c>
      <c r="D822" t="s">
        <v>1582</v>
      </c>
      <c r="E822">
        <v>29</v>
      </c>
      <c r="F822">
        <v>135.35</v>
      </c>
      <c r="G822" t="s">
        <v>20</v>
      </c>
      <c r="H822">
        <v>3925.15</v>
      </c>
    </row>
    <row r="823" spans="1:8" x14ac:dyDescent="0.25">
      <c r="A823">
        <v>822</v>
      </c>
      <c r="B823" s="1">
        <v>45136</v>
      </c>
      <c r="C823" t="s">
        <v>1583</v>
      </c>
      <c r="D823" t="s">
        <v>1584</v>
      </c>
      <c r="E823">
        <v>29</v>
      </c>
      <c r="F823">
        <v>112.34</v>
      </c>
      <c r="G823" t="s">
        <v>34</v>
      </c>
      <c r="H823">
        <v>3257.86</v>
      </c>
    </row>
    <row r="824" spans="1:8" x14ac:dyDescent="0.25">
      <c r="A824">
        <v>823</v>
      </c>
      <c r="B824" s="1">
        <v>45629</v>
      </c>
      <c r="C824" t="s">
        <v>1585</v>
      </c>
      <c r="D824" t="s">
        <v>922</v>
      </c>
      <c r="E824">
        <v>27</v>
      </c>
      <c r="F824">
        <v>150.44999999999999</v>
      </c>
      <c r="G824" t="s">
        <v>62</v>
      </c>
      <c r="H824">
        <v>4062.15</v>
      </c>
    </row>
    <row r="825" spans="1:8" x14ac:dyDescent="0.25">
      <c r="A825">
        <v>824</v>
      </c>
      <c r="B825" s="1">
        <v>45529</v>
      </c>
      <c r="C825" t="s">
        <v>1586</v>
      </c>
      <c r="D825" t="s">
        <v>737</v>
      </c>
      <c r="E825">
        <v>21</v>
      </c>
      <c r="F825">
        <v>51.44</v>
      </c>
      <c r="G825" t="s">
        <v>59</v>
      </c>
      <c r="H825">
        <v>1080.24</v>
      </c>
    </row>
    <row r="826" spans="1:8" x14ac:dyDescent="0.25">
      <c r="A826">
        <v>825</v>
      </c>
      <c r="B826" s="1">
        <v>45639</v>
      </c>
      <c r="C826" t="s">
        <v>1587</v>
      </c>
      <c r="D826" t="s">
        <v>1263</v>
      </c>
      <c r="E826">
        <v>40</v>
      </c>
      <c r="F826">
        <v>212.71</v>
      </c>
      <c r="G826" t="s">
        <v>360</v>
      </c>
      <c r="H826">
        <v>8508.4</v>
      </c>
    </row>
    <row r="827" spans="1:8" x14ac:dyDescent="0.25">
      <c r="A827">
        <v>826</v>
      </c>
      <c r="B827" s="1">
        <v>45757</v>
      </c>
      <c r="C827" t="s">
        <v>1588</v>
      </c>
      <c r="D827" t="s">
        <v>1589</v>
      </c>
      <c r="E827">
        <v>17</v>
      </c>
      <c r="F827">
        <v>158.74</v>
      </c>
      <c r="G827" t="s">
        <v>416</v>
      </c>
      <c r="H827">
        <v>2698.58</v>
      </c>
    </row>
    <row r="828" spans="1:8" x14ac:dyDescent="0.25">
      <c r="A828">
        <v>827</v>
      </c>
      <c r="B828" s="1">
        <v>45588</v>
      </c>
      <c r="C828" t="s">
        <v>1590</v>
      </c>
      <c r="D828" t="s">
        <v>1591</v>
      </c>
      <c r="E828">
        <v>33</v>
      </c>
      <c r="F828">
        <v>184.61</v>
      </c>
      <c r="G828" t="s">
        <v>13</v>
      </c>
      <c r="H828">
        <v>6092.13</v>
      </c>
    </row>
    <row r="829" spans="1:8" x14ac:dyDescent="0.25">
      <c r="A829">
        <v>828</v>
      </c>
      <c r="B829" s="1">
        <v>45468</v>
      </c>
      <c r="C829" t="s">
        <v>1592</v>
      </c>
      <c r="D829" t="s">
        <v>1593</v>
      </c>
      <c r="E829">
        <v>4</v>
      </c>
      <c r="F829">
        <v>37.19</v>
      </c>
      <c r="G829" t="s">
        <v>56</v>
      </c>
      <c r="H829">
        <v>148.76</v>
      </c>
    </row>
    <row r="830" spans="1:8" x14ac:dyDescent="0.25">
      <c r="A830">
        <v>829</v>
      </c>
      <c r="B830" s="1">
        <v>45301</v>
      </c>
      <c r="C830" t="s">
        <v>1594</v>
      </c>
      <c r="D830" t="s">
        <v>1595</v>
      </c>
      <c r="E830">
        <v>11</v>
      </c>
      <c r="F830">
        <v>52.35</v>
      </c>
      <c r="G830" t="s">
        <v>34</v>
      </c>
      <c r="H830">
        <v>575.85</v>
      </c>
    </row>
    <row r="831" spans="1:8" x14ac:dyDescent="0.25">
      <c r="A831">
        <v>830</v>
      </c>
      <c r="B831" s="1">
        <v>45295</v>
      </c>
      <c r="C831" t="s">
        <v>1596</v>
      </c>
      <c r="D831" t="s">
        <v>480</v>
      </c>
      <c r="E831">
        <v>41</v>
      </c>
      <c r="F831">
        <v>108.02</v>
      </c>
      <c r="G831" t="s">
        <v>146</v>
      </c>
      <c r="H831">
        <v>4428.82</v>
      </c>
    </row>
    <row r="832" spans="1:8" x14ac:dyDescent="0.25">
      <c r="A832">
        <v>831</v>
      </c>
      <c r="B832" s="1">
        <v>45797</v>
      </c>
      <c r="C832" t="s">
        <v>1597</v>
      </c>
      <c r="D832" t="s">
        <v>1598</v>
      </c>
      <c r="E832">
        <v>34</v>
      </c>
      <c r="F832">
        <v>160.47999999999999</v>
      </c>
      <c r="G832" t="s">
        <v>360</v>
      </c>
      <c r="H832">
        <v>5456.32</v>
      </c>
    </row>
    <row r="833" spans="1:8" x14ac:dyDescent="0.25">
      <c r="A833">
        <v>832</v>
      </c>
      <c r="B833" s="1">
        <v>45502</v>
      </c>
      <c r="C833" t="s">
        <v>1599</v>
      </c>
      <c r="D833" t="s">
        <v>1600</v>
      </c>
      <c r="E833">
        <v>22</v>
      </c>
      <c r="F833">
        <v>203.19</v>
      </c>
      <c r="G833" t="s">
        <v>228</v>
      </c>
      <c r="H833">
        <v>4470.18</v>
      </c>
    </row>
    <row r="834" spans="1:8" x14ac:dyDescent="0.25">
      <c r="A834">
        <v>833</v>
      </c>
      <c r="B834" s="1">
        <v>45599</v>
      </c>
      <c r="C834" t="s">
        <v>1601</v>
      </c>
      <c r="D834" t="s">
        <v>1602</v>
      </c>
      <c r="E834">
        <v>13</v>
      </c>
      <c r="F834">
        <v>147.30000000000001</v>
      </c>
      <c r="G834" t="s">
        <v>68</v>
      </c>
      <c r="H834">
        <v>1914.9</v>
      </c>
    </row>
    <row r="835" spans="1:8" x14ac:dyDescent="0.25">
      <c r="A835">
        <v>834</v>
      </c>
      <c r="B835" s="1">
        <v>45403</v>
      </c>
      <c r="C835" t="s">
        <v>1603</v>
      </c>
      <c r="D835" t="s">
        <v>1604</v>
      </c>
      <c r="E835">
        <v>50</v>
      </c>
      <c r="F835">
        <v>200.36</v>
      </c>
      <c r="G835" t="s">
        <v>75</v>
      </c>
      <c r="H835">
        <v>10018</v>
      </c>
    </row>
    <row r="836" spans="1:8" x14ac:dyDescent="0.25">
      <c r="A836">
        <v>835</v>
      </c>
      <c r="B836" s="1">
        <v>45785</v>
      </c>
      <c r="C836" t="s">
        <v>1605</v>
      </c>
      <c r="D836" t="s">
        <v>1514</v>
      </c>
      <c r="E836">
        <v>15</v>
      </c>
      <c r="F836">
        <v>45.46</v>
      </c>
      <c r="G836" t="s">
        <v>62</v>
      </c>
      <c r="H836">
        <v>681.9</v>
      </c>
    </row>
    <row r="837" spans="1:8" x14ac:dyDescent="0.25">
      <c r="A837">
        <v>836</v>
      </c>
      <c r="B837" s="1">
        <v>45309</v>
      </c>
      <c r="C837" t="s">
        <v>1606</v>
      </c>
      <c r="D837" t="s">
        <v>1607</v>
      </c>
      <c r="E837">
        <v>1</v>
      </c>
      <c r="F837">
        <v>233.44</v>
      </c>
      <c r="G837" t="s">
        <v>31</v>
      </c>
      <c r="H837">
        <v>233.44</v>
      </c>
    </row>
    <row r="838" spans="1:8" x14ac:dyDescent="0.25">
      <c r="A838">
        <v>837</v>
      </c>
      <c r="B838" s="1">
        <v>45496</v>
      </c>
      <c r="C838" t="s">
        <v>1608</v>
      </c>
      <c r="D838" t="s">
        <v>1609</v>
      </c>
      <c r="E838">
        <v>40</v>
      </c>
      <c r="F838">
        <v>62.72</v>
      </c>
      <c r="G838" t="s">
        <v>388</v>
      </c>
      <c r="H838">
        <v>2508.8000000000002</v>
      </c>
    </row>
    <row r="839" spans="1:8" x14ac:dyDescent="0.25">
      <c r="A839">
        <v>838</v>
      </c>
      <c r="B839" s="1">
        <v>45811</v>
      </c>
      <c r="C839" t="s">
        <v>1610</v>
      </c>
      <c r="D839" t="s">
        <v>436</v>
      </c>
      <c r="E839">
        <v>19</v>
      </c>
      <c r="F839">
        <v>174.9</v>
      </c>
      <c r="G839" t="s">
        <v>34</v>
      </c>
      <c r="H839">
        <v>3323.1</v>
      </c>
    </row>
    <row r="840" spans="1:8" x14ac:dyDescent="0.25">
      <c r="A840">
        <v>839</v>
      </c>
      <c r="B840" s="1">
        <v>45189</v>
      </c>
      <c r="C840" t="s">
        <v>1611</v>
      </c>
      <c r="D840" t="s">
        <v>268</v>
      </c>
      <c r="E840">
        <v>22</v>
      </c>
      <c r="F840">
        <v>54.19</v>
      </c>
      <c r="G840" t="s">
        <v>165</v>
      </c>
      <c r="H840">
        <v>1192.18</v>
      </c>
    </row>
    <row r="841" spans="1:8" x14ac:dyDescent="0.25">
      <c r="A841">
        <v>840</v>
      </c>
      <c r="B841" s="1">
        <v>45562</v>
      </c>
      <c r="C841" t="s">
        <v>1612</v>
      </c>
      <c r="D841" t="s">
        <v>436</v>
      </c>
      <c r="E841">
        <v>43</v>
      </c>
      <c r="F841">
        <v>185.91</v>
      </c>
      <c r="G841" t="s">
        <v>103</v>
      </c>
      <c r="H841">
        <v>7994.13</v>
      </c>
    </row>
    <row r="842" spans="1:8" x14ac:dyDescent="0.25">
      <c r="A842">
        <v>841</v>
      </c>
      <c r="B842" s="1">
        <v>45627</v>
      </c>
      <c r="C842" t="s">
        <v>1613</v>
      </c>
      <c r="D842" t="s">
        <v>1614</v>
      </c>
      <c r="E842">
        <v>2</v>
      </c>
      <c r="F842">
        <v>181.54</v>
      </c>
      <c r="G842" t="s">
        <v>13</v>
      </c>
      <c r="H842">
        <v>363.08</v>
      </c>
    </row>
    <row r="843" spans="1:8" x14ac:dyDescent="0.25">
      <c r="A843">
        <v>842</v>
      </c>
      <c r="B843" s="1">
        <v>45461</v>
      </c>
      <c r="C843" t="s">
        <v>1615</v>
      </c>
      <c r="D843" t="s">
        <v>9</v>
      </c>
      <c r="E843">
        <v>9</v>
      </c>
      <c r="F843">
        <v>38</v>
      </c>
      <c r="G843" t="s">
        <v>13</v>
      </c>
      <c r="H843">
        <v>342</v>
      </c>
    </row>
    <row r="844" spans="1:8" x14ac:dyDescent="0.25">
      <c r="A844">
        <v>843</v>
      </c>
      <c r="B844" s="1">
        <v>45670</v>
      </c>
      <c r="C844" t="s">
        <v>1616</v>
      </c>
      <c r="D844" t="s">
        <v>1617</v>
      </c>
      <c r="E844">
        <v>34</v>
      </c>
      <c r="F844">
        <v>96.29</v>
      </c>
      <c r="G844" t="s">
        <v>51</v>
      </c>
      <c r="H844">
        <v>3273.86</v>
      </c>
    </row>
    <row r="845" spans="1:8" x14ac:dyDescent="0.25">
      <c r="A845">
        <v>844</v>
      </c>
      <c r="B845" s="1">
        <v>45746</v>
      </c>
      <c r="C845" t="s">
        <v>1618</v>
      </c>
      <c r="D845" t="s">
        <v>307</v>
      </c>
      <c r="E845">
        <v>22</v>
      </c>
      <c r="F845">
        <v>122.75</v>
      </c>
      <c r="G845" t="s">
        <v>210</v>
      </c>
      <c r="H845">
        <v>2700.5</v>
      </c>
    </row>
    <row r="846" spans="1:8" x14ac:dyDescent="0.25">
      <c r="A846">
        <v>845</v>
      </c>
      <c r="B846" s="1">
        <v>45498</v>
      </c>
      <c r="C846" t="s">
        <v>1619</v>
      </c>
      <c r="D846" t="s">
        <v>1620</v>
      </c>
      <c r="E846">
        <v>16</v>
      </c>
      <c r="F846">
        <v>81.05</v>
      </c>
      <c r="G846" t="s">
        <v>388</v>
      </c>
      <c r="H846">
        <v>1296.8</v>
      </c>
    </row>
    <row r="847" spans="1:8" x14ac:dyDescent="0.25">
      <c r="A847">
        <v>846</v>
      </c>
      <c r="B847" s="1">
        <v>45806</v>
      </c>
      <c r="C847" t="s">
        <v>1621</v>
      </c>
      <c r="D847" t="s">
        <v>1622</v>
      </c>
      <c r="E847">
        <v>43</v>
      </c>
      <c r="F847">
        <v>249.39</v>
      </c>
      <c r="G847" t="s">
        <v>165</v>
      </c>
      <c r="H847">
        <v>10723.77</v>
      </c>
    </row>
    <row r="848" spans="1:8" x14ac:dyDescent="0.25">
      <c r="A848">
        <v>847</v>
      </c>
      <c r="B848" s="1">
        <v>45180</v>
      </c>
      <c r="C848" t="s">
        <v>1623</v>
      </c>
      <c r="D848" t="s">
        <v>1624</v>
      </c>
      <c r="E848">
        <v>32</v>
      </c>
      <c r="F848">
        <v>109.55</v>
      </c>
      <c r="G848" t="s">
        <v>13</v>
      </c>
      <c r="H848">
        <v>3505.6</v>
      </c>
    </row>
    <row r="849" spans="1:8" x14ac:dyDescent="0.25">
      <c r="A849">
        <v>848</v>
      </c>
      <c r="B849" s="1">
        <v>45794</v>
      </c>
      <c r="C849" t="s">
        <v>1625</v>
      </c>
      <c r="D849" t="s">
        <v>1626</v>
      </c>
      <c r="E849">
        <v>33</v>
      </c>
      <c r="F849">
        <v>23.84</v>
      </c>
      <c r="G849" t="s">
        <v>383</v>
      </c>
      <c r="H849">
        <v>786.72</v>
      </c>
    </row>
    <row r="850" spans="1:8" x14ac:dyDescent="0.25">
      <c r="A850">
        <v>849</v>
      </c>
      <c r="B850" s="1">
        <v>45187</v>
      </c>
      <c r="C850" t="s">
        <v>1627</v>
      </c>
      <c r="D850" t="s">
        <v>1628</v>
      </c>
      <c r="E850">
        <v>29</v>
      </c>
      <c r="F850">
        <v>247</v>
      </c>
      <c r="G850" t="s">
        <v>13</v>
      </c>
      <c r="H850">
        <v>7163</v>
      </c>
    </row>
    <row r="851" spans="1:8" x14ac:dyDescent="0.25">
      <c r="A851">
        <v>850</v>
      </c>
      <c r="B851" s="1">
        <v>45159</v>
      </c>
      <c r="C851" t="s">
        <v>1629</v>
      </c>
      <c r="D851" t="s">
        <v>1630</v>
      </c>
      <c r="E851">
        <v>27</v>
      </c>
      <c r="F851">
        <v>116.47</v>
      </c>
      <c r="G851" t="s">
        <v>108</v>
      </c>
      <c r="H851">
        <v>3144.69</v>
      </c>
    </row>
    <row r="852" spans="1:8" x14ac:dyDescent="0.25">
      <c r="A852">
        <v>851</v>
      </c>
      <c r="B852" s="1">
        <v>45676</v>
      </c>
      <c r="C852" t="s">
        <v>1631</v>
      </c>
      <c r="D852" t="s">
        <v>1632</v>
      </c>
      <c r="E852">
        <v>50</v>
      </c>
      <c r="F852">
        <v>7.46</v>
      </c>
      <c r="G852" t="s">
        <v>108</v>
      </c>
      <c r="H852">
        <v>373</v>
      </c>
    </row>
    <row r="853" spans="1:8" x14ac:dyDescent="0.25">
      <c r="A853">
        <v>852</v>
      </c>
      <c r="B853" s="1">
        <v>45197</v>
      </c>
      <c r="C853" t="s">
        <v>1633</v>
      </c>
      <c r="D853" t="s">
        <v>1634</v>
      </c>
      <c r="E853">
        <v>29</v>
      </c>
      <c r="F853">
        <v>111.29</v>
      </c>
      <c r="G853" t="s">
        <v>68</v>
      </c>
      <c r="H853">
        <v>3227.41</v>
      </c>
    </row>
    <row r="854" spans="1:8" x14ac:dyDescent="0.25">
      <c r="A854">
        <v>853</v>
      </c>
      <c r="B854" s="1">
        <v>45808</v>
      </c>
      <c r="C854" t="s">
        <v>1635</v>
      </c>
      <c r="D854" t="s">
        <v>1207</v>
      </c>
      <c r="E854">
        <v>7</v>
      </c>
      <c r="F854">
        <v>32.6</v>
      </c>
      <c r="G854" t="s">
        <v>59</v>
      </c>
      <c r="H854">
        <v>228.2</v>
      </c>
    </row>
    <row r="855" spans="1:8" x14ac:dyDescent="0.25">
      <c r="A855">
        <v>854</v>
      </c>
      <c r="B855" s="1">
        <v>45516</v>
      </c>
      <c r="C855" t="s">
        <v>1636</v>
      </c>
      <c r="D855" t="s">
        <v>1637</v>
      </c>
      <c r="E855">
        <v>29</v>
      </c>
      <c r="F855">
        <v>235.88</v>
      </c>
      <c r="G855" t="s">
        <v>13</v>
      </c>
      <c r="H855">
        <v>6840.52</v>
      </c>
    </row>
    <row r="856" spans="1:8" x14ac:dyDescent="0.25">
      <c r="A856">
        <v>855</v>
      </c>
      <c r="B856" s="1">
        <v>45483</v>
      </c>
      <c r="C856" t="s">
        <v>1638</v>
      </c>
      <c r="D856" t="s">
        <v>1639</v>
      </c>
      <c r="E856">
        <v>8</v>
      </c>
      <c r="F856">
        <v>80.099999999999994</v>
      </c>
      <c r="G856" t="s">
        <v>20</v>
      </c>
      <c r="H856">
        <v>640.79999999999995</v>
      </c>
    </row>
    <row r="857" spans="1:8" x14ac:dyDescent="0.25">
      <c r="A857">
        <v>856</v>
      </c>
      <c r="B857" s="1">
        <v>45463</v>
      </c>
      <c r="C857" t="s">
        <v>1640</v>
      </c>
      <c r="D857" t="s">
        <v>1641</v>
      </c>
      <c r="E857">
        <v>13</v>
      </c>
      <c r="F857">
        <v>208.93</v>
      </c>
      <c r="G857" t="s">
        <v>108</v>
      </c>
      <c r="H857">
        <v>2716.09</v>
      </c>
    </row>
    <row r="858" spans="1:8" x14ac:dyDescent="0.25">
      <c r="A858">
        <v>857</v>
      </c>
      <c r="B858" s="1">
        <v>45186</v>
      </c>
      <c r="C858" t="s">
        <v>1642</v>
      </c>
      <c r="D858" t="s">
        <v>1643</v>
      </c>
      <c r="E858">
        <v>32</v>
      </c>
      <c r="F858">
        <v>73.180000000000007</v>
      </c>
      <c r="G858" t="s">
        <v>46</v>
      </c>
      <c r="H858">
        <v>2341.7600000000002</v>
      </c>
    </row>
    <row r="859" spans="1:8" x14ac:dyDescent="0.25">
      <c r="A859">
        <v>858</v>
      </c>
      <c r="B859" s="1">
        <v>45698</v>
      </c>
      <c r="C859" t="s">
        <v>1644</v>
      </c>
      <c r="D859" t="s">
        <v>1645</v>
      </c>
      <c r="E859">
        <v>19</v>
      </c>
      <c r="F859">
        <v>236.06</v>
      </c>
      <c r="G859" t="s">
        <v>95</v>
      </c>
      <c r="H859">
        <v>4485.1400000000003</v>
      </c>
    </row>
    <row r="860" spans="1:8" x14ac:dyDescent="0.25">
      <c r="A860">
        <v>859</v>
      </c>
      <c r="B860" s="1">
        <v>45571</v>
      </c>
      <c r="C860" t="s">
        <v>1646</v>
      </c>
      <c r="D860" t="s">
        <v>1564</v>
      </c>
      <c r="E860">
        <v>12</v>
      </c>
      <c r="F860">
        <v>128.74</v>
      </c>
      <c r="G860" t="s">
        <v>13</v>
      </c>
      <c r="H860">
        <v>1544.88</v>
      </c>
    </row>
    <row r="861" spans="1:8" x14ac:dyDescent="0.25">
      <c r="A861">
        <v>860</v>
      </c>
      <c r="B861" s="1">
        <v>45473</v>
      </c>
      <c r="C861" t="s">
        <v>1647</v>
      </c>
      <c r="D861" t="s">
        <v>1648</v>
      </c>
      <c r="E861">
        <v>11</v>
      </c>
      <c r="F861">
        <v>249.83</v>
      </c>
      <c r="G861" t="s">
        <v>20</v>
      </c>
      <c r="H861">
        <v>2748.13</v>
      </c>
    </row>
    <row r="862" spans="1:8" x14ac:dyDescent="0.25">
      <c r="A862">
        <v>861</v>
      </c>
      <c r="B862" s="1">
        <v>45505</v>
      </c>
      <c r="C862" t="s">
        <v>1649</v>
      </c>
      <c r="D862" t="s">
        <v>1650</v>
      </c>
      <c r="E862">
        <v>29</v>
      </c>
      <c r="F862">
        <v>40.51</v>
      </c>
      <c r="G862" t="s">
        <v>388</v>
      </c>
      <c r="H862">
        <v>1174.79</v>
      </c>
    </row>
    <row r="863" spans="1:8" x14ac:dyDescent="0.25">
      <c r="A863">
        <v>862</v>
      </c>
      <c r="B863" s="1">
        <v>45191</v>
      </c>
      <c r="C863" t="s">
        <v>1651</v>
      </c>
      <c r="D863" t="s">
        <v>1652</v>
      </c>
      <c r="E863">
        <v>39</v>
      </c>
      <c r="F863">
        <v>236.41</v>
      </c>
      <c r="G863" t="s">
        <v>80</v>
      </c>
      <c r="H863">
        <v>9219.99</v>
      </c>
    </row>
    <row r="864" spans="1:8" x14ac:dyDescent="0.25">
      <c r="A864">
        <v>863</v>
      </c>
      <c r="B864" s="1">
        <v>45378</v>
      </c>
      <c r="C864" t="s">
        <v>1653</v>
      </c>
      <c r="D864" t="s">
        <v>1654</v>
      </c>
      <c r="E864">
        <v>25</v>
      </c>
      <c r="F864">
        <v>8.09</v>
      </c>
      <c r="G864" t="s">
        <v>41</v>
      </c>
      <c r="H864">
        <v>202.25</v>
      </c>
    </row>
    <row r="865" spans="1:8" x14ac:dyDescent="0.25">
      <c r="A865">
        <v>864</v>
      </c>
      <c r="B865" s="1">
        <v>45231</v>
      </c>
      <c r="C865" t="s">
        <v>1655</v>
      </c>
      <c r="D865" t="s">
        <v>1656</v>
      </c>
      <c r="E865">
        <v>15</v>
      </c>
      <c r="F865">
        <v>241.26</v>
      </c>
      <c r="G865" t="s">
        <v>20</v>
      </c>
      <c r="H865">
        <v>3618.9</v>
      </c>
    </row>
    <row r="866" spans="1:8" x14ac:dyDescent="0.25">
      <c r="A866">
        <v>865</v>
      </c>
      <c r="B866" s="1">
        <v>45211</v>
      </c>
      <c r="C866" t="s">
        <v>1657</v>
      </c>
      <c r="D866" t="s">
        <v>1658</v>
      </c>
      <c r="E866">
        <v>38</v>
      </c>
      <c r="F866">
        <v>10.82</v>
      </c>
      <c r="G866" t="s">
        <v>416</v>
      </c>
      <c r="H866">
        <v>411.16</v>
      </c>
    </row>
    <row r="867" spans="1:8" x14ac:dyDescent="0.25">
      <c r="A867">
        <v>866</v>
      </c>
      <c r="B867" s="1">
        <v>45277</v>
      </c>
      <c r="C867" t="s">
        <v>1659</v>
      </c>
      <c r="D867" t="s">
        <v>385</v>
      </c>
      <c r="E867">
        <v>30</v>
      </c>
      <c r="F867">
        <v>231.33</v>
      </c>
      <c r="G867" t="s">
        <v>108</v>
      </c>
      <c r="H867">
        <v>6939.9</v>
      </c>
    </row>
    <row r="868" spans="1:8" x14ac:dyDescent="0.25">
      <c r="A868">
        <v>867</v>
      </c>
      <c r="B868" s="1">
        <v>45806</v>
      </c>
      <c r="C868" t="s">
        <v>1660</v>
      </c>
      <c r="D868" t="s">
        <v>1661</v>
      </c>
      <c r="E868">
        <v>36</v>
      </c>
      <c r="F868">
        <v>229.66</v>
      </c>
      <c r="G868" t="s">
        <v>88</v>
      </c>
      <c r="H868">
        <v>8267.76</v>
      </c>
    </row>
    <row r="869" spans="1:8" x14ac:dyDescent="0.25">
      <c r="A869">
        <v>868</v>
      </c>
      <c r="B869" s="1">
        <v>45537</v>
      </c>
      <c r="C869" t="s">
        <v>1662</v>
      </c>
      <c r="D869" t="s">
        <v>1663</v>
      </c>
      <c r="E869">
        <v>4</v>
      </c>
      <c r="F869">
        <v>46.45</v>
      </c>
      <c r="G869" t="s">
        <v>285</v>
      </c>
      <c r="H869">
        <v>185.8</v>
      </c>
    </row>
    <row r="870" spans="1:8" x14ac:dyDescent="0.25">
      <c r="A870">
        <v>869</v>
      </c>
      <c r="B870" s="1">
        <v>45824</v>
      </c>
      <c r="C870" t="s">
        <v>1664</v>
      </c>
      <c r="D870" t="s">
        <v>1247</v>
      </c>
      <c r="E870">
        <v>30</v>
      </c>
      <c r="F870">
        <v>107.82</v>
      </c>
      <c r="G870" t="s">
        <v>223</v>
      </c>
      <c r="H870">
        <v>3234.6</v>
      </c>
    </row>
    <row r="871" spans="1:8" x14ac:dyDescent="0.25">
      <c r="A871">
        <v>870</v>
      </c>
      <c r="B871" s="1">
        <v>45264</v>
      </c>
      <c r="C871" t="s">
        <v>1665</v>
      </c>
      <c r="D871" t="s">
        <v>1666</v>
      </c>
      <c r="E871">
        <v>35</v>
      </c>
      <c r="F871">
        <v>99.98</v>
      </c>
      <c r="G871" t="s">
        <v>20</v>
      </c>
      <c r="H871">
        <v>3499.3</v>
      </c>
    </row>
    <row r="872" spans="1:8" x14ac:dyDescent="0.25">
      <c r="A872">
        <v>871</v>
      </c>
      <c r="B872" s="1">
        <v>45301</v>
      </c>
      <c r="C872" t="s">
        <v>1667</v>
      </c>
      <c r="D872" t="s">
        <v>305</v>
      </c>
      <c r="E872">
        <v>33</v>
      </c>
      <c r="F872">
        <v>128.01</v>
      </c>
      <c r="G872" t="s">
        <v>180</v>
      </c>
      <c r="H872">
        <v>4224.33</v>
      </c>
    </row>
    <row r="873" spans="1:8" x14ac:dyDescent="0.25">
      <c r="A873">
        <v>872</v>
      </c>
      <c r="B873" s="1">
        <v>45709</v>
      </c>
      <c r="C873" t="s">
        <v>1668</v>
      </c>
      <c r="D873" t="s">
        <v>1669</v>
      </c>
      <c r="E873">
        <v>9</v>
      </c>
      <c r="F873">
        <v>175.49</v>
      </c>
      <c r="G873" t="s">
        <v>98</v>
      </c>
      <c r="H873">
        <v>1579.41</v>
      </c>
    </row>
    <row r="874" spans="1:8" x14ac:dyDescent="0.25">
      <c r="A874">
        <v>873</v>
      </c>
      <c r="B874" s="1">
        <v>45177</v>
      </c>
      <c r="C874" t="s">
        <v>1670</v>
      </c>
      <c r="D874" t="s">
        <v>1671</v>
      </c>
      <c r="E874">
        <v>43</v>
      </c>
      <c r="F874">
        <v>26.33</v>
      </c>
      <c r="G874" t="s">
        <v>416</v>
      </c>
      <c r="H874">
        <v>1132.19</v>
      </c>
    </row>
    <row r="875" spans="1:8" x14ac:dyDescent="0.25">
      <c r="A875">
        <v>874</v>
      </c>
      <c r="B875" s="1">
        <v>45234</v>
      </c>
      <c r="C875" t="s">
        <v>1672</v>
      </c>
      <c r="D875" t="s">
        <v>1673</v>
      </c>
      <c r="E875">
        <v>34</v>
      </c>
      <c r="F875">
        <v>211.84</v>
      </c>
      <c r="G875" t="s">
        <v>416</v>
      </c>
      <c r="H875">
        <v>7202.56</v>
      </c>
    </row>
    <row r="876" spans="1:8" x14ac:dyDescent="0.25">
      <c r="A876">
        <v>875</v>
      </c>
      <c r="B876" s="1">
        <v>45573</v>
      </c>
      <c r="C876" t="s">
        <v>1674</v>
      </c>
      <c r="D876" t="s">
        <v>1675</v>
      </c>
      <c r="E876">
        <v>7</v>
      </c>
      <c r="F876">
        <v>170.62</v>
      </c>
      <c r="G876" t="s">
        <v>254</v>
      </c>
      <c r="H876">
        <v>1194.3399999999999</v>
      </c>
    </row>
    <row r="877" spans="1:8" x14ac:dyDescent="0.25">
      <c r="A877">
        <v>876</v>
      </c>
      <c r="B877" s="1">
        <v>45244</v>
      </c>
      <c r="C877" t="s">
        <v>1676</v>
      </c>
      <c r="D877" t="s">
        <v>1677</v>
      </c>
      <c r="E877">
        <v>8</v>
      </c>
      <c r="F877">
        <v>7.23</v>
      </c>
      <c r="G877" t="s">
        <v>108</v>
      </c>
      <c r="H877">
        <v>57.84</v>
      </c>
    </row>
    <row r="878" spans="1:8" x14ac:dyDescent="0.25">
      <c r="A878">
        <v>877</v>
      </c>
      <c r="B878" s="1">
        <v>45633</v>
      </c>
      <c r="C878" t="s">
        <v>1678</v>
      </c>
      <c r="D878" t="s">
        <v>1679</v>
      </c>
      <c r="E878">
        <v>4</v>
      </c>
      <c r="F878">
        <v>77.63</v>
      </c>
      <c r="G878" t="s">
        <v>68</v>
      </c>
      <c r="H878">
        <v>310.52</v>
      </c>
    </row>
    <row r="879" spans="1:8" x14ac:dyDescent="0.25">
      <c r="A879">
        <v>878</v>
      </c>
      <c r="B879" s="1">
        <v>45306</v>
      </c>
      <c r="C879" t="s">
        <v>1680</v>
      </c>
      <c r="D879" t="s">
        <v>1681</v>
      </c>
      <c r="E879">
        <v>28</v>
      </c>
      <c r="F879">
        <v>67.760000000000005</v>
      </c>
      <c r="G879" t="s">
        <v>388</v>
      </c>
      <c r="H879">
        <v>1897.28</v>
      </c>
    </row>
    <row r="880" spans="1:8" x14ac:dyDescent="0.25">
      <c r="A880">
        <v>879</v>
      </c>
      <c r="B880" s="1">
        <v>45407</v>
      </c>
      <c r="C880" t="s">
        <v>1682</v>
      </c>
      <c r="D880" t="s">
        <v>1413</v>
      </c>
      <c r="E880">
        <v>41</v>
      </c>
      <c r="F880">
        <v>118.97</v>
      </c>
      <c r="G880" t="s">
        <v>197</v>
      </c>
      <c r="H880">
        <v>4877.7700000000004</v>
      </c>
    </row>
    <row r="881" spans="1:8" x14ac:dyDescent="0.25">
      <c r="A881">
        <v>880</v>
      </c>
      <c r="B881" s="1">
        <v>45775</v>
      </c>
      <c r="C881" t="s">
        <v>1683</v>
      </c>
      <c r="D881" t="s">
        <v>1684</v>
      </c>
      <c r="E881">
        <v>3</v>
      </c>
      <c r="F881">
        <v>249.41</v>
      </c>
      <c r="G881" t="s">
        <v>13</v>
      </c>
      <c r="H881">
        <v>748.23</v>
      </c>
    </row>
    <row r="882" spans="1:8" x14ac:dyDescent="0.25">
      <c r="A882">
        <v>881</v>
      </c>
      <c r="B882" s="1">
        <v>45364</v>
      </c>
      <c r="C882" t="s">
        <v>1685</v>
      </c>
      <c r="D882" t="s">
        <v>1686</v>
      </c>
      <c r="E882">
        <v>11</v>
      </c>
      <c r="F882">
        <v>7.98</v>
      </c>
      <c r="G882" t="s">
        <v>103</v>
      </c>
      <c r="H882">
        <v>87.78</v>
      </c>
    </row>
    <row r="883" spans="1:8" x14ac:dyDescent="0.25">
      <c r="A883">
        <v>882</v>
      </c>
      <c r="B883" s="1">
        <v>45818</v>
      </c>
      <c r="C883" t="s">
        <v>1687</v>
      </c>
      <c r="D883" t="s">
        <v>603</v>
      </c>
      <c r="E883">
        <v>9</v>
      </c>
      <c r="F883">
        <v>158.69</v>
      </c>
      <c r="G883" t="s">
        <v>197</v>
      </c>
      <c r="H883">
        <v>1428.21</v>
      </c>
    </row>
    <row r="884" spans="1:8" x14ac:dyDescent="0.25">
      <c r="A884">
        <v>883</v>
      </c>
      <c r="B884" s="1">
        <v>45459</v>
      </c>
      <c r="C884" t="s">
        <v>1688</v>
      </c>
      <c r="D884" t="s">
        <v>407</v>
      </c>
      <c r="E884">
        <v>12</v>
      </c>
      <c r="F884">
        <v>211.75</v>
      </c>
      <c r="G884" t="s">
        <v>34</v>
      </c>
      <c r="H884">
        <v>2541</v>
      </c>
    </row>
    <row r="885" spans="1:8" x14ac:dyDescent="0.25">
      <c r="A885">
        <v>884</v>
      </c>
      <c r="B885" s="1">
        <v>45209</v>
      </c>
      <c r="C885" t="s">
        <v>1689</v>
      </c>
      <c r="D885" t="s">
        <v>1690</v>
      </c>
      <c r="E885">
        <v>36</v>
      </c>
      <c r="F885">
        <v>45.75</v>
      </c>
      <c r="G885" t="s">
        <v>13</v>
      </c>
      <c r="H885">
        <v>1647</v>
      </c>
    </row>
    <row r="886" spans="1:8" x14ac:dyDescent="0.25">
      <c r="A886">
        <v>885</v>
      </c>
      <c r="B886" s="1">
        <v>45554</v>
      </c>
      <c r="C886" t="s">
        <v>1691</v>
      </c>
      <c r="D886" t="s">
        <v>783</v>
      </c>
      <c r="E886">
        <v>26</v>
      </c>
      <c r="F886">
        <v>227.61</v>
      </c>
      <c r="G886" t="s">
        <v>197</v>
      </c>
      <c r="H886">
        <v>5917.86</v>
      </c>
    </row>
    <row r="887" spans="1:8" x14ac:dyDescent="0.25">
      <c r="A887">
        <v>886</v>
      </c>
      <c r="B887" s="1">
        <v>45221</v>
      </c>
      <c r="C887" t="s">
        <v>1692</v>
      </c>
      <c r="D887" t="s">
        <v>207</v>
      </c>
      <c r="E887">
        <v>32</v>
      </c>
      <c r="F887">
        <v>5.32</v>
      </c>
      <c r="G887" t="s">
        <v>156</v>
      </c>
      <c r="H887">
        <v>170.24</v>
      </c>
    </row>
    <row r="888" spans="1:8" x14ac:dyDescent="0.25">
      <c r="A888">
        <v>887</v>
      </c>
      <c r="B888" s="1">
        <v>45770</v>
      </c>
      <c r="C888" t="s">
        <v>1693</v>
      </c>
      <c r="D888" t="s">
        <v>1694</v>
      </c>
      <c r="E888">
        <v>25</v>
      </c>
      <c r="F888">
        <v>166.72</v>
      </c>
      <c r="G888" t="s">
        <v>20</v>
      </c>
      <c r="H888">
        <v>4168</v>
      </c>
    </row>
    <row r="889" spans="1:8" x14ac:dyDescent="0.25">
      <c r="A889">
        <v>888</v>
      </c>
      <c r="B889" s="1">
        <v>45496</v>
      </c>
      <c r="C889" t="s">
        <v>1695</v>
      </c>
      <c r="D889" t="s">
        <v>1696</v>
      </c>
      <c r="E889">
        <v>20</v>
      </c>
      <c r="F889">
        <v>158.68</v>
      </c>
      <c r="G889" t="s">
        <v>20</v>
      </c>
      <c r="H889">
        <v>3173.6</v>
      </c>
    </row>
    <row r="890" spans="1:8" x14ac:dyDescent="0.25">
      <c r="A890">
        <v>889</v>
      </c>
      <c r="B890" s="1">
        <v>45673</v>
      </c>
      <c r="C890" t="s">
        <v>1697</v>
      </c>
      <c r="D890" t="s">
        <v>1698</v>
      </c>
      <c r="E890">
        <v>36</v>
      </c>
      <c r="F890">
        <v>100.61</v>
      </c>
      <c r="G890" t="s">
        <v>34</v>
      </c>
      <c r="H890">
        <v>3621.96</v>
      </c>
    </row>
    <row r="891" spans="1:8" x14ac:dyDescent="0.25">
      <c r="A891">
        <v>890</v>
      </c>
      <c r="B891" s="1">
        <v>45654</v>
      </c>
      <c r="C891" t="s">
        <v>1699</v>
      </c>
      <c r="D891" t="s">
        <v>1700</v>
      </c>
      <c r="E891">
        <v>25</v>
      </c>
      <c r="F891">
        <v>200.42</v>
      </c>
      <c r="G891" t="s">
        <v>416</v>
      </c>
      <c r="H891">
        <v>5010.5</v>
      </c>
    </row>
    <row r="892" spans="1:8" x14ac:dyDescent="0.25">
      <c r="A892">
        <v>891</v>
      </c>
      <c r="B892" s="1">
        <v>45818</v>
      </c>
      <c r="C892" t="s">
        <v>1701</v>
      </c>
      <c r="D892" t="s">
        <v>1702</v>
      </c>
      <c r="E892">
        <v>6</v>
      </c>
      <c r="F892">
        <v>165.36</v>
      </c>
      <c r="G892" t="s">
        <v>13</v>
      </c>
      <c r="H892">
        <v>992.16</v>
      </c>
    </row>
    <row r="893" spans="1:8" x14ac:dyDescent="0.25">
      <c r="A893">
        <v>892</v>
      </c>
      <c r="B893" s="1">
        <v>45289</v>
      </c>
      <c r="C893" t="s">
        <v>1703</v>
      </c>
      <c r="D893" t="s">
        <v>1704</v>
      </c>
      <c r="E893">
        <v>13</v>
      </c>
      <c r="F893">
        <v>197.56</v>
      </c>
      <c r="G893" t="s">
        <v>28</v>
      </c>
      <c r="H893">
        <v>2568.2800000000002</v>
      </c>
    </row>
    <row r="894" spans="1:8" x14ac:dyDescent="0.25">
      <c r="A894">
        <v>893</v>
      </c>
      <c r="B894" s="1">
        <v>45563</v>
      </c>
      <c r="C894" t="s">
        <v>1705</v>
      </c>
      <c r="D894" t="s">
        <v>1706</v>
      </c>
      <c r="E894">
        <v>22</v>
      </c>
      <c r="F894">
        <v>177.77</v>
      </c>
      <c r="G894" t="s">
        <v>383</v>
      </c>
      <c r="H894">
        <v>3910.94</v>
      </c>
    </row>
    <row r="895" spans="1:8" x14ac:dyDescent="0.25">
      <c r="A895">
        <v>894</v>
      </c>
      <c r="B895" s="1">
        <v>45649</v>
      </c>
      <c r="C895" t="s">
        <v>1707</v>
      </c>
      <c r="D895" t="s">
        <v>1708</v>
      </c>
      <c r="E895">
        <v>37</v>
      </c>
      <c r="F895">
        <v>123.55</v>
      </c>
      <c r="G895" t="s">
        <v>13</v>
      </c>
      <c r="H895">
        <v>4571.3500000000004</v>
      </c>
    </row>
    <row r="896" spans="1:8" x14ac:dyDescent="0.25">
      <c r="A896">
        <v>895</v>
      </c>
      <c r="B896" s="1">
        <v>45469</v>
      </c>
      <c r="C896" t="s">
        <v>1709</v>
      </c>
      <c r="D896" t="s">
        <v>312</v>
      </c>
      <c r="E896">
        <v>26</v>
      </c>
      <c r="F896">
        <v>137.82</v>
      </c>
      <c r="G896" t="s">
        <v>20</v>
      </c>
      <c r="H896">
        <v>3583.32</v>
      </c>
    </row>
    <row r="897" spans="1:8" x14ac:dyDescent="0.25">
      <c r="A897">
        <v>896</v>
      </c>
      <c r="B897" s="1">
        <v>45333</v>
      </c>
      <c r="C897" t="s">
        <v>1710</v>
      </c>
      <c r="D897" t="s">
        <v>1711</v>
      </c>
      <c r="E897">
        <v>46</v>
      </c>
      <c r="F897">
        <v>222.12</v>
      </c>
      <c r="G897" t="s">
        <v>20</v>
      </c>
      <c r="H897">
        <v>10217.52</v>
      </c>
    </row>
    <row r="898" spans="1:8" x14ac:dyDescent="0.25">
      <c r="A898">
        <v>897</v>
      </c>
      <c r="B898" s="1">
        <v>45258</v>
      </c>
      <c r="C898" t="s">
        <v>1712</v>
      </c>
      <c r="D898" t="s">
        <v>1713</v>
      </c>
      <c r="E898">
        <v>8</v>
      </c>
      <c r="F898">
        <v>177.44</v>
      </c>
      <c r="G898" t="s">
        <v>165</v>
      </c>
      <c r="H898">
        <v>1419.52</v>
      </c>
    </row>
    <row r="899" spans="1:8" x14ac:dyDescent="0.25">
      <c r="A899">
        <v>898</v>
      </c>
      <c r="B899" s="1">
        <v>45451</v>
      </c>
      <c r="C899" t="s">
        <v>1714</v>
      </c>
      <c r="D899" t="s">
        <v>1715</v>
      </c>
      <c r="E899">
        <v>37</v>
      </c>
      <c r="F899">
        <v>43.12</v>
      </c>
      <c r="G899" t="s">
        <v>31</v>
      </c>
      <c r="H899">
        <v>1595.44</v>
      </c>
    </row>
    <row r="900" spans="1:8" x14ac:dyDescent="0.25">
      <c r="A900">
        <v>899</v>
      </c>
      <c r="B900" s="1">
        <v>45430</v>
      </c>
      <c r="C900" t="s">
        <v>1716</v>
      </c>
      <c r="D900" t="s">
        <v>173</v>
      </c>
      <c r="E900">
        <v>35</v>
      </c>
      <c r="F900">
        <v>140.16999999999999</v>
      </c>
      <c r="G900" t="s">
        <v>13</v>
      </c>
      <c r="H900">
        <v>4905.95</v>
      </c>
    </row>
    <row r="901" spans="1:8" x14ac:dyDescent="0.25">
      <c r="A901">
        <v>900</v>
      </c>
      <c r="B901" s="1">
        <v>45348</v>
      </c>
      <c r="C901" t="s">
        <v>1717</v>
      </c>
      <c r="D901" t="s">
        <v>978</v>
      </c>
      <c r="E901">
        <v>17</v>
      </c>
      <c r="F901">
        <v>131.80000000000001</v>
      </c>
      <c r="G901" t="s">
        <v>809</v>
      </c>
      <c r="H901">
        <v>2240.6</v>
      </c>
    </row>
    <row r="902" spans="1:8" x14ac:dyDescent="0.25">
      <c r="A902">
        <v>901</v>
      </c>
      <c r="B902" s="1">
        <v>45810</v>
      </c>
      <c r="C902" t="s">
        <v>1718</v>
      </c>
      <c r="D902" t="s">
        <v>976</v>
      </c>
      <c r="E902">
        <v>29</v>
      </c>
      <c r="F902">
        <v>176.58</v>
      </c>
      <c r="G902" t="s">
        <v>98</v>
      </c>
      <c r="H902">
        <v>5120.82</v>
      </c>
    </row>
    <row r="903" spans="1:8" x14ac:dyDescent="0.25">
      <c r="A903">
        <v>902</v>
      </c>
      <c r="B903" s="1">
        <v>45176</v>
      </c>
      <c r="C903" t="s">
        <v>1719</v>
      </c>
      <c r="D903" t="s">
        <v>1720</v>
      </c>
      <c r="E903">
        <v>9</v>
      </c>
      <c r="F903">
        <v>244.82</v>
      </c>
      <c r="G903" t="s">
        <v>34</v>
      </c>
      <c r="H903">
        <v>2203.38</v>
      </c>
    </row>
    <row r="904" spans="1:8" x14ac:dyDescent="0.25">
      <c r="A904">
        <v>903</v>
      </c>
      <c r="B904" s="1">
        <v>45341</v>
      </c>
      <c r="C904" t="s">
        <v>1721</v>
      </c>
      <c r="D904" t="s">
        <v>1722</v>
      </c>
      <c r="E904">
        <v>28</v>
      </c>
      <c r="F904">
        <v>178.68</v>
      </c>
      <c r="G904" t="s">
        <v>108</v>
      </c>
      <c r="H904">
        <v>5003.04</v>
      </c>
    </row>
    <row r="905" spans="1:8" x14ac:dyDescent="0.25">
      <c r="A905">
        <v>904</v>
      </c>
      <c r="B905" s="1">
        <v>45441</v>
      </c>
      <c r="C905" t="s">
        <v>1723</v>
      </c>
      <c r="D905" t="s">
        <v>692</v>
      </c>
      <c r="E905">
        <v>17</v>
      </c>
      <c r="F905">
        <v>225.26</v>
      </c>
      <c r="G905" t="s">
        <v>56</v>
      </c>
      <c r="H905">
        <v>3829.42</v>
      </c>
    </row>
    <row r="906" spans="1:8" x14ac:dyDescent="0.25">
      <c r="A906">
        <v>905</v>
      </c>
      <c r="B906" s="1">
        <v>45517</v>
      </c>
      <c r="C906" t="s">
        <v>1724</v>
      </c>
      <c r="D906" t="s">
        <v>819</v>
      </c>
      <c r="E906">
        <v>20</v>
      </c>
      <c r="F906">
        <v>248.07</v>
      </c>
      <c r="G906" t="s">
        <v>34</v>
      </c>
      <c r="H906">
        <v>4961.3999999999996</v>
      </c>
    </row>
    <row r="907" spans="1:8" x14ac:dyDescent="0.25">
      <c r="A907">
        <v>906</v>
      </c>
      <c r="B907" s="1">
        <v>45210</v>
      </c>
      <c r="C907" t="s">
        <v>1725</v>
      </c>
      <c r="D907" t="s">
        <v>1726</v>
      </c>
      <c r="E907">
        <v>28</v>
      </c>
      <c r="F907">
        <v>85.32</v>
      </c>
      <c r="G907" t="s">
        <v>416</v>
      </c>
      <c r="H907">
        <v>2388.96</v>
      </c>
    </row>
    <row r="908" spans="1:8" x14ac:dyDescent="0.25">
      <c r="A908">
        <v>907</v>
      </c>
      <c r="B908" s="1">
        <v>45775</v>
      </c>
      <c r="C908" t="s">
        <v>1727</v>
      </c>
      <c r="D908" t="s">
        <v>973</v>
      </c>
      <c r="E908">
        <v>3</v>
      </c>
      <c r="F908">
        <v>12.35</v>
      </c>
      <c r="G908" t="s">
        <v>31</v>
      </c>
      <c r="H908">
        <v>37.049999999999997</v>
      </c>
    </row>
    <row r="909" spans="1:8" x14ac:dyDescent="0.25">
      <c r="A909">
        <v>908</v>
      </c>
      <c r="B909" s="1">
        <v>45663</v>
      </c>
      <c r="C909" t="s">
        <v>1728</v>
      </c>
      <c r="D909" t="s">
        <v>668</v>
      </c>
      <c r="E909">
        <v>21</v>
      </c>
      <c r="F909">
        <v>190.36</v>
      </c>
      <c r="G909" t="s">
        <v>416</v>
      </c>
      <c r="H909">
        <v>3997.56</v>
      </c>
    </row>
    <row r="910" spans="1:8" x14ac:dyDescent="0.25">
      <c r="A910">
        <v>909</v>
      </c>
      <c r="B910" s="1">
        <v>45600</v>
      </c>
      <c r="C910" t="s">
        <v>1729</v>
      </c>
      <c r="D910" t="s">
        <v>1730</v>
      </c>
      <c r="E910">
        <v>29</v>
      </c>
      <c r="F910">
        <v>240.26</v>
      </c>
      <c r="G910" t="s">
        <v>13</v>
      </c>
      <c r="H910">
        <v>6967.54</v>
      </c>
    </row>
    <row r="911" spans="1:8" x14ac:dyDescent="0.25">
      <c r="A911">
        <v>910</v>
      </c>
      <c r="B911" s="1">
        <v>45828</v>
      </c>
      <c r="C911" t="s">
        <v>1731</v>
      </c>
      <c r="D911" t="s">
        <v>1363</v>
      </c>
      <c r="E911">
        <v>8</v>
      </c>
      <c r="F911">
        <v>104.91</v>
      </c>
      <c r="G911" t="s">
        <v>65</v>
      </c>
      <c r="H911">
        <v>839.28</v>
      </c>
    </row>
    <row r="912" spans="1:8" x14ac:dyDescent="0.25">
      <c r="A912">
        <v>911</v>
      </c>
      <c r="B912" s="1">
        <v>45639</v>
      </c>
      <c r="C912" t="s">
        <v>1732</v>
      </c>
      <c r="D912" t="s">
        <v>1733</v>
      </c>
      <c r="E912">
        <v>24</v>
      </c>
      <c r="F912">
        <v>139.55000000000001</v>
      </c>
      <c r="G912" t="s">
        <v>13</v>
      </c>
      <c r="H912">
        <v>3349.2</v>
      </c>
    </row>
    <row r="913" spans="1:8" x14ac:dyDescent="0.25">
      <c r="A913">
        <v>912</v>
      </c>
      <c r="B913" s="1">
        <v>45295</v>
      </c>
      <c r="C913" t="s">
        <v>1734</v>
      </c>
      <c r="D913" t="s">
        <v>1735</v>
      </c>
      <c r="E913">
        <v>48</v>
      </c>
      <c r="F913">
        <v>222.18</v>
      </c>
      <c r="G913" t="s">
        <v>13</v>
      </c>
      <c r="H913">
        <v>10664.64</v>
      </c>
    </row>
    <row r="914" spans="1:8" x14ac:dyDescent="0.25">
      <c r="A914">
        <v>913</v>
      </c>
      <c r="B914" s="1">
        <v>45176</v>
      </c>
      <c r="C914" t="s">
        <v>1736</v>
      </c>
      <c r="D914" t="s">
        <v>1737</v>
      </c>
      <c r="E914">
        <v>46</v>
      </c>
      <c r="F914">
        <v>61.06</v>
      </c>
      <c r="G914" t="s">
        <v>34</v>
      </c>
      <c r="H914">
        <v>2808.76</v>
      </c>
    </row>
    <row r="915" spans="1:8" x14ac:dyDescent="0.25">
      <c r="A915">
        <v>914</v>
      </c>
      <c r="B915" s="1">
        <v>45447</v>
      </c>
      <c r="C915" t="s">
        <v>1738</v>
      </c>
      <c r="D915" t="s">
        <v>1739</v>
      </c>
      <c r="E915">
        <v>12</v>
      </c>
      <c r="F915">
        <v>189.65</v>
      </c>
      <c r="G915" t="s">
        <v>383</v>
      </c>
      <c r="H915">
        <v>2275.8000000000002</v>
      </c>
    </row>
    <row r="916" spans="1:8" x14ac:dyDescent="0.25">
      <c r="A916">
        <v>915</v>
      </c>
      <c r="B916" s="1">
        <v>45377</v>
      </c>
      <c r="C916" t="s">
        <v>1740</v>
      </c>
      <c r="D916" t="s">
        <v>1741</v>
      </c>
      <c r="E916">
        <v>48</v>
      </c>
      <c r="F916">
        <v>227.07</v>
      </c>
      <c r="G916" t="s">
        <v>197</v>
      </c>
      <c r="H916">
        <v>10899.36</v>
      </c>
    </row>
    <row r="917" spans="1:8" x14ac:dyDescent="0.25">
      <c r="A917">
        <v>916</v>
      </c>
      <c r="B917" s="1">
        <v>45495</v>
      </c>
      <c r="C917" t="s">
        <v>1742</v>
      </c>
      <c r="D917" t="s">
        <v>1743</v>
      </c>
      <c r="E917">
        <v>31</v>
      </c>
      <c r="F917">
        <v>148.09</v>
      </c>
      <c r="G917" t="s">
        <v>59</v>
      </c>
      <c r="H917">
        <v>4590.79</v>
      </c>
    </row>
    <row r="918" spans="1:8" x14ac:dyDescent="0.25">
      <c r="A918">
        <v>917</v>
      </c>
      <c r="B918" s="1">
        <v>45492</v>
      </c>
      <c r="C918" t="s">
        <v>1744</v>
      </c>
      <c r="D918" t="s">
        <v>160</v>
      </c>
      <c r="E918">
        <v>39</v>
      </c>
      <c r="F918">
        <v>225.59</v>
      </c>
      <c r="G918" t="s">
        <v>59</v>
      </c>
      <c r="H918">
        <v>8798.01</v>
      </c>
    </row>
    <row r="919" spans="1:8" x14ac:dyDescent="0.25">
      <c r="A919">
        <v>918</v>
      </c>
      <c r="B919" s="1">
        <v>45853</v>
      </c>
      <c r="C919" t="s">
        <v>1745</v>
      </c>
      <c r="D919" t="s">
        <v>1746</v>
      </c>
      <c r="E919">
        <v>13</v>
      </c>
      <c r="F919">
        <v>208.24</v>
      </c>
      <c r="G919" t="s">
        <v>383</v>
      </c>
      <c r="H919">
        <v>2707.12</v>
      </c>
    </row>
    <row r="920" spans="1:8" x14ac:dyDescent="0.25">
      <c r="A920">
        <v>919</v>
      </c>
      <c r="B920" s="1">
        <v>45680</v>
      </c>
      <c r="C920" t="s">
        <v>1747</v>
      </c>
      <c r="D920" t="s">
        <v>1538</v>
      </c>
      <c r="E920">
        <v>22</v>
      </c>
      <c r="F920">
        <v>15.86</v>
      </c>
      <c r="G920" t="s">
        <v>88</v>
      </c>
      <c r="H920">
        <v>348.92</v>
      </c>
    </row>
    <row r="921" spans="1:8" x14ac:dyDescent="0.25">
      <c r="A921">
        <v>920</v>
      </c>
      <c r="B921" s="1">
        <v>45502</v>
      </c>
      <c r="C921" t="s">
        <v>1748</v>
      </c>
      <c r="D921" t="s">
        <v>1749</v>
      </c>
      <c r="E921">
        <v>50</v>
      </c>
      <c r="F921">
        <v>247.65</v>
      </c>
      <c r="G921" t="s">
        <v>108</v>
      </c>
      <c r="H921">
        <v>12382.5</v>
      </c>
    </row>
    <row r="922" spans="1:8" x14ac:dyDescent="0.25">
      <c r="A922">
        <v>921</v>
      </c>
      <c r="B922" s="1">
        <v>45421</v>
      </c>
      <c r="C922" t="s">
        <v>1750</v>
      </c>
      <c r="D922" t="s">
        <v>1073</v>
      </c>
      <c r="E922">
        <v>38</v>
      </c>
      <c r="F922">
        <v>187.73</v>
      </c>
      <c r="G922" t="s">
        <v>13</v>
      </c>
      <c r="H922">
        <v>7133.74</v>
      </c>
    </row>
    <row r="923" spans="1:8" x14ac:dyDescent="0.25">
      <c r="A923">
        <v>922</v>
      </c>
      <c r="B923" s="1">
        <v>45145</v>
      </c>
      <c r="C923" t="s">
        <v>1751</v>
      </c>
      <c r="D923" t="s">
        <v>1752</v>
      </c>
      <c r="E923">
        <v>47</v>
      </c>
      <c r="F923">
        <v>32.18</v>
      </c>
      <c r="G923" t="s">
        <v>416</v>
      </c>
      <c r="H923">
        <v>1512.46</v>
      </c>
    </row>
    <row r="924" spans="1:8" x14ac:dyDescent="0.25">
      <c r="A924">
        <v>923</v>
      </c>
      <c r="B924" s="1">
        <v>45602</v>
      </c>
      <c r="C924" t="s">
        <v>1753</v>
      </c>
      <c r="D924" t="s">
        <v>1754</v>
      </c>
      <c r="E924">
        <v>14</v>
      </c>
      <c r="F924">
        <v>146.44</v>
      </c>
      <c r="G924" t="s">
        <v>80</v>
      </c>
      <c r="H924">
        <v>2050.16</v>
      </c>
    </row>
    <row r="925" spans="1:8" x14ac:dyDescent="0.25">
      <c r="A925">
        <v>924</v>
      </c>
      <c r="B925" s="1">
        <v>45616</v>
      </c>
      <c r="C925" t="s">
        <v>1755</v>
      </c>
      <c r="D925" t="s">
        <v>1756</v>
      </c>
      <c r="E925">
        <v>37</v>
      </c>
      <c r="F925">
        <v>156.56</v>
      </c>
      <c r="G925" t="s">
        <v>68</v>
      </c>
      <c r="H925">
        <v>5792.72</v>
      </c>
    </row>
    <row r="926" spans="1:8" x14ac:dyDescent="0.25">
      <c r="A926">
        <v>925</v>
      </c>
      <c r="B926" s="1">
        <v>45411</v>
      </c>
      <c r="C926" t="s">
        <v>1757</v>
      </c>
      <c r="D926" t="s">
        <v>1758</v>
      </c>
      <c r="E926">
        <v>48</v>
      </c>
      <c r="F926">
        <v>151.85</v>
      </c>
      <c r="G926" t="s">
        <v>34</v>
      </c>
      <c r="H926">
        <v>7288.8</v>
      </c>
    </row>
    <row r="927" spans="1:8" x14ac:dyDescent="0.25">
      <c r="A927">
        <v>926</v>
      </c>
      <c r="B927" s="1">
        <v>45336</v>
      </c>
      <c r="C927" t="s">
        <v>1759</v>
      </c>
      <c r="D927" t="s">
        <v>1188</v>
      </c>
      <c r="E927">
        <v>34</v>
      </c>
      <c r="F927">
        <v>100.07</v>
      </c>
      <c r="G927" t="s">
        <v>10</v>
      </c>
      <c r="H927">
        <v>3402.38</v>
      </c>
    </row>
    <row r="928" spans="1:8" x14ac:dyDescent="0.25">
      <c r="A928">
        <v>927</v>
      </c>
      <c r="B928" s="1">
        <v>45351</v>
      </c>
      <c r="C928" t="s">
        <v>1760</v>
      </c>
      <c r="D928" t="s">
        <v>1761</v>
      </c>
      <c r="E928">
        <v>19</v>
      </c>
      <c r="F928">
        <v>187.14</v>
      </c>
      <c r="G928" t="s">
        <v>62</v>
      </c>
      <c r="H928">
        <v>3555.66</v>
      </c>
    </row>
    <row r="929" spans="1:8" x14ac:dyDescent="0.25">
      <c r="A929">
        <v>928</v>
      </c>
      <c r="B929" s="1">
        <v>45259</v>
      </c>
      <c r="C929" t="s">
        <v>1762</v>
      </c>
      <c r="D929" t="s">
        <v>1698</v>
      </c>
      <c r="E929">
        <v>18</v>
      </c>
      <c r="F929">
        <v>184.86</v>
      </c>
      <c r="G929" t="s">
        <v>34</v>
      </c>
      <c r="H929">
        <v>3327.48</v>
      </c>
    </row>
    <row r="930" spans="1:8" x14ac:dyDescent="0.25">
      <c r="A930">
        <v>929</v>
      </c>
      <c r="B930" s="1">
        <v>45252</v>
      </c>
      <c r="C930" t="s">
        <v>1763</v>
      </c>
      <c r="D930" t="s">
        <v>1764</v>
      </c>
      <c r="E930">
        <v>14</v>
      </c>
      <c r="F930">
        <v>114.22</v>
      </c>
      <c r="G930" t="s">
        <v>13</v>
      </c>
      <c r="H930">
        <v>1599.08</v>
      </c>
    </row>
    <row r="931" spans="1:8" x14ac:dyDescent="0.25">
      <c r="A931">
        <v>930</v>
      </c>
      <c r="B931" s="1">
        <v>45230</v>
      </c>
      <c r="C931" t="s">
        <v>1765</v>
      </c>
      <c r="D931" t="s">
        <v>1766</v>
      </c>
      <c r="E931">
        <v>36</v>
      </c>
      <c r="F931">
        <v>90.34</v>
      </c>
      <c r="G931" t="s">
        <v>391</v>
      </c>
      <c r="H931">
        <v>3252.24</v>
      </c>
    </row>
    <row r="932" spans="1:8" x14ac:dyDescent="0.25">
      <c r="A932">
        <v>931</v>
      </c>
      <c r="B932" s="1">
        <v>45627</v>
      </c>
      <c r="C932" t="s">
        <v>1767</v>
      </c>
      <c r="D932" t="s">
        <v>1768</v>
      </c>
      <c r="E932">
        <v>50</v>
      </c>
      <c r="F932">
        <v>112.38</v>
      </c>
      <c r="G932" t="s">
        <v>228</v>
      </c>
      <c r="H932">
        <v>5619</v>
      </c>
    </row>
    <row r="933" spans="1:8" x14ac:dyDescent="0.25">
      <c r="A933">
        <v>932</v>
      </c>
      <c r="B933" s="1">
        <v>45655</v>
      </c>
      <c r="C933" t="s">
        <v>1769</v>
      </c>
      <c r="D933" t="s">
        <v>510</v>
      </c>
      <c r="E933">
        <v>15</v>
      </c>
      <c r="F933">
        <v>150.69</v>
      </c>
      <c r="G933" t="s">
        <v>146</v>
      </c>
      <c r="H933">
        <v>2260.35</v>
      </c>
    </row>
    <row r="934" spans="1:8" x14ac:dyDescent="0.25">
      <c r="A934">
        <v>933</v>
      </c>
      <c r="B934" s="1">
        <v>45189</v>
      </c>
      <c r="C934" t="s">
        <v>1770</v>
      </c>
      <c r="D934" t="s">
        <v>1771</v>
      </c>
      <c r="E934">
        <v>39</v>
      </c>
      <c r="F934">
        <v>104.83</v>
      </c>
      <c r="G934" t="s">
        <v>165</v>
      </c>
      <c r="H934">
        <v>4088.37</v>
      </c>
    </row>
    <row r="935" spans="1:8" x14ac:dyDescent="0.25">
      <c r="A935">
        <v>934</v>
      </c>
      <c r="B935" s="1">
        <v>45337</v>
      </c>
      <c r="C935" t="s">
        <v>1772</v>
      </c>
      <c r="D935" t="s">
        <v>1773</v>
      </c>
      <c r="E935">
        <v>26</v>
      </c>
      <c r="F935">
        <v>61.25</v>
      </c>
      <c r="G935" t="s">
        <v>34</v>
      </c>
      <c r="H935">
        <v>1592.5</v>
      </c>
    </row>
    <row r="936" spans="1:8" x14ac:dyDescent="0.25">
      <c r="A936">
        <v>935</v>
      </c>
      <c r="B936" s="1">
        <v>45357</v>
      </c>
      <c r="C936" t="s">
        <v>1774</v>
      </c>
      <c r="D936" t="s">
        <v>1463</v>
      </c>
      <c r="E936">
        <v>20</v>
      </c>
      <c r="F936">
        <v>65.91</v>
      </c>
      <c r="G936" t="s">
        <v>75</v>
      </c>
      <c r="H936">
        <v>1318.2</v>
      </c>
    </row>
    <row r="937" spans="1:8" x14ac:dyDescent="0.25">
      <c r="A937">
        <v>936</v>
      </c>
      <c r="B937" s="1">
        <v>45487</v>
      </c>
      <c r="C937" t="s">
        <v>1775</v>
      </c>
      <c r="D937" t="s">
        <v>1776</v>
      </c>
      <c r="E937">
        <v>30</v>
      </c>
      <c r="F937">
        <v>233.63</v>
      </c>
      <c r="G937" t="s">
        <v>180</v>
      </c>
      <c r="H937">
        <v>7008.9</v>
      </c>
    </row>
    <row r="938" spans="1:8" x14ac:dyDescent="0.25">
      <c r="A938">
        <v>937</v>
      </c>
      <c r="B938" s="1">
        <v>45581</v>
      </c>
      <c r="C938" t="s">
        <v>1777</v>
      </c>
      <c r="D938" t="s">
        <v>1778</v>
      </c>
      <c r="E938">
        <v>7</v>
      </c>
      <c r="F938">
        <v>89.65</v>
      </c>
      <c r="G938" t="s">
        <v>80</v>
      </c>
      <c r="H938">
        <v>627.54999999999995</v>
      </c>
    </row>
    <row r="939" spans="1:8" x14ac:dyDescent="0.25">
      <c r="A939">
        <v>938</v>
      </c>
      <c r="B939" s="1">
        <v>45215</v>
      </c>
      <c r="C939" t="s">
        <v>1779</v>
      </c>
      <c r="D939" t="s">
        <v>1780</v>
      </c>
      <c r="E939">
        <v>25</v>
      </c>
      <c r="F939">
        <v>219.56</v>
      </c>
      <c r="G939" t="s">
        <v>23</v>
      </c>
      <c r="H939">
        <v>5489</v>
      </c>
    </row>
    <row r="940" spans="1:8" x14ac:dyDescent="0.25">
      <c r="A940">
        <v>939</v>
      </c>
      <c r="B940" s="1">
        <v>45519</v>
      </c>
      <c r="C940" t="s">
        <v>1781</v>
      </c>
      <c r="D940" t="s">
        <v>1782</v>
      </c>
      <c r="E940">
        <v>28</v>
      </c>
      <c r="F940">
        <v>239.09</v>
      </c>
      <c r="G940" t="s">
        <v>34</v>
      </c>
      <c r="H940">
        <v>6694.52</v>
      </c>
    </row>
    <row r="941" spans="1:8" x14ac:dyDescent="0.25">
      <c r="A941">
        <v>940</v>
      </c>
      <c r="B941" s="1">
        <v>45506</v>
      </c>
      <c r="C941" t="s">
        <v>1783</v>
      </c>
      <c r="D941" t="s">
        <v>1330</v>
      </c>
      <c r="E941">
        <v>47</v>
      </c>
      <c r="F941">
        <v>51.88</v>
      </c>
      <c r="G941" t="s">
        <v>20</v>
      </c>
      <c r="H941">
        <v>2438.36</v>
      </c>
    </row>
    <row r="942" spans="1:8" x14ac:dyDescent="0.25">
      <c r="A942">
        <v>941</v>
      </c>
      <c r="B942" s="1">
        <v>45416</v>
      </c>
      <c r="C942" t="s">
        <v>1784</v>
      </c>
      <c r="D942" t="s">
        <v>1785</v>
      </c>
      <c r="E942">
        <v>34</v>
      </c>
      <c r="F942">
        <v>149.78</v>
      </c>
      <c r="G942" t="s">
        <v>41</v>
      </c>
      <c r="H942">
        <v>5092.5200000000004</v>
      </c>
    </row>
    <row r="943" spans="1:8" x14ac:dyDescent="0.25">
      <c r="A943">
        <v>942</v>
      </c>
      <c r="B943" s="1">
        <v>45634</v>
      </c>
      <c r="C943" t="s">
        <v>1786</v>
      </c>
      <c r="D943" t="s">
        <v>1578</v>
      </c>
      <c r="E943">
        <v>29</v>
      </c>
      <c r="F943">
        <v>68.41</v>
      </c>
      <c r="G943" t="s">
        <v>20</v>
      </c>
      <c r="H943">
        <v>1983.89</v>
      </c>
    </row>
    <row r="944" spans="1:8" x14ac:dyDescent="0.25">
      <c r="A944">
        <v>943</v>
      </c>
      <c r="B944" s="1">
        <v>45256</v>
      </c>
      <c r="C944" t="s">
        <v>1787</v>
      </c>
      <c r="D944" t="s">
        <v>1788</v>
      </c>
      <c r="E944">
        <v>19</v>
      </c>
      <c r="F944">
        <v>127.79</v>
      </c>
      <c r="G944" t="s">
        <v>46</v>
      </c>
      <c r="H944">
        <v>2428.0100000000002</v>
      </c>
    </row>
    <row r="945" spans="1:8" x14ac:dyDescent="0.25">
      <c r="A945">
        <v>944</v>
      </c>
      <c r="B945" s="1">
        <v>45246</v>
      </c>
      <c r="C945" t="s">
        <v>1789</v>
      </c>
      <c r="D945" t="s">
        <v>1790</v>
      </c>
      <c r="E945">
        <v>20</v>
      </c>
      <c r="F945">
        <v>118.16</v>
      </c>
      <c r="G945" t="s">
        <v>156</v>
      </c>
      <c r="H945">
        <v>2363.1999999999998</v>
      </c>
    </row>
    <row r="946" spans="1:8" x14ac:dyDescent="0.25">
      <c r="A946">
        <v>945</v>
      </c>
      <c r="B946" s="1">
        <v>45604</v>
      </c>
      <c r="C946" t="s">
        <v>1791</v>
      </c>
      <c r="D946" t="s">
        <v>1792</v>
      </c>
      <c r="E946">
        <v>42</v>
      </c>
      <c r="F946">
        <v>75.89</v>
      </c>
      <c r="G946" t="s">
        <v>108</v>
      </c>
      <c r="H946">
        <v>3187.38</v>
      </c>
    </row>
    <row r="947" spans="1:8" x14ac:dyDescent="0.25">
      <c r="A947">
        <v>946</v>
      </c>
      <c r="B947" s="1">
        <v>45585</v>
      </c>
      <c r="C947" t="s">
        <v>1793</v>
      </c>
      <c r="D947" t="s">
        <v>107</v>
      </c>
      <c r="E947">
        <v>47</v>
      </c>
      <c r="F947">
        <v>168.74</v>
      </c>
      <c r="G947" t="s">
        <v>41</v>
      </c>
      <c r="H947">
        <v>7930.78</v>
      </c>
    </row>
    <row r="948" spans="1:8" x14ac:dyDescent="0.25">
      <c r="A948">
        <v>947</v>
      </c>
      <c r="B948" s="1">
        <v>45782</v>
      </c>
      <c r="C948" t="s">
        <v>1794</v>
      </c>
      <c r="D948" t="s">
        <v>1795</v>
      </c>
      <c r="E948">
        <v>25</v>
      </c>
      <c r="F948">
        <v>54.4</v>
      </c>
      <c r="G948" t="s">
        <v>254</v>
      </c>
      <c r="H948">
        <v>1360</v>
      </c>
    </row>
    <row r="949" spans="1:8" x14ac:dyDescent="0.25">
      <c r="A949">
        <v>948</v>
      </c>
      <c r="B949" s="1">
        <v>45219</v>
      </c>
      <c r="C949" t="s">
        <v>1796</v>
      </c>
      <c r="D949" t="s">
        <v>1290</v>
      </c>
      <c r="E949">
        <v>43</v>
      </c>
      <c r="F949">
        <v>24.45</v>
      </c>
      <c r="G949" t="s">
        <v>210</v>
      </c>
      <c r="H949">
        <v>1051.3499999999999</v>
      </c>
    </row>
    <row r="950" spans="1:8" x14ac:dyDescent="0.25">
      <c r="A950">
        <v>949</v>
      </c>
      <c r="B950" s="1">
        <v>45666</v>
      </c>
      <c r="C950" t="s">
        <v>1797</v>
      </c>
      <c r="D950" t="s">
        <v>1798</v>
      </c>
      <c r="E950">
        <v>43</v>
      </c>
      <c r="F950">
        <v>109.28</v>
      </c>
      <c r="G950" t="s">
        <v>20</v>
      </c>
      <c r="H950">
        <v>4699.04</v>
      </c>
    </row>
    <row r="951" spans="1:8" x14ac:dyDescent="0.25">
      <c r="A951">
        <v>950</v>
      </c>
      <c r="B951" s="1">
        <v>45349</v>
      </c>
      <c r="C951" t="s">
        <v>1799</v>
      </c>
      <c r="D951" t="s">
        <v>1800</v>
      </c>
      <c r="E951">
        <v>48</v>
      </c>
      <c r="F951">
        <v>183.91</v>
      </c>
      <c r="G951" t="s">
        <v>10</v>
      </c>
      <c r="H951">
        <v>8827.68</v>
      </c>
    </row>
    <row r="952" spans="1:8" x14ac:dyDescent="0.25">
      <c r="A952">
        <v>951</v>
      </c>
      <c r="B952" s="1">
        <v>45779</v>
      </c>
      <c r="C952" t="s">
        <v>1801</v>
      </c>
      <c r="D952" t="s">
        <v>1802</v>
      </c>
      <c r="E952">
        <v>45</v>
      </c>
      <c r="F952">
        <v>16.27</v>
      </c>
      <c r="G952" t="s">
        <v>254</v>
      </c>
      <c r="H952">
        <v>732.15</v>
      </c>
    </row>
    <row r="953" spans="1:8" x14ac:dyDescent="0.25">
      <c r="A953">
        <v>952</v>
      </c>
      <c r="B953" s="1">
        <v>45813</v>
      </c>
      <c r="C953" t="s">
        <v>1803</v>
      </c>
      <c r="D953" t="s">
        <v>82</v>
      </c>
      <c r="E953">
        <v>48</v>
      </c>
      <c r="F953">
        <v>122.11</v>
      </c>
      <c r="G953" t="s">
        <v>228</v>
      </c>
      <c r="H953">
        <v>5861.28</v>
      </c>
    </row>
    <row r="954" spans="1:8" x14ac:dyDescent="0.25">
      <c r="A954">
        <v>953</v>
      </c>
      <c r="B954" s="1">
        <v>45611</v>
      </c>
      <c r="C954" t="s">
        <v>1804</v>
      </c>
      <c r="D954" t="s">
        <v>1805</v>
      </c>
      <c r="E954">
        <v>12</v>
      </c>
      <c r="F954">
        <v>174.19</v>
      </c>
      <c r="G954" t="s">
        <v>34</v>
      </c>
      <c r="H954">
        <v>2090.2800000000002</v>
      </c>
    </row>
    <row r="955" spans="1:8" x14ac:dyDescent="0.25">
      <c r="A955">
        <v>954</v>
      </c>
      <c r="B955" s="1">
        <v>45747</v>
      </c>
      <c r="C955" t="s">
        <v>1806</v>
      </c>
      <c r="D955" t="s">
        <v>1807</v>
      </c>
      <c r="E955">
        <v>34</v>
      </c>
      <c r="F955">
        <v>27.58</v>
      </c>
      <c r="G955" t="s">
        <v>388</v>
      </c>
      <c r="H955">
        <v>937.72</v>
      </c>
    </row>
    <row r="956" spans="1:8" x14ac:dyDescent="0.25">
      <c r="A956">
        <v>955</v>
      </c>
      <c r="B956" s="1">
        <v>45845</v>
      </c>
      <c r="C956" t="s">
        <v>1808</v>
      </c>
      <c r="D956" t="s">
        <v>270</v>
      </c>
      <c r="E956">
        <v>24</v>
      </c>
      <c r="F956">
        <v>60.18</v>
      </c>
      <c r="G956" t="s">
        <v>75</v>
      </c>
      <c r="H956">
        <v>1444.32</v>
      </c>
    </row>
    <row r="957" spans="1:8" x14ac:dyDescent="0.25">
      <c r="A957">
        <v>956</v>
      </c>
      <c r="B957" s="1">
        <v>45402</v>
      </c>
      <c r="C957" t="s">
        <v>1809</v>
      </c>
      <c r="D957" t="s">
        <v>1810</v>
      </c>
      <c r="E957">
        <v>40</v>
      </c>
      <c r="F957">
        <v>136.75</v>
      </c>
      <c r="G957" t="s">
        <v>13</v>
      </c>
      <c r="H957">
        <v>5470</v>
      </c>
    </row>
    <row r="958" spans="1:8" x14ac:dyDescent="0.25">
      <c r="A958">
        <v>957</v>
      </c>
      <c r="B958" s="1">
        <v>45535</v>
      </c>
      <c r="C958" t="s">
        <v>1811</v>
      </c>
      <c r="D958" t="s">
        <v>1812</v>
      </c>
      <c r="E958">
        <v>15</v>
      </c>
      <c r="F958">
        <v>23.22</v>
      </c>
      <c r="G958" t="s">
        <v>46</v>
      </c>
      <c r="H958">
        <v>348.3</v>
      </c>
    </row>
    <row r="959" spans="1:8" x14ac:dyDescent="0.25">
      <c r="A959">
        <v>958</v>
      </c>
      <c r="B959" s="1">
        <v>45467</v>
      </c>
      <c r="C959" t="s">
        <v>1813</v>
      </c>
      <c r="D959" t="s">
        <v>1814</v>
      </c>
      <c r="E959">
        <v>28</v>
      </c>
      <c r="F959">
        <v>200.72</v>
      </c>
      <c r="G959" t="s">
        <v>59</v>
      </c>
      <c r="H959">
        <v>5620.16</v>
      </c>
    </row>
    <row r="960" spans="1:8" x14ac:dyDescent="0.25">
      <c r="A960">
        <v>959</v>
      </c>
      <c r="B960" s="1">
        <v>45495</v>
      </c>
      <c r="C960" t="s">
        <v>1815</v>
      </c>
      <c r="D960" t="s">
        <v>1417</v>
      </c>
      <c r="E960">
        <v>48</v>
      </c>
      <c r="F960">
        <v>80.44</v>
      </c>
      <c r="G960" t="s">
        <v>103</v>
      </c>
      <c r="H960">
        <v>3861.12</v>
      </c>
    </row>
    <row r="961" spans="1:8" x14ac:dyDescent="0.25">
      <c r="A961">
        <v>960</v>
      </c>
      <c r="B961" s="1">
        <v>45431</v>
      </c>
      <c r="C961" t="s">
        <v>1816</v>
      </c>
      <c r="D961" t="s">
        <v>773</v>
      </c>
      <c r="E961">
        <v>4</v>
      </c>
      <c r="F961">
        <v>154.36000000000001</v>
      </c>
      <c r="G961" t="s">
        <v>34</v>
      </c>
      <c r="H961">
        <v>617.44000000000005</v>
      </c>
    </row>
    <row r="962" spans="1:8" x14ac:dyDescent="0.25">
      <c r="A962">
        <v>961</v>
      </c>
      <c r="B962" s="1">
        <v>45354</v>
      </c>
      <c r="C962" t="s">
        <v>1817</v>
      </c>
      <c r="D962" t="s">
        <v>1593</v>
      </c>
      <c r="E962">
        <v>22</v>
      </c>
      <c r="F962">
        <v>121.07</v>
      </c>
      <c r="G962" t="s">
        <v>391</v>
      </c>
      <c r="H962">
        <v>2663.54</v>
      </c>
    </row>
    <row r="963" spans="1:8" x14ac:dyDescent="0.25">
      <c r="A963">
        <v>962</v>
      </c>
      <c r="B963" s="1">
        <v>45562</v>
      </c>
      <c r="C963" t="s">
        <v>1818</v>
      </c>
      <c r="D963" t="s">
        <v>1819</v>
      </c>
      <c r="E963">
        <v>24</v>
      </c>
      <c r="F963">
        <v>130.81</v>
      </c>
      <c r="G963" t="s">
        <v>13</v>
      </c>
      <c r="H963">
        <v>3139.44</v>
      </c>
    </row>
    <row r="964" spans="1:8" x14ac:dyDescent="0.25">
      <c r="A964">
        <v>963</v>
      </c>
      <c r="B964" s="1">
        <v>45674</v>
      </c>
      <c r="C964" t="s">
        <v>1820</v>
      </c>
      <c r="D964" t="s">
        <v>1821</v>
      </c>
      <c r="E964">
        <v>49</v>
      </c>
      <c r="F964">
        <v>148.21</v>
      </c>
      <c r="G964" t="s">
        <v>59</v>
      </c>
      <c r="H964">
        <v>7262.29</v>
      </c>
    </row>
    <row r="965" spans="1:8" x14ac:dyDescent="0.25">
      <c r="A965">
        <v>964</v>
      </c>
      <c r="B965" s="1">
        <v>45348</v>
      </c>
      <c r="C965" t="s">
        <v>1822</v>
      </c>
      <c r="D965" t="s">
        <v>1823</v>
      </c>
      <c r="E965">
        <v>14</v>
      </c>
      <c r="F965">
        <v>94.34</v>
      </c>
      <c r="G965" t="s">
        <v>103</v>
      </c>
      <c r="H965">
        <v>1320.76</v>
      </c>
    </row>
    <row r="966" spans="1:8" x14ac:dyDescent="0.25">
      <c r="A966">
        <v>965</v>
      </c>
      <c r="B966" s="1">
        <v>45454</v>
      </c>
      <c r="C966" t="s">
        <v>1824</v>
      </c>
      <c r="D966" t="s">
        <v>209</v>
      </c>
      <c r="E966">
        <v>21</v>
      </c>
      <c r="F966">
        <v>160.80000000000001</v>
      </c>
      <c r="G966" t="s">
        <v>360</v>
      </c>
      <c r="H966">
        <v>3376.8</v>
      </c>
    </row>
    <row r="967" spans="1:8" x14ac:dyDescent="0.25">
      <c r="A967">
        <v>966</v>
      </c>
      <c r="B967" s="1">
        <v>45160</v>
      </c>
      <c r="C967" t="s">
        <v>1825</v>
      </c>
      <c r="D967" t="s">
        <v>794</v>
      </c>
      <c r="E967">
        <v>26</v>
      </c>
      <c r="F967">
        <v>79.25</v>
      </c>
      <c r="G967" t="s">
        <v>46</v>
      </c>
      <c r="H967">
        <v>2060.5</v>
      </c>
    </row>
    <row r="968" spans="1:8" x14ac:dyDescent="0.25">
      <c r="A968">
        <v>967</v>
      </c>
      <c r="B968" s="1">
        <v>45698</v>
      </c>
      <c r="C968" t="s">
        <v>1826</v>
      </c>
      <c r="D968" t="s">
        <v>1827</v>
      </c>
      <c r="E968">
        <v>34</v>
      </c>
      <c r="F968">
        <v>41.5</v>
      </c>
      <c r="G968" t="s">
        <v>416</v>
      </c>
      <c r="H968">
        <v>1411</v>
      </c>
    </row>
    <row r="969" spans="1:8" x14ac:dyDescent="0.25">
      <c r="A969">
        <v>968</v>
      </c>
      <c r="B969" s="1">
        <v>45343</v>
      </c>
      <c r="C969" t="s">
        <v>1828</v>
      </c>
      <c r="D969" t="s">
        <v>1829</v>
      </c>
      <c r="E969">
        <v>48</v>
      </c>
      <c r="F969">
        <v>80.73</v>
      </c>
      <c r="G969" t="s">
        <v>75</v>
      </c>
      <c r="H969">
        <v>3875.04</v>
      </c>
    </row>
    <row r="970" spans="1:8" x14ac:dyDescent="0.25">
      <c r="A970">
        <v>969</v>
      </c>
      <c r="B970" s="1">
        <v>45198</v>
      </c>
      <c r="C970" t="s">
        <v>1830</v>
      </c>
      <c r="D970" t="s">
        <v>1684</v>
      </c>
      <c r="E970">
        <v>17</v>
      </c>
      <c r="F970">
        <v>133.34</v>
      </c>
      <c r="G970" t="s">
        <v>68</v>
      </c>
      <c r="H970">
        <v>2266.7800000000002</v>
      </c>
    </row>
    <row r="971" spans="1:8" x14ac:dyDescent="0.25">
      <c r="A971">
        <v>970</v>
      </c>
      <c r="B971" s="1">
        <v>45670</v>
      </c>
      <c r="C971" t="s">
        <v>1831</v>
      </c>
      <c r="D971" t="s">
        <v>401</v>
      </c>
      <c r="E971">
        <v>10</v>
      </c>
      <c r="F971">
        <v>133.86000000000001</v>
      </c>
      <c r="G971" t="s">
        <v>23</v>
      </c>
      <c r="H971">
        <v>1338.6</v>
      </c>
    </row>
    <row r="972" spans="1:8" x14ac:dyDescent="0.25">
      <c r="A972">
        <v>971</v>
      </c>
      <c r="B972" s="1">
        <v>45447</v>
      </c>
      <c r="C972" t="s">
        <v>1832</v>
      </c>
      <c r="D972" t="s">
        <v>1833</v>
      </c>
      <c r="E972">
        <v>30</v>
      </c>
      <c r="F972">
        <v>103.3</v>
      </c>
      <c r="G972" t="s">
        <v>80</v>
      </c>
      <c r="H972">
        <v>3099</v>
      </c>
    </row>
    <row r="973" spans="1:8" x14ac:dyDescent="0.25">
      <c r="A973">
        <v>972</v>
      </c>
      <c r="B973" s="1">
        <v>45748</v>
      </c>
      <c r="C973" t="s">
        <v>1834</v>
      </c>
      <c r="D973" t="s">
        <v>1658</v>
      </c>
      <c r="E973">
        <v>8</v>
      </c>
      <c r="F973">
        <v>15.23</v>
      </c>
      <c r="G973" t="s">
        <v>13</v>
      </c>
      <c r="H973">
        <v>121.84</v>
      </c>
    </row>
    <row r="974" spans="1:8" x14ac:dyDescent="0.25">
      <c r="A974">
        <v>973</v>
      </c>
      <c r="B974" s="1">
        <v>45235</v>
      </c>
      <c r="C974" t="s">
        <v>1835</v>
      </c>
      <c r="D974" t="s">
        <v>1836</v>
      </c>
      <c r="E974">
        <v>3</v>
      </c>
      <c r="F974">
        <v>99.52</v>
      </c>
      <c r="G974" t="s">
        <v>476</v>
      </c>
      <c r="H974">
        <v>298.56</v>
      </c>
    </row>
    <row r="975" spans="1:8" x14ac:dyDescent="0.25">
      <c r="A975">
        <v>974</v>
      </c>
      <c r="B975" s="1">
        <v>45391</v>
      </c>
      <c r="C975" t="s">
        <v>1837</v>
      </c>
      <c r="D975" t="s">
        <v>1838</v>
      </c>
      <c r="E975">
        <v>13</v>
      </c>
      <c r="F975">
        <v>26.54</v>
      </c>
      <c r="G975" t="s">
        <v>108</v>
      </c>
      <c r="H975">
        <v>345.02</v>
      </c>
    </row>
    <row r="976" spans="1:8" x14ac:dyDescent="0.25">
      <c r="A976">
        <v>975</v>
      </c>
      <c r="B976" s="1">
        <v>45788</v>
      </c>
      <c r="C976" t="s">
        <v>1839</v>
      </c>
      <c r="D976" t="s">
        <v>1840</v>
      </c>
      <c r="E976">
        <v>48</v>
      </c>
      <c r="F976">
        <v>10.57</v>
      </c>
      <c r="G976" t="s">
        <v>108</v>
      </c>
      <c r="H976">
        <v>507.36</v>
      </c>
    </row>
    <row r="977" spans="1:8" x14ac:dyDescent="0.25">
      <c r="A977">
        <v>976</v>
      </c>
      <c r="B977" s="1">
        <v>45297</v>
      </c>
      <c r="C977" t="s">
        <v>1841</v>
      </c>
      <c r="D977" t="s">
        <v>1842</v>
      </c>
      <c r="E977">
        <v>20</v>
      </c>
      <c r="F977">
        <v>73.05</v>
      </c>
      <c r="G977" t="s">
        <v>31</v>
      </c>
      <c r="H977">
        <v>1461</v>
      </c>
    </row>
    <row r="978" spans="1:8" x14ac:dyDescent="0.25">
      <c r="A978">
        <v>977</v>
      </c>
      <c r="B978" s="1">
        <v>45478</v>
      </c>
      <c r="C978" t="s">
        <v>1843</v>
      </c>
      <c r="D978" t="s">
        <v>1844</v>
      </c>
      <c r="E978">
        <v>10</v>
      </c>
      <c r="F978">
        <v>198.02</v>
      </c>
      <c r="G978" t="s">
        <v>13</v>
      </c>
      <c r="H978">
        <v>1980.2</v>
      </c>
    </row>
    <row r="979" spans="1:8" x14ac:dyDescent="0.25">
      <c r="A979">
        <v>978</v>
      </c>
      <c r="B979" s="1">
        <v>45837</v>
      </c>
      <c r="C979" t="s">
        <v>1845</v>
      </c>
      <c r="D979" t="s">
        <v>1846</v>
      </c>
      <c r="E979">
        <v>50</v>
      </c>
      <c r="F979">
        <v>169.89</v>
      </c>
      <c r="G979" t="s">
        <v>80</v>
      </c>
      <c r="H979">
        <v>8494.5</v>
      </c>
    </row>
    <row r="980" spans="1:8" x14ac:dyDescent="0.25">
      <c r="A980">
        <v>979</v>
      </c>
      <c r="B980" s="1">
        <v>45287</v>
      </c>
      <c r="C980" t="s">
        <v>1847</v>
      </c>
      <c r="D980" t="s">
        <v>1322</v>
      </c>
      <c r="E980">
        <v>30</v>
      </c>
      <c r="F980">
        <v>111.52</v>
      </c>
      <c r="G980" t="s">
        <v>31</v>
      </c>
      <c r="H980">
        <v>3345.6</v>
      </c>
    </row>
    <row r="981" spans="1:8" x14ac:dyDescent="0.25">
      <c r="A981">
        <v>980</v>
      </c>
      <c r="B981" s="1">
        <v>45403</v>
      </c>
      <c r="C981" t="s">
        <v>1848</v>
      </c>
      <c r="D981" t="s">
        <v>1849</v>
      </c>
      <c r="E981">
        <v>45</v>
      </c>
      <c r="F981">
        <v>96.59</v>
      </c>
      <c r="G981" t="s">
        <v>108</v>
      </c>
      <c r="H981">
        <v>4346.55</v>
      </c>
    </row>
    <row r="982" spans="1:8" x14ac:dyDescent="0.25">
      <c r="A982">
        <v>981</v>
      </c>
      <c r="B982" s="1">
        <v>45187</v>
      </c>
      <c r="C982" t="s">
        <v>1850</v>
      </c>
      <c r="D982" t="s">
        <v>1851</v>
      </c>
      <c r="E982">
        <v>12</v>
      </c>
      <c r="F982">
        <v>166.16</v>
      </c>
      <c r="G982" t="s">
        <v>62</v>
      </c>
      <c r="H982">
        <v>1993.92</v>
      </c>
    </row>
    <row r="983" spans="1:8" x14ac:dyDescent="0.25">
      <c r="A983">
        <v>982</v>
      </c>
      <c r="B983" s="1">
        <v>45575</v>
      </c>
      <c r="C983" t="s">
        <v>1852</v>
      </c>
      <c r="D983" t="s">
        <v>1853</v>
      </c>
      <c r="E983">
        <v>27</v>
      </c>
      <c r="F983">
        <v>70.77</v>
      </c>
      <c r="G983" t="s">
        <v>108</v>
      </c>
      <c r="H983">
        <v>1910.79</v>
      </c>
    </row>
    <row r="984" spans="1:8" x14ac:dyDescent="0.25">
      <c r="A984">
        <v>983</v>
      </c>
      <c r="B984" s="1">
        <v>45836</v>
      </c>
      <c r="C984" t="s">
        <v>1854</v>
      </c>
      <c r="D984" t="s">
        <v>964</v>
      </c>
      <c r="E984">
        <v>25</v>
      </c>
      <c r="F984">
        <v>182.54</v>
      </c>
      <c r="G984" t="s">
        <v>416</v>
      </c>
      <c r="H984">
        <v>4563.5</v>
      </c>
    </row>
    <row r="985" spans="1:8" x14ac:dyDescent="0.25">
      <c r="A985">
        <v>984</v>
      </c>
      <c r="B985" s="1">
        <v>45639</v>
      </c>
      <c r="C985" t="s">
        <v>1855</v>
      </c>
      <c r="D985" t="s">
        <v>1856</v>
      </c>
      <c r="E985">
        <v>14</v>
      </c>
      <c r="F985">
        <v>141.84</v>
      </c>
      <c r="G985" t="s">
        <v>239</v>
      </c>
      <c r="H985">
        <v>1985.76</v>
      </c>
    </row>
    <row r="986" spans="1:8" x14ac:dyDescent="0.25">
      <c r="A986">
        <v>985</v>
      </c>
      <c r="B986" s="1">
        <v>45764</v>
      </c>
      <c r="C986" t="s">
        <v>1857</v>
      </c>
      <c r="D986" t="s">
        <v>1858</v>
      </c>
      <c r="E986">
        <v>17</v>
      </c>
      <c r="F986">
        <v>128.09</v>
      </c>
      <c r="G986" t="s">
        <v>95</v>
      </c>
      <c r="H986">
        <v>2177.5300000000002</v>
      </c>
    </row>
    <row r="987" spans="1:8" x14ac:dyDescent="0.25">
      <c r="A987">
        <v>986</v>
      </c>
      <c r="B987" s="1">
        <v>45678</v>
      </c>
      <c r="C987" t="s">
        <v>1859</v>
      </c>
      <c r="D987" t="s">
        <v>1860</v>
      </c>
      <c r="E987">
        <v>13</v>
      </c>
      <c r="F987">
        <v>35.99</v>
      </c>
      <c r="G987" t="s">
        <v>83</v>
      </c>
      <c r="H987">
        <v>467.87</v>
      </c>
    </row>
    <row r="988" spans="1:8" x14ac:dyDescent="0.25">
      <c r="A988">
        <v>987</v>
      </c>
      <c r="B988" s="1">
        <v>45416</v>
      </c>
      <c r="C988" t="s">
        <v>1861</v>
      </c>
      <c r="D988" t="s">
        <v>1862</v>
      </c>
      <c r="E988">
        <v>39</v>
      </c>
      <c r="F988">
        <v>23.76</v>
      </c>
      <c r="G988" t="s">
        <v>108</v>
      </c>
      <c r="H988">
        <v>926.64</v>
      </c>
    </row>
    <row r="989" spans="1:8" x14ac:dyDescent="0.25">
      <c r="A989">
        <v>988</v>
      </c>
      <c r="B989" s="1">
        <v>45711</v>
      </c>
      <c r="C989" t="s">
        <v>1863</v>
      </c>
      <c r="D989" t="s">
        <v>662</v>
      </c>
      <c r="E989">
        <v>30</v>
      </c>
      <c r="F989">
        <v>24.02</v>
      </c>
      <c r="G989" t="s">
        <v>83</v>
      </c>
      <c r="H989">
        <v>720.6</v>
      </c>
    </row>
    <row r="990" spans="1:8" x14ac:dyDescent="0.25">
      <c r="A990">
        <v>989</v>
      </c>
      <c r="B990" s="1">
        <v>45538</v>
      </c>
      <c r="C990" t="s">
        <v>1864</v>
      </c>
      <c r="D990" t="s">
        <v>1865</v>
      </c>
      <c r="E990">
        <v>16</v>
      </c>
      <c r="F990">
        <v>137.13</v>
      </c>
      <c r="G990" t="s">
        <v>34</v>
      </c>
      <c r="H990">
        <v>2194.08</v>
      </c>
    </row>
    <row r="991" spans="1:8" x14ac:dyDescent="0.25">
      <c r="A991">
        <v>990</v>
      </c>
      <c r="B991" s="1">
        <v>45397</v>
      </c>
      <c r="C991" t="s">
        <v>1866</v>
      </c>
      <c r="D991" t="s">
        <v>1867</v>
      </c>
      <c r="E991">
        <v>13</v>
      </c>
      <c r="F991">
        <v>178.78</v>
      </c>
      <c r="G991" t="s">
        <v>95</v>
      </c>
      <c r="H991">
        <v>2324.14</v>
      </c>
    </row>
    <row r="992" spans="1:8" x14ac:dyDescent="0.25">
      <c r="A992">
        <v>991</v>
      </c>
      <c r="B992" s="1">
        <v>45551</v>
      </c>
      <c r="C992" t="s">
        <v>1868</v>
      </c>
      <c r="D992" t="s">
        <v>1600</v>
      </c>
      <c r="E992">
        <v>39</v>
      </c>
      <c r="F992">
        <v>78.59</v>
      </c>
      <c r="G992" t="s">
        <v>20</v>
      </c>
      <c r="H992">
        <v>3065.01</v>
      </c>
    </row>
    <row r="993" spans="1:8" x14ac:dyDescent="0.25">
      <c r="A993">
        <v>992</v>
      </c>
      <c r="B993" s="1">
        <v>45614</v>
      </c>
      <c r="C993" t="s">
        <v>1869</v>
      </c>
      <c r="D993" t="s">
        <v>1870</v>
      </c>
      <c r="E993">
        <v>3</v>
      </c>
      <c r="F993">
        <v>63.89</v>
      </c>
      <c r="G993" t="s">
        <v>13</v>
      </c>
      <c r="H993">
        <v>191.67</v>
      </c>
    </row>
    <row r="994" spans="1:8" x14ac:dyDescent="0.25">
      <c r="A994">
        <v>993</v>
      </c>
      <c r="B994" s="1">
        <v>45596</v>
      </c>
      <c r="C994" t="s">
        <v>1871</v>
      </c>
      <c r="D994" t="s">
        <v>1550</v>
      </c>
      <c r="E994">
        <v>7</v>
      </c>
      <c r="F994">
        <v>213.67</v>
      </c>
      <c r="G994" t="s">
        <v>34</v>
      </c>
      <c r="H994">
        <v>1495.69</v>
      </c>
    </row>
    <row r="995" spans="1:8" x14ac:dyDescent="0.25">
      <c r="A995">
        <v>994</v>
      </c>
      <c r="B995" s="1">
        <v>45367</v>
      </c>
      <c r="C995" t="s">
        <v>1872</v>
      </c>
      <c r="D995" t="s">
        <v>1873</v>
      </c>
      <c r="E995">
        <v>6</v>
      </c>
      <c r="F995">
        <v>17.36</v>
      </c>
      <c r="G995" t="s">
        <v>28</v>
      </c>
      <c r="H995">
        <v>104.16</v>
      </c>
    </row>
    <row r="996" spans="1:8" x14ac:dyDescent="0.25">
      <c r="A996">
        <v>995</v>
      </c>
      <c r="B996" s="1">
        <v>45145</v>
      </c>
      <c r="C996" t="s">
        <v>1874</v>
      </c>
      <c r="D996" t="s">
        <v>1119</v>
      </c>
      <c r="E996">
        <v>39</v>
      </c>
      <c r="F996">
        <v>95.7</v>
      </c>
      <c r="G996" t="s">
        <v>254</v>
      </c>
      <c r="H996">
        <v>3732.3</v>
      </c>
    </row>
    <row r="997" spans="1:8" x14ac:dyDescent="0.25">
      <c r="A997">
        <v>996</v>
      </c>
      <c r="B997" s="1">
        <v>45364</v>
      </c>
      <c r="C997" t="s">
        <v>1875</v>
      </c>
      <c r="D997" t="s">
        <v>1876</v>
      </c>
      <c r="E997">
        <v>10</v>
      </c>
      <c r="F997">
        <v>72.39</v>
      </c>
      <c r="G997" t="s">
        <v>20</v>
      </c>
      <c r="H997">
        <v>723.9</v>
      </c>
    </row>
    <row r="998" spans="1:8" x14ac:dyDescent="0.25">
      <c r="A998">
        <v>997</v>
      </c>
      <c r="B998" s="1">
        <v>45707</v>
      </c>
      <c r="C998" t="s">
        <v>1877</v>
      </c>
      <c r="D998" t="s">
        <v>1814</v>
      </c>
      <c r="E998">
        <v>42</v>
      </c>
      <c r="F998">
        <v>236.4</v>
      </c>
      <c r="G998" t="s">
        <v>95</v>
      </c>
      <c r="H998">
        <v>9928.7999999999993</v>
      </c>
    </row>
    <row r="999" spans="1:8" x14ac:dyDescent="0.25">
      <c r="A999">
        <v>998</v>
      </c>
      <c r="B999" s="1">
        <v>45231</v>
      </c>
      <c r="C999" t="s">
        <v>1878</v>
      </c>
      <c r="D999" t="s">
        <v>1879</v>
      </c>
      <c r="E999">
        <v>13</v>
      </c>
      <c r="F999">
        <v>165.45</v>
      </c>
      <c r="G999" t="s">
        <v>80</v>
      </c>
      <c r="H999">
        <v>2150.85</v>
      </c>
    </row>
    <row r="1000" spans="1:8" x14ac:dyDescent="0.25">
      <c r="A1000">
        <v>999</v>
      </c>
      <c r="B1000" s="1">
        <v>45287</v>
      </c>
      <c r="C1000" t="s">
        <v>1880</v>
      </c>
      <c r="D1000" t="s">
        <v>1881</v>
      </c>
      <c r="E1000">
        <v>23</v>
      </c>
      <c r="F1000">
        <v>27.79</v>
      </c>
      <c r="G1000" t="s">
        <v>68</v>
      </c>
      <c r="H1000">
        <v>639.16999999999996</v>
      </c>
    </row>
    <row r="1001" spans="1:8" x14ac:dyDescent="0.25">
      <c r="A1001">
        <v>1000</v>
      </c>
      <c r="B1001" s="1">
        <v>45292</v>
      </c>
      <c r="C1001" t="s">
        <v>1882</v>
      </c>
      <c r="D1001" t="s">
        <v>1883</v>
      </c>
      <c r="E1001">
        <v>43</v>
      </c>
      <c r="F1001">
        <v>68.12</v>
      </c>
      <c r="G1001" t="s">
        <v>41</v>
      </c>
      <c r="H1001">
        <v>2929.16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c h b + 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H I 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F v 5 a O y z N b Z A B A A B O C Q A A E w A c A E Z v c m 1 1 b G F z L 1 N l Y 3 R p b 2 4 x L m 0 g o h g A K K A U A A A A A A A A A A A A A A A A A A A A A A A A A A A A 7 Z Q 9 b 8 I w E I b 3 S P k P l l m C F C G F r 6 W l S 2 g l l p Z C p Q 6 I w S R X i E j s y r F b E O K / 1 y G Q T y x l 6 5 I s U d 7 3 f I 9 9 5 1 w M n g g Y R c v 0 7 T y Y h m n E O 8 L B R x 9 k E 4 K D J i g E Y R p I P U s m u Q d K e T 5 4 E P Z c y T l Q 8 c n 4 f s P Y 3 u q e V q 8 k g g l O V + L 1 e e U y K l T I 2 k 4 T d L C 7 I 3 S b J D 9 + A 1 a Z L q G 9 D 0 5 o / M V 4 5 L J Q R j Q x Y y u l 2 a c T f u M + 8 N k U Y R v N q B g P e 0 n A 2 U Z X Z 0 o E J J 5 Q K v L V h w i i 1 H Z l L F g E P N l W F i H g I C 7 u n D N f e u K + + S 4 J F Y E 4 1 p l z H n h w i 6 c y 2 g C / 6 A v Y q h L W E i 3 g B 6 j M C d c V 5 2 5 W k 5 c g F J B U f M F + 4 7 w o S w h V V x L N q t T N R k C 8 H V p 1 i u d f o 8 c n l T w M E a H + P Q 9 j D d L R M M v 7 y q H l q t a 4 d 2 w t u t 8 E 7 R T Y p Z 7 V 0 H V X S x 4 0 I f c z 8 u 0 6 V J A l W c s a N m E N M t b l g l V A u a a l j J p Q h h k l v a 4 V T E H U c s Z N O K N C z 7 I / o N a v s q O I p h F Q D b Q 4 m j r X E Y O s f h e 3 E 6 q d U O 2 E a i f U / 0 + o P 1 B L A Q I t A B Q A A g A I A H I W / l p b g O Z k p Q A A A P c A A A A S A A A A A A A A A A A A A A A A A A A A A A B D b 2 5 m a W c v U G F j a 2 F n Z S 5 4 b W x Q S w E C L Q A U A A I A C A B y F v 5 a D 8 r p q 6 Q A A A D p A A A A E w A A A A A A A A A A A A A A A A D x A A A A W 0 N v b n R l b n R f V H l w Z X N d L n h t b F B L A Q I t A B Q A A g A I A H I W / l o 7 L M 1 t k A E A A E 4 J A A A T A A A A A A A A A A A A A A A A A O I 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0 e A A A A A A A A u x 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Z T g w O G Y x M i 1 h O T M 4 L T R k N G M t Y W Y 3 Y y 0 5 M z g y Z T Y y Y m R k M T Y 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U Y W J s Z T F f M S 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U Y W J s Z T E v Q X V 0 b 1 J l b W 9 2 Z W R D b 2 x 1 b W 5 z M S 5 7 T 3 J k Z X J J R C A s M H 0 m c X V v d D s s J n F 1 b 3 Q 7 U 2 V j d G l v b j E v V G F i b G U x L 0 F 1 d G 9 S Z W 1 v d m V k Q 2 9 s d W 1 u c z E u e 0 9 y Z G V y R G F 0 Z S A s M X 0 m c X V v d D s s J n F 1 b 3 Q 7 U 2 V j d G l v b j E v V G F i b G U x L 0 F 1 d G 9 S Z W 1 v d m V k Q 2 9 s d W 1 u c z E u e 0 N 1 c 3 R v b W V y T m F t Z S A s M n 0 m c X V v d D s s J n F 1 b 3 Q 7 U 2 V j d G l v b j E v V G F i b G U x L 0 F 1 d G 9 S Z W 1 v d m V k Q 2 9 s d W 1 u c z E u e 1 B y b 2 R 1 Y 3 R O Y W 1 l I C w z f S Z x d W 9 0 O y w m c X V v d D t T Z W N 0 a W 9 u M S 9 U Y W J s Z T E v Q X V 0 b 1 J l b W 9 2 Z W R D b 2 x 1 b W 5 z M S 5 7 U X V h b n R p d H k s N H 0 m c X V v d D s s J n F 1 b 3 Q 7 U 2 V j d G l v b j E v V G F i b G U x L 0 F 1 d G 9 S Z W 1 v d m V k Q 2 9 s d W 1 u c z E u e 1 B y a W N l L D V 9 J n F 1 b 3 Q 7 L C Z x d W 9 0 O 1 N l Y 3 R p b 2 4 x L 1 R h Y m x l M S 9 B d X R v U m V t b 3 Z l Z E N v b H V t b n M x L n t S Z W d p b 2 4 s N n 0 m c X V v d D s s J n F 1 b 3 Q 7 U 2 V j d G l v b j E v V G F i b G U x L 0 F 1 d G 9 S Z W 1 v d m V k Q 2 9 s d W 1 u c z E u e 1 J l d m V u d W U g L D d 9 J n F 1 b 3 Q 7 X S w m c X V v d D t D b 2 x 1 b W 5 D b 3 V u d C Z x d W 9 0 O z o 4 L C Z x d W 9 0 O 0 t l e U N v b H V t b k 5 h b W V z J n F 1 b 3 Q 7 O l t d L C Z x d W 9 0 O 0 N v b H V t b k l k Z W 5 0 a X R p Z X M m c X V v d D s 6 W y Z x d W 9 0 O 1 N l Y 3 R p b 2 4 x L 1 R h Y m x l M S 9 B d X R v U m V t b 3 Z l Z E N v b H V t b n M x L n t P c m R l c k l E I C w w f S Z x d W 9 0 O y w m c X V v d D t T Z W N 0 a W 9 u M S 9 U Y W J s Z T E v Q X V 0 b 1 J l b W 9 2 Z W R D b 2 x 1 b W 5 z M S 5 7 T 3 J k Z X J E Y X R l I C w x f S Z x d W 9 0 O y w m c X V v d D t T Z W N 0 a W 9 u M S 9 U Y W J s Z T E v Q X V 0 b 1 J l b W 9 2 Z W R D b 2 x 1 b W 5 z M S 5 7 Q 3 V z d G 9 t Z X J O Y W 1 l I C w y f S Z x d W 9 0 O y w m c X V v d D t T Z W N 0 a W 9 u M S 9 U Y W J s Z T E v Q X V 0 b 1 J l b W 9 2 Z W R D b 2 x 1 b W 5 z M S 5 7 U H J v Z H V j d E 5 h b W U g L D N 9 J n F 1 b 3 Q 7 L C Z x d W 9 0 O 1 N l Y 3 R p b 2 4 x L 1 R h Y m x l M S 9 B d X R v U m V t b 3 Z l Z E N v b H V t b n M x L n t R d W F u d G l 0 e S w 0 f S Z x d W 9 0 O y w m c X V v d D t T Z W N 0 a W 9 u M S 9 U Y W J s Z T E v Q X V 0 b 1 J l b W 9 2 Z W R D b 2 x 1 b W 5 z M S 5 7 U H J p Y 2 U s N X 0 m c X V v d D s s J n F 1 b 3 Q 7 U 2 V j d G l v b j E v V G F i b G U x L 0 F 1 d G 9 S Z W 1 v d m V k Q 2 9 s d W 1 u c z E u e 1 J l Z 2 l v b i w 2 f S Z x d W 9 0 O y w m c X V v d D t T Z W N 0 a W 9 u M S 9 U Y W J s Z T E v Q X V 0 b 1 J l b W 9 2 Z W R D b 2 x 1 b W 5 z M S 5 7 U m V 2 Z W 5 1 Z S A s N 3 0 m c X V v d D t d L C Z x d W 9 0 O 1 J l b G F 0 a W 9 u c 2 h p c E l u Z m 8 m c X V v d D s 6 W 1 1 9 I i A v P j x F b n R y e S B U e X B l P S J G a W x s U 3 R h d H V z I i B W Y W x 1 Z T 0 i c 0 N v b X B s Z X R l I i A v P j x F b n R y e S B U e X B l P S J G a W x s Q 2 9 s d W 1 u T m F t Z X M i I F Z h b H V l P S J z W y Z x d W 9 0 O 0 9 y Z G V y S U Q g J n F 1 b 3 Q 7 L C Z x d W 9 0 O 0 9 y Z G V y R G F 0 Z S A m c X V v d D s s J n F 1 b 3 Q 7 Q 3 V z d G 9 t Z X J O Y W 1 l I C Z x d W 9 0 O y w m c X V v d D t Q c m 9 k d W N 0 T m F t Z S A m c X V v d D s s J n F 1 b 3 Q 7 U X V h b n R p d H k m c X V v d D s s J n F 1 b 3 Q 7 U H J p Y 2 U m c X V v d D s s J n F 1 b 3 Q 7 U m V n a W 9 u J n F 1 b 3 Q 7 L C Z x d W 9 0 O 1 J l d m V u d W U g J n F 1 b 3 Q 7 X S I g L z 4 8 R W 5 0 c n k g V H l w Z T 0 i R m l s b E N v b H V t b l R 5 c G V z I i B W Y W x 1 Z T 0 i c 0 F 3 Y 0 d C Z 0 1 G Q m d V P S I g L z 4 8 R W 5 0 c n k g V H l w Z T 0 i R m l s b E x h c 3 R V c G R h d G V k I i B W Y W x 1 Z T 0 i Z D I w M j U t M D c t M j l U M T g 6 N D Y 6 M j c u N T I 4 N z E 3 M V 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R m l s d G V y Z W Q l M j B S b 3 d z M z w v S X R l b V B h d G g + P C 9 J d G V t T G 9 j Y X R p b 2 4 + P F N 0 Y W J s Z U V u d H J p Z X M g L z 4 8 L 0 l 0 Z W 0 + P E l 0 Z W 0 + P E l 0 Z W 1 M b 2 N h d G l v b j 4 8 S X R l b V R 5 c G U + R m 9 y b X V s Y T w v S X R l b V R 5 c G U + P E l 0 Z W 1 Q Y X R o P l N l Y 3 R p b 2 4 x L 1 R h Y m x l M S 9 G a W x 0 Z X J l Z C U y M F J v d 3 M 0 P C 9 J d G V t U G F 0 a D 4 8 L 0 l 0 Z W 1 M b 2 N h d G l v b j 4 8 U 3 R h Y m x l R W 5 0 c m l l c y A v P j w v S X R l b T 4 8 S X R l b T 4 8 S X R l b U x v Y 2 F 0 a W 9 u P j x J d G V t V H l w Z T 5 G b 3 J t d W x h P C 9 J d G V t V H l w Z T 4 8 S X R l b V B h d G g + U 2 V j d G l v b j E v V G F i b G U x L 0 Z p b H R l c m V k J T I w U m 9 3 c z U 8 L 0 l 0 Z W 1 Q Y X R o P j w v S X R l b U x v Y 2 F 0 a W 9 u P j x T d G F i b G V F b n R y a W V z I C 8 + P C 9 J d G V t P j x J d G V t P j x J d G V t T G 9 j Y X R p b 2 4 + P E l 0 Z W 1 U e X B l P k Z v c m 1 1 b G E 8 L 0 l 0 Z W 1 U e X B l P j x J d G V t U G F 0 a D 5 T Z W N 0 a W 9 u M S 9 U Y W J s Z T E v R m l s d G V y Z W Q l M j B S b 3 d z N j 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U z O T Z j M m J j L T g 4 Z T Q t N D V j N i 0 5 N D Y 3 L W M 4 M G Q 5 M G Y 0 O W R i O C I g L z 4 8 R W 5 0 c n k g V H l w Z T 0 i Q n V m Z m V y T m V 4 d F J l Z n J l c 2 g i I F Z h b H V l P S J s M S I g L z 4 8 R W 5 0 c n k g V H l w Z T 0 i U m V z d W x 0 V H l w Z S I g V m F s d W U 9 I n N F e G N l c H R p b 2 4 i I C 8 + P E V u d H J 5 I F R 5 c G U 9 I k 5 h d m l n Y X R p b 2 5 T d G V w T m F t Z S I g V m F s d W U 9 I n N O Y X Z p Z 2 F 0 a W 9 u 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R h Y m x l M S 9 B d X R v U m V t b 3 Z l Z E N v b H V t b n M x L n t P c m R l c k l E I C w w f S Z x d W 9 0 O y w m c X V v d D t T Z W N 0 a W 9 u M S 9 U Y W J s Z T E v Q X V 0 b 1 J l b W 9 2 Z W R D b 2 x 1 b W 5 z M S 5 7 T 3 J k Z X J E Y X R l I C w x f S Z x d W 9 0 O y w m c X V v d D t T Z W N 0 a W 9 u M S 9 U Y W J s Z T E v Q X V 0 b 1 J l b W 9 2 Z W R D b 2 x 1 b W 5 z M S 5 7 Q 3 V z d G 9 t Z X J O Y W 1 l I C w y f S Z x d W 9 0 O y w m c X V v d D t T Z W N 0 a W 9 u M S 9 U Y W J s Z T E v Q X V 0 b 1 J l b W 9 2 Z W R D b 2 x 1 b W 5 z M S 5 7 U H J v Z H V j d E 5 h b W U g L D N 9 J n F 1 b 3 Q 7 L C Z x d W 9 0 O 1 N l Y 3 R p b 2 4 x L 1 R h Y m x l M S 9 B d X R v U m V t b 3 Z l Z E N v b H V t b n M x L n t R d W F u d G l 0 e S w 0 f S Z x d W 9 0 O y w m c X V v d D t T Z W N 0 a W 9 u M S 9 U Y W J s Z T E v Q X V 0 b 1 J l b W 9 2 Z W R D b 2 x 1 b W 5 z M S 5 7 U H J p Y 2 U s N X 0 m c X V v d D s s J n F 1 b 3 Q 7 U 2 V j d G l v b j E v V G F i b G U x L 0 F 1 d G 9 S Z W 1 v d m V k Q 2 9 s d W 1 u c z E u e 1 J l Z 2 l v b i w 2 f S Z x d W 9 0 O y w m c X V v d D t T Z W N 0 a W 9 u M S 9 U Y W J s Z T E v Q X V 0 b 1 J l b W 9 2 Z W R D b 2 x 1 b W 5 z M S 5 7 U m V 2 Z W 5 1 Z S A s N 3 0 m c X V v d D t d L C Z x d W 9 0 O 0 N v b H V t b k N v d W 5 0 J n F 1 b 3 Q 7 O j g s J n F 1 b 3 Q 7 S 2 V 5 Q 2 9 s d W 1 u T m F t Z X M m c X V v d D s 6 W 1 0 s J n F 1 b 3 Q 7 Q 2 9 s d W 1 u S W R l b n R p d G l l c y Z x d W 9 0 O z p b J n F 1 b 3 Q 7 U 2 V j d G l v b j E v V G F i b G U x L 0 F 1 d G 9 S Z W 1 v d m V k Q 2 9 s d W 1 u c z E u e 0 9 y Z G V y S U Q g L D B 9 J n F 1 b 3 Q 7 L C Z x d W 9 0 O 1 N l Y 3 R p b 2 4 x L 1 R h Y m x l M S 9 B d X R v U m V t b 3 Z l Z E N v b H V t b n M x L n t P c m R l c k R h d G U g L D F 9 J n F 1 b 3 Q 7 L C Z x d W 9 0 O 1 N l Y 3 R p b 2 4 x L 1 R h Y m x l M S 9 B d X R v U m V t b 3 Z l Z E N v b H V t b n M x L n t D d X N 0 b 2 1 l c k 5 h b W U g L D J 9 J n F 1 b 3 Q 7 L C Z x d W 9 0 O 1 N l Y 3 R p b 2 4 x L 1 R h Y m x l M S 9 B d X R v U m V t b 3 Z l Z E N v b H V t b n M x L n t Q c m 9 k d W N 0 T m F t Z S A s M 3 0 m c X V v d D s s J n F 1 b 3 Q 7 U 2 V j d G l v b j E v V G F i b G U x L 0 F 1 d G 9 S Z W 1 v d m V k Q 2 9 s d W 1 u c z E u e 1 F 1 Y W 5 0 a X R 5 L D R 9 J n F 1 b 3 Q 7 L C Z x d W 9 0 O 1 N l Y 3 R p b 2 4 x L 1 R h Y m x l M S 9 B d X R v U m V t b 3 Z l Z E N v b H V t b n M x L n t Q c m l j Z S w 1 f S Z x d W 9 0 O y w m c X V v d D t T Z W N 0 a W 9 u M S 9 U Y W J s Z T E v Q X V 0 b 1 J l b W 9 2 Z W R D b 2 x 1 b W 5 z M S 5 7 U m V n a W 9 u L D Z 9 J n F 1 b 3 Q 7 L C Z x d W 9 0 O 1 N l Y 3 R p b 2 4 x L 1 R h Y m x l M S 9 B d X R v U m V t b 3 Z l Z E N v b H V t b n M x L n t S Z X Z l b n V l I C w 3 f S Z x d W 9 0 O 1 0 s J n F 1 b 3 Q 7 U m V s Y X R p b 2 5 z a G l w S W 5 m b y Z x d W 9 0 O z p b X X 0 i I C 8 + P E V u d H J 5 I F R 5 c G U 9 I k Z p b G x D b 3 V u d C I g V m F s d W U 9 I m w x M D A w I i A v P j x F b n R y e S B U e X B l P S J G a W x s U 3 R h d H V z I i B W Y W x 1 Z T 0 i c 0 N v b X B s Z X R l I i A v P j x F b n R y e S B U e X B l P S J G a W x s Q 2 9 s d W 1 u T m F t Z X M i I F Z h b H V l P S J z W y Z x d W 9 0 O 0 9 y Z G V y S U Q g J n F 1 b 3 Q 7 L C Z x d W 9 0 O 0 9 y Z G V y R G F 0 Z S A m c X V v d D s s J n F 1 b 3 Q 7 Q 3 V z d G 9 t Z X J O Y W 1 l I C Z x d W 9 0 O y w m c X V v d D t Q c m 9 k d W N 0 T m F t Z S A m c X V v d D s s J n F 1 b 3 Q 7 U X V h b n R p d H k m c X V v d D s s J n F 1 b 3 Q 7 U H J p Y 2 U m c X V v d D s s J n F 1 b 3 Q 7 U m V n a W 9 u J n F 1 b 3 Q 7 L C Z x d W 9 0 O 1 J l d m V u d W U g J n F 1 b 3 Q 7 X S I g L z 4 8 R W 5 0 c n k g V H l w Z T 0 i R m l s b E N v b H V t b l R 5 c G V z I i B W Y W x 1 Z T 0 i c 0 F 3 Y 0 d C Z 0 1 G Q m d V P S I g L z 4 8 R W 5 0 c n k g V H l w Z T 0 i R m l s b E x h c 3 R V c G R h d G V k I i B W Y W x 1 Z T 0 i Z D I w M j U t M D c t M j l U M T g 6 N D Y 6 M j c u N T I 4 N z E 3 M V o i I C 8 + P E V u d H J 5 I F R 5 c G U 9 I k Z p b G x F c n J v c k N v d W 5 0 I i B W Y W x 1 Z T 0 i b D A i I C 8 + P E V u d H J 5 I F R 5 c G U 9 I k Z p b G x F c n J v c k N v Z G U i I F Z h b H V l P S J z V W 5 r b m 9 3 b i I g L z 4 8 R W 5 0 c n k g V H l w Z T 0 i Q W R k Z W R U b 0 R h d G F N b 2 R l b C I g V m F s d W U 9 I m w w I i A v P j x F b n R y e S B U e X B l P S J M b 2 F k Z W R U b 0 F u Y W x 5 c 2 l z U 2 V y d m l j Z X M i I F Z h b H V l P S J s M C 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0 Z p b H R l c m V k J T I w U m 9 3 c z w v S X R l b V B h d G g + P C 9 J d G V t T G 9 j Y X R p b 2 4 + P F N 0 Y W J s Z U V u d H J p Z X M g L z 4 8 L 0 l 0 Z W 0 + P E l 0 Z W 0 + P E l 0 Z W 1 M b 2 N h d G l v b j 4 8 S X R l b V R 5 c G U + R m 9 y b X V s Y T w v S X R l b V R 5 c G U + P E l 0 Z W 1 Q Y X R o P l N l Y 3 R p b 2 4 x L 1 R h Y m x l M S U y M C g y K S 9 G a W x 0 Z X J l Z C U y M F J v d 3 M x P C 9 J d G V t U G F 0 a D 4 8 L 0 l 0 Z W 1 M b 2 N h d G l v b j 4 8 U 3 R h Y m x l R W 5 0 c m l l c y A v P j w v S X R l b T 4 8 S X R l b T 4 8 S X R l b U x v Y 2 F 0 a W 9 u P j x J d G V t V H l w Z T 5 G b 3 J t d W x h P C 9 J d G V t V H l w Z T 4 8 S X R l b V B h d G g + U 2 V j d G l v b j E v V G F i b G U x J T I w K D I p L 0 Z p b H R l c m V k J T I w U m 9 3 c z I 8 L 0 l 0 Z W 1 Q Y X R o P j w v S X R l b U x v Y 2 F 0 a W 9 u P j x T d G F i b G V F b n R y a W V z I C 8 + P C 9 J d G V t P j x J d G V t P j x J d G V t T G 9 j Y X R p b 2 4 + P E l 0 Z W 1 U e X B l P k Z v c m 1 1 b G E 8 L 0 l 0 Z W 1 U e X B l P j x J d G V t U G F 0 a D 5 T Z W N 0 a W 9 u M S 9 U Y W J s Z T E l M j A o M i k v R m l s d G V y Z W Q l M j B S b 3 d z M z w v S X R l b V B h d G g + P C 9 J d G V t T G 9 j Y X R p b 2 4 + P F N 0 Y W J s Z U V u d H J p Z X M g L z 4 8 L 0 l 0 Z W 0 + P E l 0 Z W 0 + P E l 0 Z W 1 M b 2 N h d G l v b j 4 8 S X R l b V R 5 c G U + R m 9 y b X V s Y T w v S X R l b V R 5 c G U + P E l 0 Z W 1 Q Y X R o P l N l Y 3 R p b 2 4 x L 1 R h Y m x l M S U y M C g y K S 9 G a W x 0 Z X J l Z C U y M F J v d 3 M 0 P C 9 J d G V t U G F 0 a D 4 8 L 0 l 0 Z W 1 M b 2 N h d G l v b j 4 8 U 3 R h Y m x l R W 5 0 c m l l c y A v P j w v S X R l b T 4 8 S X R l b T 4 8 S X R l b U x v Y 2 F 0 a W 9 u P j x J d G V t V H l w Z T 5 G b 3 J t d W x h P C 9 J d G V t V H l w Z T 4 8 S X R l b V B h d G g + U 2 V j d G l v b j E v V G F i b G U x J T I w K D I p L 0 Z p b H R l c m V k J T I w U m 9 3 c z U 8 L 0 l 0 Z W 1 Q Y X R o P j w v S X R l b U x v Y 2 F 0 a W 9 u P j x T d G F i b G V F b n R y a W V z I C 8 + P C 9 J d G V t P j x J d G V t P j x J d G V t T G 9 j Y X R p b 2 4 + P E l 0 Z W 1 U e X B l P k Z v c m 1 1 b G E 8 L 0 l 0 Z W 1 U e X B l P j x J d G V t U G F 0 a D 5 T Z W N 0 a W 9 u M S 9 U Y W J s Z T E l M j A o M i k v R m l s d G V y Z W Q l M j B S b 3 d z N j w v S X R l b V B h d G g + P C 9 J d G V t T G 9 j Y X R p b 2 4 + P F N 0 Y W J s Z U V u d H J p Z X M g L z 4 8 L 0 l 0 Z W 0 + P C 9 J d G V t c z 4 8 L 0 x v Y 2 F s U G F j a 2 F n Z U 1 l d G F k Y X R h R m l s Z T 4 W A A A A U E s F B g A A A A A A A A A A A A A A A A A A A A A A A C Y B A A A B A A A A 0 I y d 3 w E V 0 R G M e g D A T 8 K X 6 w E A A A C e L v g Y C J A R T 5 L I F c Y C l N / a A A A A A A I A A A A A A B B m A A A A A Q A A I A A A A D p O I v 8 Q 5 Z G L f m 4 W x h r M E z W V g o i t Z 2 k N N 4 e 3 W u q 5 3 E c A A A A A A A 6 A A A A A A g A A I A A A A M 2 t 2 m e n A b f a H u n 0 o h l R h q n 2 t h 0 R Y E 1 E w T I 6 R P a G Y + t 3 U A A A A E / o B e i e V w u + 2 i 6 Z / 9 B C h 2 F p q L 5 9 F M c o y 8 B a h E M 3 / Q F 4 G L h s p Y W M E A b A Y k S Z 2 S S + k Z p L R z 0 0 L D p 3 x I 9 q 2 V 6 w s 6 o 2 s v U b r h b T k h b d B u 7 S x e G I Q A A A A B r h 8 6 X 1 K D p D F q 9 9 7 2 9 x 4 n k 1 z V K T 9 F 9 A 9 H 8 I s 3 O J e v j E J b R B t 9 p q e Z N D x g 7 6 E G v Z 8 C 5 6 9 R F a T B P n R 9 X m j K N R 0 n 0 = < / D a t a M a s h u p > 
</file>

<file path=customXml/itemProps1.xml><?xml version="1.0" encoding="utf-8"?>
<ds:datastoreItem xmlns:ds="http://schemas.openxmlformats.org/officeDocument/2006/customXml" ds:itemID="{D49F88C7-CFC3-44EE-A0BC-3C6EDE070C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Pivot_Summary</vt:lpstr>
      <vt:lpstr>Lookup_Mapping</vt:lpstr>
      <vt:lpstr>Data_Cleaning</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Alief</dc:creator>
  <cp:lastModifiedBy>MUHAMMAD ALIEF DANIAL BIN MOHD FADZIL</cp:lastModifiedBy>
  <dcterms:created xsi:type="dcterms:W3CDTF">2025-07-29T20:49:38Z</dcterms:created>
  <dcterms:modified xsi:type="dcterms:W3CDTF">2025-07-29T20:49:38Z</dcterms:modified>
</cp:coreProperties>
</file>