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CLIENT\Tugas Amdani\Dokumen Sentral\Kirim\BSC\"/>
    </mc:Choice>
  </mc:AlternateContent>
  <xr:revisionPtr revIDLastSave="0" documentId="13_ncr:1_{137A8B86-4C56-4170-9451-E8FF79B7F0D2}" xr6:coauthVersionLast="46" xr6:coauthVersionMax="46" xr10:uidLastSave="{00000000-0000-0000-0000-000000000000}"/>
  <bookViews>
    <workbookView showHorizontalScroll="0" showVerticalScroll="0" xWindow="-120" yWindow="-120" windowWidth="20730" windowHeight="11310" xr2:uid="{00000000-000D-0000-FFFF-FFFF00000000}"/>
  </bookViews>
  <sheets>
    <sheet name="BSC" sheetId="1" r:id="rId1"/>
    <sheet name="Hsl Trn" sheetId="5" r:id="rId2"/>
    <sheet name="Survey Konsultasi" sheetId="7" r:id="rId3"/>
    <sheet name="Jml Temuan ISO" sheetId="6" r:id="rId4"/>
    <sheet name="Ketepatan Project" sheetId="3" r:id="rId5"/>
    <sheet name="Kelebihan Mdy" sheetId="11" r:id="rId6"/>
    <sheet name="Chargeable" sheetId="8" r:id="rId7"/>
    <sheet name="Artikel" sheetId="12" r:id="rId8"/>
    <sheet name="Sheet1" sheetId="13" r:id="rId9"/>
  </sheets>
  <definedNames>
    <definedName name="_xlnm.Print_Area" localSheetId="1">'Hsl Trn'!$A$1:$S$34</definedName>
  </definedNames>
  <calcPr calcId="181029"/>
</workbook>
</file>

<file path=xl/calcChain.xml><?xml version="1.0" encoding="utf-8"?>
<calcChain xmlns="http://schemas.openxmlformats.org/spreadsheetml/2006/main">
  <c r="H7" i="5" l="1"/>
  <c r="I7" i="5"/>
  <c r="K7" i="5"/>
  <c r="L7" i="5"/>
  <c r="M7" i="5"/>
  <c r="N7" i="5"/>
  <c r="O7" i="5"/>
  <c r="P7" i="5"/>
  <c r="Q7" i="5"/>
  <c r="R7" i="5"/>
  <c r="G7" i="5"/>
  <c r="F7" i="5"/>
  <c r="F3" i="5"/>
  <c r="F4" i="5"/>
  <c r="F5" i="5"/>
  <c r="F6" i="5"/>
  <c r="R20" i="1"/>
  <c r="K20" i="1"/>
  <c r="L20" i="1"/>
  <c r="N20" i="1"/>
  <c r="O20" i="1"/>
  <c r="P20" i="1"/>
  <c r="S20" i="1"/>
  <c r="U20" i="1"/>
  <c r="J20" i="1"/>
  <c r="I35" i="1"/>
  <c r="I36" i="1"/>
  <c r="K23" i="8"/>
  <c r="K22" i="8"/>
  <c r="K21" i="8"/>
  <c r="K20" i="8"/>
  <c r="K19" i="8"/>
  <c r="K18" i="8"/>
  <c r="K17" i="8"/>
  <c r="K11" i="8"/>
  <c r="K10" i="8"/>
  <c r="K9" i="8"/>
  <c r="K8" i="8"/>
  <c r="K7" i="8"/>
  <c r="K6" i="8"/>
  <c r="K5" i="8"/>
  <c r="V35" i="1"/>
  <c r="V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Siix, hankook dan echo</t>
        </r>
      </text>
    </comment>
    <comment ref="L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Futaba, alcar</t>
        </r>
      </text>
    </comment>
    <comment ref="M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Guna Paramita</t>
        </r>
      </text>
    </comment>
    <comment ref="N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Geni</t>
        </r>
      </text>
    </comment>
    <comment ref="O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Nanbu &amp; Stanley</t>
        </r>
      </text>
    </comment>
    <comment ref="P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Dowa &amp; Araya</t>
        </r>
      </text>
    </comment>
    <comment ref="Q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Leoco &amp; Nisseieco</t>
        </r>
      </text>
    </comment>
    <comment ref="R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OEI</t>
        </r>
      </text>
    </comment>
    <comment ref="S1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</t>
        </r>
      </text>
    </comment>
    <comment ref="T1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HMM</t>
        </r>
      </text>
    </comment>
    <comment ref="U1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Yushiro,  Art Piston, perum Bulog &amp; Fujikura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</author>
  </authors>
  <commentList>
    <comment ref="D14" authorId="0" shapeId="0" xr:uid="{BF1154A7-191C-4132-9590-E33D4023113E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Siix, hankook dan echo</t>
        </r>
      </text>
    </comment>
    <comment ref="E14" authorId="0" shapeId="0" xr:uid="{7EA00188-6E89-4236-A91F-61542A3084CA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Futaba, alcar</t>
        </r>
      </text>
    </comment>
    <comment ref="F14" authorId="0" shapeId="0" xr:uid="{8633ECFC-16AE-45F7-A892-A932266146B6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Guna Paramita</t>
        </r>
      </text>
    </comment>
    <comment ref="G14" authorId="0" shapeId="0" xr:uid="{6DD1BA84-3B22-49D0-AA74-498D08466AA5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Geni</t>
        </r>
      </text>
    </comment>
    <comment ref="H14" authorId="0" shapeId="0" xr:uid="{7D8FB0F3-19D0-4C03-A120-9B8529C65AB1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Nanbu &amp; Stanley</t>
        </r>
      </text>
    </comment>
    <comment ref="I14" authorId="0" shapeId="0" xr:uid="{97C2DF9E-07BB-4A7B-A138-0FE182D71809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Dowa &amp; Araya</t>
        </r>
      </text>
    </comment>
    <comment ref="J14" authorId="0" shapeId="0" xr:uid="{10CF160A-BC24-414D-9DEF-8037A35578AF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Leoco &amp; Nisseieco</t>
        </r>
      </text>
    </comment>
    <comment ref="K14" authorId="0" shapeId="0" xr:uid="{F9061511-D856-4C0C-92C6-F6586A06F727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OEI</t>
        </r>
      </text>
    </comment>
    <comment ref="L14" authorId="0" shapeId="0" xr:uid="{F4DB4B24-B8AF-4492-B25D-F5E3969DDFDC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</t>
        </r>
      </text>
    </comment>
    <comment ref="M14" authorId="0" shapeId="0" xr:uid="{32432588-3DCD-48AC-BC5B-41B8B436363C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HMM</t>
        </r>
      </text>
    </comment>
    <comment ref="N14" authorId="0" shapeId="0" xr:uid="{AE42EE12-B9ED-42FA-8A66-4B50D0A9895B}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Yushiro,  Art Piston, perum Bulog &amp; Fujikura</t>
        </r>
      </text>
    </comment>
  </commentList>
</comments>
</file>

<file path=xl/sharedStrings.xml><?xml version="1.0" encoding="utf-8"?>
<sst xmlns="http://schemas.openxmlformats.org/spreadsheetml/2006/main" count="277" uniqueCount="141">
  <si>
    <t>Kriteria Penilaian</t>
  </si>
  <si>
    <t>Nilai</t>
  </si>
  <si>
    <t>Catatan</t>
  </si>
  <si>
    <t>Ide Improvement per Orang</t>
  </si>
  <si>
    <t>1/ 6 bulan</t>
  </si>
  <si>
    <t>baca buku</t>
  </si>
  <si>
    <t>1/ 3 bulan</t>
  </si>
  <si>
    <t>Konsultan</t>
  </si>
  <si>
    <t>Ketepatan waktu penyelesaian projek &lt; 3 minggu</t>
  </si>
  <si>
    <t>Improvement terukur di client diluar program wajib ISO</t>
  </si>
  <si>
    <t>Chargeable</t>
  </si>
  <si>
    <t>Kelebihan Mandays</t>
  </si>
  <si>
    <t>Article Website</t>
  </si>
  <si>
    <t>1/ Bulan</t>
  </si>
  <si>
    <t>Materi</t>
  </si>
  <si>
    <t>Profit produk baru</t>
  </si>
  <si>
    <t>Total</t>
  </si>
  <si>
    <t>Nilai Rata-rata</t>
  </si>
  <si>
    <t>Penilaian:</t>
  </si>
  <si>
    <t>Excellent</t>
  </si>
  <si>
    <t>&gt;3,1</t>
  </si>
  <si>
    <t>Cukup</t>
  </si>
  <si>
    <t>2,25 s/d 2,75</t>
  </si>
  <si>
    <t>Baik</t>
  </si>
  <si>
    <t>2,76 s/d 3,1</t>
  </si>
  <si>
    <t>Kurang</t>
  </si>
  <si>
    <t>&lt; 2,25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</si>
  <si>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</si>
  <si>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</si>
  <si>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</si>
  <si>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</si>
  <si>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</si>
  <si>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</si>
  <si>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</si>
  <si>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</si>
  <si>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</si>
  <si>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</si>
  <si>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</si>
  <si>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</si>
  <si>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Dokumen Terkait</t>
  </si>
  <si>
    <t>1/ tahun</t>
  </si>
  <si>
    <t>Data Peminjaman Buku (buat resume)</t>
  </si>
  <si>
    <t>Laporan Akhir Project Konsultasi</t>
  </si>
  <si>
    <t>Survey Training (Result)</t>
  </si>
  <si>
    <t>Laporan Artikel</t>
  </si>
  <si>
    <t>?</t>
  </si>
  <si>
    <t>Target</t>
  </si>
  <si>
    <t>No</t>
  </si>
  <si>
    <t>May</t>
  </si>
  <si>
    <t>Aug</t>
  </si>
  <si>
    <t>Oct</t>
  </si>
  <si>
    <t>Nov</t>
  </si>
  <si>
    <t>Dec</t>
  </si>
  <si>
    <t>Average</t>
  </si>
  <si>
    <t>Nilai Training</t>
  </si>
  <si>
    <t>Konsultan Lokakarya</t>
  </si>
  <si>
    <t>Client/Modul</t>
  </si>
  <si>
    <t>Fakta</t>
  </si>
  <si>
    <t>Kesimpulan Penyebab</t>
  </si>
  <si>
    <t>Rencana Perbaikan</t>
  </si>
  <si>
    <t>PIC</t>
  </si>
  <si>
    <t>Due date</t>
  </si>
  <si>
    <t>Status</t>
  </si>
  <si>
    <t>plan selesai - aktual selesai</t>
  </si>
  <si>
    <t>Rata-rata nilai</t>
  </si>
  <si>
    <t>Jumlah Improvement</t>
  </si>
  <si>
    <t>Jumlah temuan Non ISO/TS</t>
  </si>
  <si>
    <t>Jumlah temuan ISO/TS</t>
  </si>
  <si>
    <t>Aktual chargeable/ total hari kerja</t>
  </si>
  <si>
    <t>100% - (Plan chargeable/ Aktual chargeable)</t>
  </si>
  <si>
    <t>100%- (Plan mdy/ aktual Mdy)</t>
  </si>
  <si>
    <t>Jumlah artikel setiap bulan</t>
  </si>
  <si>
    <t>Perhitungan</t>
  </si>
  <si>
    <t>Kepuasan Konsultasi</t>
  </si>
  <si>
    <t>Nama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</si>
  <si>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</si>
  <si>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</si>
  <si>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</si>
  <si>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</si>
  <si>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</si>
  <si>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</si>
  <si>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</si>
  <si>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</si>
  <si>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Agus</t>
  </si>
  <si>
    <t>Iswara</t>
  </si>
  <si>
    <t>Edward</t>
  </si>
  <si>
    <t>Nanang</t>
  </si>
  <si>
    <t>Rofii</t>
  </si>
  <si>
    <t>Fauzi</t>
  </si>
  <si>
    <t>Pencapaian</t>
  </si>
  <si>
    <t>Jumlah Projek Tiap Orang</t>
  </si>
  <si>
    <t>LAPORAN PROJECT</t>
  </si>
  <si>
    <t>Nilai Kepuasan Konsultasi</t>
  </si>
  <si>
    <t>Survey Konsultasi (Result)</t>
  </si>
  <si>
    <t>Nilai Kepuasan Service (Handout Materi)</t>
  </si>
  <si>
    <t>Nilai Kepuasan Training</t>
  </si>
  <si>
    <t>Nilai Kepuasan ALL</t>
  </si>
  <si>
    <t>Temuan Audit</t>
  </si>
  <si>
    <t>Loading Mandays</t>
  </si>
  <si>
    <t>actual chargeable vs plan chargeable</t>
  </si>
  <si>
    <t>PENGENBANGAN PRODUK BARU MUTU</t>
  </si>
  <si>
    <t>Produk Baru Konsultasi</t>
  </si>
  <si>
    <t>Produk Baru Training</t>
  </si>
  <si>
    <t>KETEPATAN WAKTU PENYELESAIAN PROJECT TH 2020</t>
  </si>
  <si>
    <t>Client</t>
  </si>
  <si>
    <t>Selesai</t>
  </si>
  <si>
    <t>Tahun 2020
(Chargeable)</t>
  </si>
  <si>
    <t>Tahun 2020
(Plan vs actual Chargeable %)</t>
  </si>
  <si>
    <t>Nama
Client</t>
  </si>
  <si>
    <t>Nama
Konsultan</t>
  </si>
  <si>
    <t>Jumlah Temuan Final Assesment
(ISO 14001)</t>
  </si>
  <si>
    <t>Jumlah Temuan Final Assesment
(ISO 45001 &amp; SMK3)</t>
  </si>
  <si>
    <t>Point Final Assesment ISO 14001:2015</t>
  </si>
  <si>
    <t>Point Final Assesment ISO 45001 &amp; SMK3</t>
  </si>
  <si>
    <t>NILAI TRAINING KONSULTAN (HSE)</t>
  </si>
  <si>
    <t>PERFORMANCE TRAINING 2020</t>
  </si>
  <si>
    <t>Syabani</t>
  </si>
  <si>
    <t>Cahyadi</t>
  </si>
  <si>
    <t>Amdani</t>
  </si>
  <si>
    <t>Payzar</t>
  </si>
  <si>
    <t>BSC KONSULTAN HSE
Tahun 2020</t>
  </si>
  <si>
    <t>KONSULTAN HSE</t>
  </si>
  <si>
    <t>8.03</t>
  </si>
  <si>
    <t>8.61</t>
  </si>
  <si>
    <t>Cogindo</t>
  </si>
  <si>
    <t>Crompton</t>
  </si>
  <si>
    <t>Indokomas</t>
  </si>
  <si>
    <t>Jakarta Cakra Tunggal</t>
  </si>
  <si>
    <t>Krakatau Posco</t>
  </si>
  <si>
    <t>KAI</t>
  </si>
  <si>
    <t>Kartika Bina</t>
  </si>
  <si>
    <t>LEN</t>
  </si>
  <si>
    <t>PMSI</t>
  </si>
  <si>
    <t>Tuffindo</t>
  </si>
  <si>
    <t>Cikarang Listrindo</t>
  </si>
  <si>
    <t>YPMI</t>
  </si>
  <si>
    <t>MKAI</t>
  </si>
  <si>
    <t>MIM</t>
  </si>
  <si>
    <t>SOHO</t>
  </si>
  <si>
    <t>PT Orcha</t>
  </si>
  <si>
    <t>PT Asahi Seiren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</si>
</sst>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name val="Arial"/>
      <charset val="1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u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2"/>
      <name val="Trebuchet MS"/>
      <family val="2"/>
    </font>
    <font>
      <sz val="10"/>
      <color indexed="13"/>
      <name val="Arial"/>
      <family val="2"/>
    </font>
    <font>
      <sz val="14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22" fillId="0" borderId="0"/>
    <xf numFmtId="0" fontId="4" fillId="0" borderId="0"/>
    <xf numFmtId="9" fontId="21" fillId="0" borderId="0" applyFont="0" applyFill="0" applyBorder="0" applyAlignment="0" applyProtection="0"/>
  </cellStyleXfs>
  <cellXfs count="2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0" fillId="0" borderId="3" xfId="0" applyBorder="1"/>
    <xf numFmtId="0" fontId="2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2" borderId="1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3" xfId="0" applyFont="1" applyBorder="1"/>
    <xf numFmtId="2" fontId="1" fillId="0" borderId="11" xfId="0" applyNumberFormat="1" applyFont="1" applyBorder="1" applyAlignment="1">
      <alignment horizontal="center" vertical="top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6" fillId="0" borderId="12" xfId="0" applyFont="1" applyBorder="1"/>
    <xf numFmtId="0" fontId="6" fillId="0" borderId="1" xfId="0" applyFont="1" applyBorder="1"/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/>
    <xf numFmtId="0" fontId="1" fillId="0" borderId="4" xfId="0" applyFont="1" applyBorder="1" applyAlignment="1">
      <alignment horizontal="centerContinuous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1" fillId="7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/>
    <xf numFmtId="0" fontId="13" fillId="3" borderId="10" xfId="3" applyFont="1" applyFill="1" applyBorder="1" applyAlignment="1">
      <alignment horizontal="center"/>
    </xf>
    <xf numFmtId="2" fontId="14" fillId="4" borderId="14" xfId="1" applyNumberFormat="1" applyFont="1" applyFill="1" applyBorder="1" applyAlignment="1">
      <alignment horizontal="center" vertical="center"/>
    </xf>
    <xf numFmtId="2" fontId="14" fillId="4" borderId="9" xfId="1" applyNumberFormat="1" applyFont="1" applyFill="1" applyBorder="1" applyAlignment="1">
      <alignment horizontal="center" vertical="center"/>
    </xf>
    <xf numFmtId="2" fontId="14" fillId="4" borderId="15" xfId="1" applyNumberFormat="1" applyFont="1" applyFill="1" applyBorder="1" applyAlignment="1">
      <alignment horizontal="center" vertical="center"/>
    </xf>
    <xf numFmtId="2" fontId="14" fillId="4" borderId="16" xfId="1" applyNumberFormat="1" applyFont="1" applyFill="1" applyBorder="1" applyAlignment="1">
      <alignment horizontal="center" vertical="center"/>
    </xf>
    <xf numFmtId="0" fontId="4" fillId="0" borderId="3" xfId="1" applyBorder="1"/>
    <xf numFmtId="2" fontId="4" fillId="0" borderId="11" xfId="3" applyNumberFormat="1" applyFont="1" applyFill="1" applyBorder="1" applyAlignment="1">
      <alignment horizontal="center"/>
    </xf>
    <xf numFmtId="0" fontId="4" fillId="0" borderId="0" xfId="1" applyFill="1" applyBorder="1"/>
    <xf numFmtId="0" fontId="16" fillId="0" borderId="0" xfId="1" applyFont="1" applyFill="1" applyBorder="1" applyAlignment="1">
      <alignment vertical="top" wrapText="1"/>
    </xf>
    <xf numFmtId="0" fontId="12" fillId="0" borderId="0" xfId="1" applyFont="1" applyFill="1" applyBorder="1" applyAlignment="1">
      <alignment horizontal="center"/>
    </xf>
    <xf numFmtId="0" fontId="4" fillId="0" borderId="9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9" xfId="1" applyBorder="1"/>
    <xf numFmtId="0" fontId="4" fillId="0" borderId="9" xfId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textRotation="90"/>
    </xf>
    <xf numFmtId="0" fontId="0" fillId="7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19" fillId="0" borderId="9" xfId="0" applyNumberFormat="1" applyFont="1" applyFill="1" applyBorder="1" applyAlignment="1">
      <alignment horizontal="center" vertical="center"/>
    </xf>
    <xf numFmtId="2" fontId="19" fillId="6" borderId="9" xfId="2" applyNumberFormat="1" applyFont="1" applyFill="1" applyBorder="1" applyAlignment="1">
      <alignment horizontal="center" vertical="center"/>
    </xf>
    <xf numFmtId="2" fontId="19" fillId="0" borderId="9" xfId="2" applyNumberFormat="1" applyFont="1" applyFill="1" applyBorder="1" applyAlignment="1">
      <alignment horizontal="center" vertical="center"/>
    </xf>
    <xf numFmtId="2" fontId="19" fillId="0" borderId="9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49" fontId="23" fillId="0" borderId="9" xfId="4" applyNumberFormat="1" applyFont="1" applyBorder="1" applyAlignment="1">
      <alignment horizontal="center" vertical="center" textRotation="90"/>
    </xf>
    <xf numFmtId="0" fontId="24" fillId="0" borderId="9" xfId="0" applyFont="1" applyBorder="1" applyAlignment="1">
      <alignment horizontal="center" vertical="center"/>
    </xf>
    <xf numFmtId="9" fontId="25" fillId="0" borderId="0" xfId="4" applyNumberFormat="1" applyFont="1" applyAlignment="1">
      <alignment horizontal="center" vertical="center"/>
    </xf>
    <xf numFmtId="9" fontId="24" fillId="6" borderId="9" xfId="4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164" fontId="0" fillId="0" borderId="0" xfId="4" applyNumberFormat="1" applyFont="1" applyAlignment="1">
      <alignment horizontal="center"/>
    </xf>
    <xf numFmtId="9" fontId="25" fillId="0" borderId="0" xfId="4" applyFont="1" applyAlignment="1">
      <alignment horizontal="center" vertical="center"/>
    </xf>
    <xf numFmtId="164" fontId="23" fillId="0" borderId="0" xfId="4" applyNumberFormat="1" applyFont="1" applyAlignment="1">
      <alignment horizontal="center"/>
    </xf>
    <xf numFmtId="0" fontId="4" fillId="8" borderId="18" xfId="0" applyFont="1" applyFill="1" applyBorder="1" applyAlignment="1">
      <alignment wrapText="1"/>
    </xf>
    <xf numFmtId="0" fontId="4" fillId="9" borderId="19" xfId="0" applyFont="1" applyFill="1" applyBorder="1" applyAlignment="1">
      <alignment vertical="top" wrapText="1"/>
    </xf>
    <xf numFmtId="0" fontId="4" fillId="9" borderId="19" xfId="0" applyFont="1" applyFill="1" applyBorder="1" applyAlignment="1">
      <alignment wrapText="1"/>
    </xf>
    <xf numFmtId="0" fontId="4" fillId="10" borderId="19" xfId="0" applyFont="1" applyFill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8" xfId="0" applyFont="1" applyBorder="1" applyAlignment="1">
      <alignment wrapText="1"/>
    </xf>
    <xf numFmtId="0" fontId="4" fillId="10" borderId="19" xfId="0" applyFont="1" applyFill="1" applyBorder="1" applyAlignment="1">
      <alignment wrapText="1"/>
    </xf>
    <xf numFmtId="0" fontId="4" fillId="10" borderId="18" xfId="0" applyFont="1" applyFill="1" applyBorder="1" applyAlignment="1">
      <alignment wrapText="1"/>
    </xf>
    <xf numFmtId="0" fontId="1" fillId="9" borderId="0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wrapText="1"/>
    </xf>
    <xf numFmtId="0" fontId="20" fillId="9" borderId="0" xfId="0" applyFont="1" applyFill="1" applyBorder="1" applyAlignment="1">
      <alignment wrapText="1"/>
    </xf>
    <xf numFmtId="0" fontId="3" fillId="11" borderId="0" xfId="0" applyFont="1" applyFill="1" applyBorder="1" applyAlignment="1">
      <alignment horizontal="center" wrapText="1"/>
    </xf>
    <xf numFmtId="0" fontId="4" fillId="1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9" borderId="20" xfId="0" applyFont="1" applyFill="1" applyBorder="1" applyAlignment="1">
      <alignment horizontal="center" vertical="top" wrapText="1"/>
    </xf>
    <xf numFmtId="0" fontId="5" fillId="11" borderId="19" xfId="0" applyFont="1" applyFill="1" applyBorder="1" applyAlignment="1">
      <alignment horizontal="center" vertical="top" wrapText="1"/>
    </xf>
    <xf numFmtId="0" fontId="4" fillId="9" borderId="20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vertical="center"/>
    </xf>
    <xf numFmtId="0" fontId="5" fillId="9" borderId="19" xfId="0" applyFont="1" applyFill="1" applyBorder="1" applyAlignment="1">
      <alignment vertical="top" wrapText="1"/>
    </xf>
    <xf numFmtId="0" fontId="5" fillId="9" borderId="19" xfId="0" applyFont="1" applyFill="1" applyBorder="1" applyAlignment="1">
      <alignment wrapText="1"/>
    </xf>
    <xf numFmtId="0" fontId="5" fillId="11" borderId="19" xfId="0" applyFont="1" applyFill="1" applyBorder="1" applyAlignment="1">
      <alignment horizontal="center" wrapText="1"/>
    </xf>
    <xf numFmtId="9" fontId="5" fillId="11" borderId="19" xfId="0" applyNumberFormat="1" applyFont="1" applyFill="1" applyBorder="1" applyAlignment="1">
      <alignment horizontal="center" wrapText="1"/>
    </xf>
    <xf numFmtId="0" fontId="26" fillId="9" borderId="20" xfId="0" applyFont="1" applyFill="1" applyBorder="1" applyAlignment="1">
      <alignment horizontal="center" vertical="top" wrapText="1"/>
    </xf>
    <xf numFmtId="10" fontId="5" fillId="11" borderId="19" xfId="0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0" fillId="0" borderId="9" xfId="4" applyNumberFormat="1" applyFont="1" applyBorder="1" applyAlignment="1">
      <alignment horizontal="center"/>
    </xf>
    <xf numFmtId="9" fontId="23" fillId="6" borderId="9" xfId="4" applyNumberFormat="1" applyFont="1" applyFill="1" applyBorder="1" applyAlignment="1">
      <alignment horizontal="center"/>
    </xf>
    <xf numFmtId="9" fontId="24" fillId="6" borderId="9" xfId="4" applyFont="1" applyFill="1" applyBorder="1" applyAlignment="1">
      <alignment horizontal="center" vertical="center"/>
    </xf>
    <xf numFmtId="9" fontId="25" fillId="6" borderId="9" xfId="0" applyNumberFormat="1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wrapText="1"/>
    </xf>
    <xf numFmtId="0" fontId="4" fillId="7" borderId="19" xfId="0" applyFont="1" applyFill="1" applyBorder="1" applyAlignment="1">
      <alignment wrapText="1"/>
    </xf>
    <xf numFmtId="0" fontId="4" fillId="13" borderId="19" xfId="0" applyFont="1" applyFill="1" applyBorder="1" applyAlignment="1">
      <alignment wrapText="1"/>
    </xf>
    <xf numFmtId="2" fontId="4" fillId="12" borderId="19" xfId="0" applyNumberFormat="1" applyFont="1" applyFill="1" applyBorder="1" applyAlignment="1">
      <alignment wrapText="1"/>
    </xf>
    <xf numFmtId="2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vertical="top" wrapText="1"/>
    </xf>
    <xf numFmtId="0" fontId="5" fillId="9" borderId="23" xfId="0" applyFont="1" applyFill="1" applyBorder="1" applyAlignment="1">
      <alignment vertical="top" wrapText="1"/>
    </xf>
    <xf numFmtId="0" fontId="5" fillId="9" borderId="24" xfId="0" applyFont="1" applyFill="1" applyBorder="1" applyAlignment="1">
      <alignment vertical="top" wrapText="1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7" fillId="8" borderId="22" xfId="0" applyFont="1" applyFill="1" applyBorder="1" applyAlignment="1">
      <alignment wrapText="1"/>
    </xf>
    <xf numFmtId="0" fontId="27" fillId="8" borderId="23" xfId="0" applyFont="1" applyFill="1" applyBorder="1" applyAlignment="1">
      <alignment wrapText="1"/>
    </xf>
    <xf numFmtId="0" fontId="27" fillId="8" borderId="24" xfId="0" applyFont="1" applyFill="1" applyBorder="1" applyAlignment="1">
      <alignment wrapText="1"/>
    </xf>
    <xf numFmtId="0" fontId="28" fillId="8" borderId="22" xfId="0" applyFont="1" applyFill="1" applyBorder="1" applyAlignment="1">
      <alignment vertical="top" wrapText="1"/>
    </xf>
    <xf numFmtId="0" fontId="28" fillId="8" borderId="23" xfId="0" applyFont="1" applyFill="1" applyBorder="1" applyAlignment="1">
      <alignment vertical="top" wrapText="1"/>
    </xf>
    <xf numFmtId="0" fontId="28" fillId="8" borderId="24" xfId="0" applyFont="1" applyFill="1" applyBorder="1" applyAlignment="1">
      <alignment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9" borderId="22" xfId="0" applyFont="1" applyFill="1" applyBorder="1" applyAlignment="1">
      <alignment wrapText="1"/>
    </xf>
    <xf numFmtId="0" fontId="4" fillId="9" borderId="23" xfId="0" applyFont="1" applyFill="1" applyBorder="1" applyAlignment="1">
      <alignment wrapText="1"/>
    </xf>
    <xf numFmtId="0" fontId="4" fillId="9" borderId="24" xfId="0" applyFont="1" applyFill="1" applyBorder="1" applyAlignment="1">
      <alignment wrapText="1"/>
    </xf>
    <xf numFmtId="0" fontId="5" fillId="9" borderId="22" xfId="0" applyFont="1" applyFill="1" applyBorder="1" applyAlignment="1">
      <alignment wrapText="1"/>
    </xf>
    <xf numFmtId="0" fontId="5" fillId="9" borderId="23" xfId="0" applyFont="1" applyFill="1" applyBorder="1" applyAlignment="1">
      <alignment wrapText="1"/>
    </xf>
    <xf numFmtId="0" fontId="5" fillId="9" borderId="24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9" fillId="14" borderId="0" xfId="1" applyFont="1" applyFill="1" applyAlignment="1">
      <alignment horizontal="center"/>
    </xf>
    <xf numFmtId="0" fontId="12" fillId="3" borderId="5" xfId="3" applyFont="1" applyFill="1" applyBorder="1" applyAlignment="1">
      <alignment horizontal="center"/>
    </xf>
    <xf numFmtId="0" fontId="12" fillId="3" borderId="7" xfId="3" applyFont="1" applyFill="1" applyBorder="1" applyAlignment="1">
      <alignment horizontal="center"/>
    </xf>
    <xf numFmtId="0" fontId="12" fillId="5" borderId="10" xfId="3" applyFont="1" applyFill="1" applyBorder="1" applyAlignment="1">
      <alignment horizontal="center"/>
    </xf>
    <xf numFmtId="0" fontId="12" fillId="5" borderId="11" xfId="3" applyFont="1" applyFill="1" applyBorder="1" applyAlignment="1">
      <alignment horizontal="center"/>
    </xf>
    <xf numFmtId="0" fontId="12" fillId="5" borderId="9" xfId="3" applyFont="1" applyFill="1" applyBorder="1" applyAlignment="1">
      <alignment horizontal="center"/>
    </xf>
    <xf numFmtId="0" fontId="15" fillId="0" borderId="0" xfId="3" applyFont="1" applyFill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9" xfId="1" applyFill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0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9" xfId="1" applyFill="1" applyBorder="1" applyAlignment="1">
      <alignment horizontal="center"/>
    </xf>
    <xf numFmtId="0" fontId="4" fillId="0" borderId="9" xfId="1" applyBorder="1" applyAlignment="1">
      <alignment horizontal="center"/>
    </xf>
    <xf numFmtId="0" fontId="18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15" borderId="9" xfId="4" applyNumberFormat="1" applyFont="1" applyFill="1" applyBorder="1" applyAlignment="1">
      <alignment horizontal="center" vertical="center" wrapText="1"/>
    </xf>
    <xf numFmtId="0" fontId="23" fillId="15" borderId="9" xfId="4" applyNumberFormat="1" applyFont="1" applyFill="1" applyBorder="1" applyAlignment="1">
      <alignment horizontal="center" vertical="center"/>
    </xf>
    <xf numFmtId="164" fontId="23" fillId="15" borderId="9" xfId="4" applyNumberFormat="1" applyFont="1" applyFill="1" applyBorder="1" applyAlignment="1">
      <alignment horizontal="center" vertical="center" wrapText="1"/>
    </xf>
    <xf numFmtId="164" fontId="23" fillId="15" borderId="9" xfId="4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4 2" xfId="2" xr:uid="{00000000-0005-0000-0000-000002000000}"/>
    <cellStyle name="Normal_Progres status 2009 revisi (version 1)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Performance  Training /Tahun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1448869986142"/>
          <c:y val="0.20702366078778897"/>
          <c:w val="0.63104341884271764"/>
          <c:h val="0.63316887972029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Trn'!$D$3:$F$3</c:f>
              <c:numCache>
                <c:formatCode>0.00</c:formatCode>
                <c:ptCount val="3"/>
                <c:pt idx="2">
                  <c:v>8.2116651977057398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7-4958-BB2D-D188152100C3}"/>
            </c:ext>
          </c:extLst>
        </c:ser>
        <c:ser>
          <c:idx val="1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37-4958-BB2D-D188152100C3}"/>
                </c:ext>
              </c:extLst>
            </c:dLbl>
            <c:dLbl>
              <c:idx val="1"/>
              <c:layout>
                <c:manualLayout>
                  <c:x val="-1.4184397163120524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37-4958-BB2D-D188152100C3}"/>
                </c:ext>
              </c:extLst>
            </c:dLbl>
            <c:dLbl>
              <c:idx val="2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7-4958-BB2D-D188152100C3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Trn'!$D$4:$F$4</c:f>
              <c:numCache>
                <c:formatCode>0.00</c:formatCode>
                <c:ptCount val="3"/>
                <c:pt idx="2">
                  <c:v>8.3815097172068764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7-4958-BB2D-D188152100C3}"/>
            </c:ext>
          </c:extLst>
        </c:ser>
        <c:ser>
          <c:idx val="2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64720194647261E-2"/>
                  <c:y val="4.9200492004920051E-3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37-4958-BB2D-D188152100C3}"/>
                </c:ext>
              </c:extLst>
            </c:dLbl>
            <c:dLbl>
              <c:idx val="2"/>
              <c:layout>
                <c:manualLayout>
                  <c:x val="1.9464720194647202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37-4958-BB2D-D188152100C3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Trn'!$D$5:$F$5</c:f>
              <c:numCache>
                <c:formatCode>0.00</c:formatCode>
                <c:ptCount val="3"/>
                <c:pt idx="2">
                  <c:v>8.2510262087168158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37-4958-BB2D-D1881521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0655"/>
        <c:axId val="1"/>
      </c:barChart>
      <c:lineChart>
        <c:grouping val="standard"/>
        <c:varyColors val="0"/>
        <c:ser>
          <c:idx val="3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Trn'!$D$6:$F$6</c:f>
              <c:numCache>
                <c:formatCode>0.00</c:formatCode>
                <c:ptCount val="3"/>
                <c:pt idx="0">
                  <c:v>7.6500000000000012</c:v>
                </c:pt>
                <c:pt idx="1">
                  <c:v>7.7</c:v>
                </c:pt>
                <c:pt idx="2">
                  <c:v>7.700000000000002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7-4958-BB2D-D188152100C3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Trn'!$D$7:$F$7</c:f>
              <c:numCache>
                <c:formatCode>0.00</c:formatCode>
                <c:ptCount val="3"/>
                <c:pt idx="2">
                  <c:v>8.281400374543141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7-4958-BB2D-D1881521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0655"/>
        <c:axId val="1"/>
      </c:lineChart>
      <c:catAx>
        <c:axId val="15810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06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19344755272423"/>
          <c:y val="0.24372690222767379"/>
          <c:w val="0.2077117872828711"/>
          <c:h val="0.6155984647647687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1857355126298E-2"/>
          <c:y val="5.1660516605166053E-2"/>
          <c:w val="0.78454680534918275"/>
          <c:h val="0.7933579335793358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spPr>
            <a:solidFill>
              <a:srgbClr val="59A117"/>
            </a:solidFill>
          </c:spPr>
          <c:invertIfNegative val="0"/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Trn'!$G$3:$L$3</c:f>
              <c:numCache>
                <c:formatCode>0.00</c:formatCode>
                <c:ptCount val="6"/>
                <c:pt idx="0">
                  <c:v>8.3318713450292403</c:v>
                </c:pt>
                <c:pt idx="1">
                  <c:v>8.3468253968253965</c:v>
                </c:pt>
                <c:pt idx="2">
                  <c:v>8.3845824314574315</c:v>
                </c:pt>
                <c:pt idx="4">
                  <c:v>7.6875</c:v>
                </c:pt>
                <c:pt idx="5">
                  <c:v>8.5597826086956523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1-45B8-AACD-3520A7AE5E3F}"/>
            </c:ext>
          </c:extLst>
        </c:ser>
        <c:ser>
          <c:idx val="0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Trn'!$G$4:$L$4</c:f>
              <c:numCache>
                <c:formatCode>0.00</c:formatCode>
                <c:ptCount val="6"/>
                <c:pt idx="0">
                  <c:v>8.405284043441938</c:v>
                </c:pt>
                <c:pt idx="1">
                  <c:v>8.3911111111111119</c:v>
                </c:pt>
                <c:pt idx="2">
                  <c:v>8.6122925685425695</c:v>
                </c:pt>
                <c:pt idx="4">
                  <c:v>8</c:v>
                </c:pt>
                <c:pt idx="5">
                  <c:v>8.7099378881987572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1-45B8-AACD-3520A7AE5E3F}"/>
            </c:ext>
          </c:extLst>
        </c:ser>
        <c:ser>
          <c:idx val="1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Trn'!$G$5:$L$5</c:f>
              <c:numCache>
                <c:formatCode>0.00</c:formatCode>
                <c:ptCount val="6"/>
                <c:pt idx="0">
                  <c:v>8.2280701754385976</c:v>
                </c:pt>
                <c:pt idx="1">
                  <c:v>8.204761904761904</c:v>
                </c:pt>
                <c:pt idx="2">
                  <c:v>8.393804112554113</c:v>
                </c:pt>
                <c:pt idx="4">
                  <c:v>7.875</c:v>
                </c:pt>
                <c:pt idx="5">
                  <c:v>8.5729813664596275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1-45B8-AACD-3520A7A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1903"/>
        <c:axId val="1"/>
      </c:barChart>
      <c:lineChart>
        <c:grouping val="standard"/>
        <c:varyColors val="0"/>
        <c:ser>
          <c:idx val="2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Trn'!$G$6:$L$6</c:f>
              <c:numCache>
                <c:formatCode>0.00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1-45B8-AACD-3520A7AE5E3F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spPr>
            <a:ln>
              <a:solidFill>
                <a:srgbClr val="FD2A07"/>
              </a:solidFill>
            </a:ln>
          </c:spPr>
          <c:marker>
            <c:symbol val="none"/>
          </c:marker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Trn'!$G$7:$L$7</c:f>
              <c:numCache>
                <c:formatCode>0.00</c:formatCode>
                <c:ptCount val="6"/>
                <c:pt idx="0">
                  <c:v>8.321741854636592</c:v>
                </c:pt>
                <c:pt idx="1">
                  <c:v>8.3142328042328035</c:v>
                </c:pt>
                <c:pt idx="2">
                  <c:v>8.4635597041847053</c:v>
                </c:pt>
                <c:pt idx="4">
                  <c:v>7.854166666666667</c:v>
                </c:pt>
                <c:pt idx="5">
                  <c:v>8.6142339544513451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1-45B8-AACD-3520A7A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1903"/>
        <c:axId val="1"/>
      </c:lineChart>
      <c:catAx>
        <c:axId val="158103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19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29199475065622"/>
          <c:y val="0.37438452103034864"/>
          <c:w val="0.123109788833214"/>
          <c:h val="0.3794096466584893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46188340807178E-2"/>
          <c:y val="4.4164037854889593E-2"/>
          <c:w val="0.94170403587443952"/>
          <c:h val="0.4511041009463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Konsultasi'!$A$3</c:f>
              <c:strCache>
                <c:ptCount val="1"/>
                <c:pt idx="0">
                  <c:v>Kepuasan Konsultasi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1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B10-45C6-A3D3-E73B45CCC96E}"/>
                </c:ext>
              </c:extLst>
            </c:dLbl>
            <c:dLbl>
              <c:idx val="2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B10-45C6-A3D3-E73B45CCC96E}"/>
                </c:ext>
              </c:extLst>
            </c:dLbl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'Survey Konsultasi'!$B$3:$U$3</c:f>
              <c:strCache>
                <c:ptCount val="17"/>
                <c:pt idx="0">
                  <c:v>Cogindo</c:v>
                </c:pt>
                <c:pt idx="1">
                  <c:v>Crompton</c:v>
                </c:pt>
                <c:pt idx="2">
                  <c:v>Indokomas</c:v>
                </c:pt>
                <c:pt idx="3">
                  <c:v>Jakarta Cakra Tunggal</c:v>
                </c:pt>
                <c:pt idx="4">
                  <c:v>Krakatau Posco</c:v>
                </c:pt>
                <c:pt idx="5">
                  <c:v>KAI</c:v>
                </c:pt>
                <c:pt idx="6">
                  <c:v>Kartika Bina</c:v>
                </c:pt>
                <c:pt idx="7">
                  <c:v>LEN</c:v>
                </c:pt>
                <c:pt idx="8">
                  <c:v>PMSI</c:v>
                </c:pt>
                <c:pt idx="9">
                  <c:v>Tuffindo</c:v>
                </c:pt>
                <c:pt idx="10">
                  <c:v>Cikarang Listrindo</c:v>
                </c:pt>
                <c:pt idx="11">
                  <c:v>YPMI</c:v>
                </c:pt>
                <c:pt idx="12">
                  <c:v>MKAI</c:v>
                </c:pt>
                <c:pt idx="13">
                  <c:v>MIM</c:v>
                </c:pt>
                <c:pt idx="14">
                  <c:v>SOHO</c:v>
                </c:pt>
                <c:pt idx="15">
                  <c:v>PT Orcha</c:v>
                </c:pt>
                <c:pt idx="16">
                  <c:v>PT Asahi Seiren</c:v>
                </c:pt>
              </c:strCache>
            </c:strRef>
          </c:cat>
          <c:val>
            <c:numRef>
              <c:f>'Survey Konsultasi'!$B$4:$U$4</c:f>
              <c:numCache>
                <c:formatCode>0.00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9.1999999999999993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8.6</c:v>
                </c:pt>
                <c:pt idx="6">
                  <c:v>9.1999999999999993</c:v>
                </c:pt>
                <c:pt idx="7">
                  <c:v>9.4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8.1999999999999993</c:v>
                </c:pt>
                <c:pt idx="12">
                  <c:v>8.66</c:v>
                </c:pt>
                <c:pt idx="13">
                  <c:v>8.5400000000000009</c:v>
                </c:pt>
                <c:pt idx="14">
                  <c:v>8.4</c:v>
                </c:pt>
                <c:pt idx="15">
                  <c:v>8</c:v>
                </c:pt>
                <c:pt idx="16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0-45C6-A3D3-E73B45C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4399"/>
        <c:axId val="1"/>
      </c:barChart>
      <c:lineChart>
        <c:grouping val="standard"/>
        <c:varyColors val="0"/>
        <c:ser>
          <c:idx val="1"/>
          <c:order val="1"/>
          <c:tx>
            <c:strRef>
              <c:f>'Survey Konsultasi'!$A$5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'Survey Konsultasi'!$B$5:$U$5</c:f>
              <c:numCache>
                <c:formatCode>General</c:formatCode>
                <c:ptCount val="20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5C6-A3D3-E73B45C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4399"/>
        <c:axId val="1"/>
      </c:lineChart>
      <c:catAx>
        <c:axId val="158103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4399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31937172774867E-2"/>
          <c:y val="4.8611111111111112E-2"/>
          <c:w val="0.94136125654450264"/>
          <c:h val="0.45833333333333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</c:f>
              <c:strCache>
                <c:ptCount val="1"/>
                <c:pt idx="0">
                  <c:v>Jumlah Temuan Final Assesment
(ISO 14001)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'Jml Temuan ISO'!$B$2:$R$2</c:f>
              <c:strCache>
                <c:ptCount val="17"/>
                <c:pt idx="0">
                  <c:v>Cogindo</c:v>
                </c:pt>
                <c:pt idx="1">
                  <c:v>Crompton</c:v>
                </c:pt>
                <c:pt idx="2">
                  <c:v>Indokomas</c:v>
                </c:pt>
                <c:pt idx="3">
                  <c:v>Jakarta Cakra Tunggal</c:v>
                </c:pt>
                <c:pt idx="4">
                  <c:v>Krakatau Posco</c:v>
                </c:pt>
                <c:pt idx="5">
                  <c:v>KAI</c:v>
                </c:pt>
                <c:pt idx="6">
                  <c:v>Kartika Bina</c:v>
                </c:pt>
                <c:pt idx="7">
                  <c:v>LEN</c:v>
                </c:pt>
                <c:pt idx="8">
                  <c:v>PMSI</c:v>
                </c:pt>
                <c:pt idx="9">
                  <c:v>Tuffindo</c:v>
                </c:pt>
                <c:pt idx="10">
                  <c:v>Cikarang Listrindo</c:v>
                </c:pt>
                <c:pt idx="11">
                  <c:v>YPMI</c:v>
                </c:pt>
                <c:pt idx="12">
                  <c:v>MKAI</c:v>
                </c:pt>
                <c:pt idx="13">
                  <c:v>MIM</c:v>
                </c:pt>
                <c:pt idx="14">
                  <c:v>SOHO</c:v>
                </c:pt>
                <c:pt idx="15">
                  <c:v>PT Orcha</c:v>
                </c:pt>
                <c:pt idx="16">
                  <c:v>PT Asahi Seiren</c:v>
                </c:pt>
              </c:strCache>
            </c:strRef>
          </c:cat>
          <c:val>
            <c:numRef>
              <c:f>'Jml Temuan ISO'!$B$3:$R$3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6-4F07-8DE5-C73F7E7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2735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'Jml Temuan ISO'!$B$2:$R$2</c:f>
              <c:strCache>
                <c:ptCount val="17"/>
                <c:pt idx="0">
                  <c:v>Cogindo</c:v>
                </c:pt>
                <c:pt idx="1">
                  <c:v>Crompton</c:v>
                </c:pt>
                <c:pt idx="2">
                  <c:v>Indokomas</c:v>
                </c:pt>
                <c:pt idx="3">
                  <c:v>Jakarta Cakra Tunggal</c:v>
                </c:pt>
                <c:pt idx="4">
                  <c:v>Krakatau Posco</c:v>
                </c:pt>
                <c:pt idx="5">
                  <c:v>KAI</c:v>
                </c:pt>
                <c:pt idx="6">
                  <c:v>Kartika Bina</c:v>
                </c:pt>
                <c:pt idx="7">
                  <c:v>LEN</c:v>
                </c:pt>
                <c:pt idx="8">
                  <c:v>PMSI</c:v>
                </c:pt>
                <c:pt idx="9">
                  <c:v>Tuffindo</c:v>
                </c:pt>
                <c:pt idx="10">
                  <c:v>Cikarang Listrindo</c:v>
                </c:pt>
                <c:pt idx="11">
                  <c:v>YPMI</c:v>
                </c:pt>
                <c:pt idx="12">
                  <c:v>MKAI</c:v>
                </c:pt>
                <c:pt idx="13">
                  <c:v>MIM</c:v>
                </c:pt>
                <c:pt idx="14">
                  <c:v>SOHO</c:v>
                </c:pt>
                <c:pt idx="15">
                  <c:v>PT Orcha</c:v>
                </c:pt>
                <c:pt idx="16">
                  <c:v>PT Asahi Seiren</c:v>
                </c:pt>
              </c:strCache>
            </c:strRef>
          </c:cat>
          <c:val>
            <c:numRef>
              <c:f>'Jml Temuan ISO'!$B$4:$R$4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6-4F07-8DE5-C73F7E7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2735"/>
        <c:axId val="1"/>
      </c:lineChart>
      <c:catAx>
        <c:axId val="1581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27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8333333333334E-2"/>
          <c:y val="4.8611111111111112E-2"/>
          <c:w val="0.90208333333333335"/>
          <c:h val="0.6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ISO'!$A$25:$A$26</c:f>
              <c:strCache>
                <c:ptCount val="1"/>
                <c:pt idx="0">
                  <c:v>Jumlah Temuan Final Assesment
(ISO 45001 &amp; SMK3)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'Jml Temuan ISO'!$B$25:$G$25</c:f>
              <c:numCache>
                <c:formatCode>General</c:formatCode>
                <c:ptCount val="6"/>
              </c:numCache>
            </c:numRef>
          </c:cat>
          <c:val>
            <c:numRef>
              <c:f>'Jml Temuan ISO'!$B$26:$G$26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492-4811-A7BC-E9EA7B03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5231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ISO'!$A$27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'Jml Temuan ISO'!$B$25:$G$25</c:f>
              <c:numCache>
                <c:formatCode>General</c:formatCode>
                <c:ptCount val="6"/>
              </c:numCache>
            </c:numRef>
          </c:cat>
          <c:val>
            <c:numRef>
              <c:f>'Jml Temuan ISO'!$B$27:$G$27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2-4811-A7BC-E9EA7B03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5231"/>
        <c:axId val="1"/>
      </c:lineChart>
      <c:catAx>
        <c:axId val="15810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52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71643394199784E-2"/>
          <c:y val="6.1674008810572688E-2"/>
          <c:w val="0.94844253490870034"/>
          <c:h val="0.79735682819383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'Ketepatan Project'!$A$14</c:f>
              <c:strCache>
                <c:ptCount val="1"/>
                <c:pt idx="0">
                  <c:v>Ketepatan waktu penyelesaian projek &lt; 3 minggu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'Ketepatan Project'!$C$13:$O$13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'Ketepatan Project'!$C$14:$N$14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D5F-ABE6-CA4A0C6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5647"/>
        <c:axId val="1"/>
      </c:barChart>
      <c:lineChart>
        <c:grouping val="standard"/>
        <c:varyColors val="0"/>
        <c:ser>
          <c:idx val="1"/>
          <c:order val="1"/>
          <c:tx>
            <c:strRef>
              <c:f>'Ketepatan Project'!$A$15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'Ketepatan Project'!$C$15:$N$15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9-4D5F-ABE6-CA4A0C6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5647"/>
        <c:axId val="1"/>
      </c:lineChart>
      <c:catAx>
        <c:axId val="15810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56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4.8275862068965517E-2"/>
          <c:w val="0.8833333333333333"/>
          <c:h val="0.72413793103448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Chargeable!$B$3</c:f>
              <c:strCache>
                <c:ptCount val="1"/>
                <c:pt idx="0">
                  <c:v>Tahun 2020
(Chargeable)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Chargeable!$B$4:$J$4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Chargeable!$B$11:$J$11</c:f>
              <c:numCache>
                <c:formatCode>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0D1-487F-9B59-8C6CA594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0239"/>
        <c:axId val="1"/>
      </c:barChart>
      <c:lineChart>
        <c:grouping val="standard"/>
        <c:varyColors val="0"/>
        <c:ser>
          <c:idx val="1"/>
          <c:order val="1"/>
          <c:tx>
            <c:strRef>
              <c:f>Chargeable!$A$12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Chargeable!$B$12:$J$12</c:f>
              <c:numCache>
                <c:formatCode>0.0%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1-487F-9B59-8C6CA594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0239"/>
        <c:axId val="1"/>
      </c:lineChart>
      <c:catAx>
        <c:axId val="15810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0239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6666666666666E-2"/>
          <c:y val="4.5751633986928102E-2"/>
          <c:w val="0.87708333333333333"/>
          <c:h val="0.75490196078431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Chargeable!$B$15</c:f>
              <c:strCache>
                <c:ptCount val="1"/>
                <c:pt idx="0">
                  <c:v>Tahun 2020
(Plan vs actual Chargeable %)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Chargeable!$B$16:$J$16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Chargeable!$B$23:$J$23</c:f>
              <c:numCache>
                <c:formatCode>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286-4728-8170-A22616DF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14431"/>
        <c:axId val="1"/>
      </c:barChart>
      <c:lineChart>
        <c:grouping val="standard"/>
        <c:varyColors val="0"/>
        <c:ser>
          <c:idx val="1"/>
          <c:order val="1"/>
          <c:tx>
            <c:strRef>
              <c:f>Chargeable!$A$24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Chargeable!$B$24:$J$24</c:f>
              <c:numCache>
                <c:formatCode>0.0%</c:formatCode>
                <c:ptCount val="9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6-4728-8170-A22616DF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14431"/>
        <c:axId val="1"/>
      </c:lineChart>
      <c:catAx>
        <c:axId val="15810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1443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806233595800523"/>
          <c:y val="0.8540091282837432"/>
          <c:w val="0.55835061242344719"/>
          <c:h val="0.1128353424848442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23</xdr:col>
      <xdr:colOff>95250</xdr:colOff>
      <xdr:row>5</xdr:row>
      <xdr:rowOff>31750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732C5684-0117-4E4D-AE8C-F3F33344CA67}"/>
            </a:ext>
          </a:extLst>
        </xdr:cNvPr>
        <xdr:cNvSpPr txBox="1">
          <a:spLocks noChangeArrowheads="1"/>
        </xdr:cNvSpPr>
      </xdr:nvSpPr>
      <xdr:spPr bwMode="auto">
        <a:xfrm>
          <a:off x="16306800" y="6921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66675</xdr:colOff>
      <xdr:row>39</xdr:row>
      <xdr:rowOff>76200</xdr:rowOff>
    </xdr:from>
    <xdr:to>
      <xdr:col>7</xdr:col>
      <xdr:colOff>647710</xdr:colOff>
      <xdr:row>46</xdr:row>
      <xdr:rowOff>133351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955A649-7263-48C6-8758-4B89BDCA1268}"/>
            </a:ext>
          </a:extLst>
        </xdr:cNvPr>
        <xdr:cNvSpPr txBox="1">
          <a:spLocks noChangeArrowheads="1"/>
        </xdr:cNvSpPr>
      </xdr:nvSpPr>
      <xdr:spPr bwMode="auto">
        <a:xfrm>
          <a:off x="66675" y="7658100"/>
          <a:ext cx="7620000" cy="1323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Arial"/>
              <a:cs typeface="Arial"/>
            </a:rPr>
            <a:t>Komentar dari karyawan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19050</xdr:rowOff>
    </xdr:from>
    <xdr:to>
      <xdr:col>7</xdr:col>
      <xdr:colOff>82550</xdr:colOff>
      <xdr:row>24</xdr:row>
      <xdr:rowOff>6350</xdr:rowOff>
    </xdr:to>
    <xdr:graphicFrame macro="">
      <xdr:nvGraphicFramePr>
        <xdr:cNvPr id="9468" name="Chart 3">
          <a:extLst>
            <a:ext uri="{FF2B5EF4-FFF2-40B4-BE49-F238E27FC236}">
              <a16:creationId xmlns:a16="http://schemas.microsoft.com/office/drawing/2014/main" id="{DA332F82-F695-40A7-9CC3-28BF3B80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8</xdr:row>
      <xdr:rowOff>19050</xdr:rowOff>
    </xdr:from>
    <xdr:to>
      <xdr:col>18</xdr:col>
      <xdr:colOff>317500</xdr:colOff>
      <xdr:row>24</xdr:row>
      <xdr:rowOff>6350</xdr:rowOff>
    </xdr:to>
    <xdr:graphicFrame macro="">
      <xdr:nvGraphicFramePr>
        <xdr:cNvPr id="9469" name="Chart 12">
          <a:extLst>
            <a:ext uri="{FF2B5EF4-FFF2-40B4-BE49-F238E27FC236}">
              <a16:creationId xmlns:a16="http://schemas.microsoft.com/office/drawing/2014/main" id="{F785F652-AD0B-463E-863A-26B46AB0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171450</xdr:colOff>
      <xdr:row>7</xdr:row>
      <xdr:rowOff>177800</xdr:rowOff>
    </xdr:from>
    <xdr:to>
      <xdr:col>18</xdr:col>
      <xdr:colOff>450850</xdr:colOff>
      <xdr:row>11</xdr:row>
      <xdr:rowOff>63500</xdr:rowOff>
    </xdr:to>
    <xdr:pic>
      <xdr:nvPicPr>
        <xdr:cNvPr id="9470" name="Picture 11" descr="jp.png">
          <a:extLst>
            <a:ext uri="{FF2B5EF4-FFF2-40B4-BE49-F238E27FC236}">
              <a16:creationId xmlns:a16="http://schemas.microsoft.com/office/drawing/2014/main" id="{21A182A7-6F59-4CF9-BBFA-8D55CB1E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866958">
          <a:off x="10191750" y="1333500"/>
          <a:ext cx="857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152400</xdr:rowOff>
    </xdr:from>
    <xdr:to>
      <xdr:col>17</xdr:col>
      <xdr:colOff>298450</xdr:colOff>
      <xdr:row>24</xdr:row>
      <xdr:rowOff>95250</xdr:rowOff>
    </xdr:to>
    <xdr:graphicFrame macro="">
      <xdr:nvGraphicFramePr>
        <xdr:cNvPr id="79992" name="Chart 1">
          <a:extLst>
            <a:ext uri="{FF2B5EF4-FFF2-40B4-BE49-F238E27FC236}">
              <a16:creationId xmlns:a16="http://schemas.microsoft.com/office/drawing/2014/main" id="{A06FA1A1-A0AC-492D-B759-378EBB07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5</xdr:row>
      <xdr:rowOff>19050</xdr:rowOff>
    </xdr:from>
    <xdr:to>
      <xdr:col>17</xdr:col>
      <xdr:colOff>495300</xdr:colOff>
      <xdr:row>22</xdr:row>
      <xdr:rowOff>6350</xdr:rowOff>
    </xdr:to>
    <xdr:graphicFrame macro="">
      <xdr:nvGraphicFramePr>
        <xdr:cNvPr id="56452" name="Chart 1">
          <a:extLst>
            <a:ext uri="{FF2B5EF4-FFF2-40B4-BE49-F238E27FC236}">
              <a16:creationId xmlns:a16="http://schemas.microsoft.com/office/drawing/2014/main" id="{95F7A8FC-85D2-411D-9ED2-7D38F404B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23</xdr:row>
      <xdr:rowOff>63500</xdr:rowOff>
    </xdr:from>
    <xdr:to>
      <xdr:col>18</xdr:col>
      <xdr:colOff>571500</xdr:colOff>
      <xdr:row>32</xdr:row>
      <xdr:rowOff>0</xdr:rowOff>
    </xdr:to>
    <xdr:graphicFrame macro="">
      <xdr:nvGraphicFramePr>
        <xdr:cNvPr id="56453" name="Chart 2">
          <a:extLst>
            <a:ext uri="{FF2B5EF4-FFF2-40B4-BE49-F238E27FC236}">
              <a16:creationId xmlns:a16="http://schemas.microsoft.com/office/drawing/2014/main" id="{8F945168-AC7B-4DD4-9B89-8BD5DC196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4</xdr:row>
      <xdr:rowOff>82550</xdr:rowOff>
    </xdr:from>
    <xdr:to>
      <xdr:col>14</xdr:col>
      <xdr:colOff>660400</xdr:colOff>
      <xdr:row>11</xdr:row>
      <xdr:rowOff>1117600</xdr:rowOff>
    </xdr:to>
    <xdr:graphicFrame macro="">
      <xdr:nvGraphicFramePr>
        <xdr:cNvPr id="3165" name="Chart 1">
          <a:extLst>
            <a:ext uri="{FF2B5EF4-FFF2-40B4-BE49-F238E27FC236}">
              <a16:creationId xmlns:a16="http://schemas.microsoft.com/office/drawing/2014/main" id="{341EA57E-810C-42AA-A099-876F8D3B8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120650</xdr:rowOff>
    </xdr:from>
    <xdr:to>
      <xdr:col>18</xdr:col>
      <xdr:colOff>469900</xdr:colOff>
      <xdr:row>11</xdr:row>
      <xdr:rowOff>177800</xdr:rowOff>
    </xdr:to>
    <xdr:graphicFrame macro="">
      <xdr:nvGraphicFramePr>
        <xdr:cNvPr id="93311" name="Chart 1">
          <a:extLst>
            <a:ext uri="{FF2B5EF4-FFF2-40B4-BE49-F238E27FC236}">
              <a16:creationId xmlns:a16="http://schemas.microsoft.com/office/drawing/2014/main" id="{591EA328-D029-40A0-B928-220D48D6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13</xdr:row>
      <xdr:rowOff>82550</xdr:rowOff>
    </xdr:from>
    <xdr:to>
      <xdr:col>18</xdr:col>
      <xdr:colOff>476250</xdr:colOff>
      <xdr:row>24</xdr:row>
      <xdr:rowOff>152400</xdr:rowOff>
    </xdr:to>
    <xdr:graphicFrame macro="">
      <xdr:nvGraphicFramePr>
        <xdr:cNvPr id="93312" name="Chart 3">
          <a:extLst>
            <a:ext uri="{FF2B5EF4-FFF2-40B4-BE49-F238E27FC236}">
              <a16:creationId xmlns:a16="http://schemas.microsoft.com/office/drawing/2014/main" id="{CE11B4A2-EFE9-4B1B-AF0C-38BCD3EF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B53"/>
  <sheetViews>
    <sheetView tabSelected="1" view="pageBreakPreview" zoomScale="60" zoomScaleNormal="100" workbookViewId="0">
      <selection activeCell="Y16" sqref="Y16"/>
    </sheetView>
  </sheetViews>
  <sheetFormatPr defaultRowHeight="12.75" x14ac:dyDescent="0.2"/>
  <cols>
    <col min="1" max="1" width="6.28515625" customWidth="1"/>
    <col min="2" max="2" width="5.140625" customWidth="1"/>
    <col min="3" max="3" width="5.5703125" customWidth="1"/>
    <col min="4" max="4" width="22.28515625" customWidth="1"/>
    <col min="5" max="5" width="6" customWidth="1"/>
    <col min="6" max="6" width="26.140625" style="78" customWidth="1"/>
    <col min="7" max="7" width="34" style="69" customWidth="1"/>
    <col min="8" max="9" width="12.42578125" style="40" customWidth="1"/>
    <col min="10" max="21" width="7.5703125" style="40" customWidth="1"/>
    <col min="22" max="22" width="11" customWidth="1"/>
    <col min="23" max="23" width="1.5703125" customWidth="1"/>
    <col min="25" max="25" width="29.85546875" customWidth="1"/>
    <col min="26" max="26" width="1.42578125" customWidth="1"/>
  </cols>
  <sheetData>
    <row r="2" spans="1:26" ht="14.25" customHeight="1" x14ac:dyDescent="0.2">
      <c r="A2" s="163" t="s">
        <v>120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5"/>
      <c r="Z2" s="4"/>
    </row>
    <row r="3" spans="1:26" ht="14.25" customHeight="1" x14ac:dyDescent="0.2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8"/>
      <c r="Z3" s="4"/>
    </row>
    <row r="4" spans="1:26" ht="14.25" customHeight="1" x14ac:dyDescent="0.2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8"/>
      <c r="Z4" s="4"/>
    </row>
    <row r="5" spans="1:26" ht="15.75" customHeight="1" x14ac:dyDescent="0.2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8"/>
      <c r="Z5" s="4"/>
    </row>
    <row r="6" spans="1:26" ht="15.75" customHeight="1" x14ac:dyDescent="0.2">
      <c r="A6" s="166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8"/>
      <c r="Z6" s="4"/>
    </row>
    <row r="7" spans="1:26" ht="14.25" customHeight="1" x14ac:dyDescent="0.2">
      <c r="A7" s="169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4"/>
    </row>
    <row r="8" spans="1:26" ht="14.25" x14ac:dyDescent="0.2">
      <c r="A8" s="6"/>
      <c r="B8" s="6"/>
      <c r="C8" s="6"/>
      <c r="D8" s="6"/>
      <c r="E8" s="6"/>
      <c r="F8" s="70"/>
      <c r="G8" s="6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6"/>
      <c r="W8" s="6"/>
      <c r="X8" s="7"/>
      <c r="Y8" s="13"/>
      <c r="Z8" s="4"/>
    </row>
    <row r="9" spans="1:26" ht="15" x14ac:dyDescent="0.2">
      <c r="A9" s="150" t="s">
        <v>47</v>
      </c>
      <c r="B9" s="144" t="s">
        <v>0</v>
      </c>
      <c r="C9" s="145"/>
      <c r="D9" s="145"/>
      <c r="E9" s="146"/>
      <c r="F9" s="142" t="s">
        <v>39</v>
      </c>
      <c r="G9" s="142" t="s">
        <v>72</v>
      </c>
      <c r="H9" s="155" t="s">
        <v>46</v>
      </c>
      <c r="I9" s="155" t="s">
        <v>89</v>
      </c>
      <c r="J9" s="172">
        <v>2020</v>
      </c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4"/>
      <c r="V9" s="155" t="s">
        <v>1</v>
      </c>
      <c r="W9" s="175" t="s">
        <v>2</v>
      </c>
      <c r="X9" s="176"/>
      <c r="Y9" s="177"/>
      <c r="Z9" s="4"/>
    </row>
    <row r="10" spans="1:26" ht="15.75" thickBot="1" x14ac:dyDescent="0.25">
      <c r="A10" s="151"/>
      <c r="B10" s="147"/>
      <c r="C10" s="148"/>
      <c r="D10" s="148"/>
      <c r="E10" s="149"/>
      <c r="F10" s="143"/>
      <c r="G10" s="143"/>
      <c r="H10" s="156"/>
      <c r="I10" s="156"/>
      <c r="J10" s="15" t="s">
        <v>27</v>
      </c>
      <c r="K10" s="15" t="s">
        <v>28</v>
      </c>
      <c r="L10" s="15" t="s">
        <v>29</v>
      </c>
      <c r="M10" s="15" t="s">
        <v>30</v>
      </c>
      <c r="N10" s="15" t="s">
        <v>31</v>
      </c>
      <c r="O10" s="15" t="s">
        <v>32</v>
      </c>
      <c r="P10" s="15" t="s">
        <v>33</v>
      </c>
      <c r="Q10" s="15" t="s">
        <v>34</v>
      </c>
      <c r="R10" s="15" t="s">
        <v>35</v>
      </c>
      <c r="S10" s="15" t="s">
        <v>36</v>
      </c>
      <c r="T10" s="15" t="s">
        <v>37</v>
      </c>
      <c r="U10" s="15" t="s">
        <v>38</v>
      </c>
      <c r="V10" s="156"/>
      <c r="W10" s="178"/>
      <c r="X10" s="179"/>
      <c r="Y10" s="180"/>
      <c r="Z10" s="4"/>
    </row>
    <row r="11" spans="1:26" ht="15" customHeight="1" thickBot="1" x14ac:dyDescent="0.3">
      <c r="A11" s="157" t="s">
        <v>121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9"/>
      <c r="V11" s="103"/>
      <c r="W11" s="103"/>
      <c r="X11" s="103"/>
      <c r="Y11" s="103"/>
      <c r="Z11" s="103"/>
    </row>
    <row r="12" spans="1:26" ht="29.25" customHeight="1" thickBot="1" x14ac:dyDescent="0.25">
      <c r="A12" s="117">
        <v>1</v>
      </c>
      <c r="B12" s="152" t="s">
        <v>90</v>
      </c>
      <c r="C12" s="153"/>
      <c r="D12" s="153"/>
      <c r="E12" s="154"/>
      <c r="F12" s="121" t="s">
        <v>42</v>
      </c>
      <c r="G12" s="105"/>
      <c r="H12" s="118" t="s">
        <v>40</v>
      </c>
      <c r="I12" s="106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8"/>
      <c r="X12" s="108"/>
      <c r="Y12" s="108"/>
      <c r="Z12" s="108"/>
    </row>
    <row r="13" spans="1:26" ht="17.25" customHeight="1" thickBot="1" x14ac:dyDescent="0.25">
      <c r="A13" s="117">
        <v>2</v>
      </c>
      <c r="B13" s="152" t="s">
        <v>3</v>
      </c>
      <c r="C13" s="153"/>
      <c r="D13" s="153"/>
      <c r="E13" s="154"/>
      <c r="F13" s="121"/>
      <c r="G13" s="105"/>
      <c r="H13" s="118" t="s">
        <v>4</v>
      </c>
      <c r="I13" s="106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8"/>
      <c r="X13" s="108"/>
      <c r="Y13" s="108"/>
      <c r="Z13" s="108"/>
    </row>
    <row r="14" spans="1:26" ht="14.25" customHeight="1" thickBot="1" x14ac:dyDescent="0.25">
      <c r="A14" s="119">
        <v>3</v>
      </c>
      <c r="B14" s="184" t="s">
        <v>5</v>
      </c>
      <c r="C14" s="185"/>
      <c r="D14" s="185"/>
      <c r="E14" s="186"/>
      <c r="F14" s="120" t="s">
        <v>41</v>
      </c>
      <c r="G14" s="105"/>
      <c r="H14" s="118" t="s">
        <v>6</v>
      </c>
      <c r="I14" s="106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8"/>
      <c r="X14" s="108"/>
      <c r="Y14" s="108"/>
      <c r="Z14" s="108"/>
    </row>
    <row r="15" spans="1:26" ht="13.5" thickBot="1" x14ac:dyDescent="0.25">
      <c r="A15" s="160" t="s">
        <v>91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2"/>
      <c r="V15" s="103"/>
      <c r="W15" s="103"/>
      <c r="X15" s="103"/>
      <c r="Y15" s="103"/>
      <c r="Z15" s="103"/>
    </row>
    <row r="16" spans="1:26" ht="28.5" customHeight="1" thickBot="1" x14ac:dyDescent="0.25">
      <c r="A16" s="119">
        <v>1</v>
      </c>
      <c r="B16" s="184" t="s">
        <v>8</v>
      </c>
      <c r="C16" s="185"/>
      <c r="D16" s="185"/>
      <c r="E16" s="186"/>
      <c r="F16" s="121" t="s">
        <v>42</v>
      </c>
      <c r="G16" s="122" t="s">
        <v>63</v>
      </c>
      <c r="H16" s="123">
        <v>3</v>
      </c>
      <c r="I16" s="109"/>
      <c r="J16" s="132">
        <v>2</v>
      </c>
      <c r="K16" s="132">
        <v>1</v>
      </c>
      <c r="L16" s="132">
        <v>3</v>
      </c>
      <c r="M16" s="132">
        <v>2</v>
      </c>
      <c r="N16" s="134"/>
      <c r="O16" s="134"/>
      <c r="P16" s="134"/>
      <c r="Q16" s="134"/>
      <c r="R16" s="132">
        <v>2</v>
      </c>
      <c r="S16" s="132">
        <v>1</v>
      </c>
      <c r="T16" s="132">
        <v>0</v>
      </c>
      <c r="U16" s="132">
        <v>2</v>
      </c>
      <c r="V16" s="110"/>
      <c r="W16" s="108"/>
      <c r="X16" s="108"/>
      <c r="Y16" s="108"/>
      <c r="Z16" s="108"/>
    </row>
    <row r="17" spans="1:28" ht="18.75" customHeight="1" thickBot="1" x14ac:dyDescent="0.25">
      <c r="A17" s="119">
        <v>2</v>
      </c>
      <c r="B17" s="184" t="s">
        <v>92</v>
      </c>
      <c r="C17" s="185"/>
      <c r="D17" s="185"/>
      <c r="E17" s="186"/>
      <c r="F17" s="104" t="s">
        <v>93</v>
      </c>
      <c r="G17" s="122" t="s">
        <v>64</v>
      </c>
      <c r="H17" s="123">
        <v>7.7</v>
      </c>
      <c r="I17" s="109"/>
      <c r="J17" s="132">
        <v>10</v>
      </c>
      <c r="K17" s="132">
        <v>8.6</v>
      </c>
      <c r="L17" s="132">
        <v>8.6</v>
      </c>
      <c r="M17" s="132">
        <v>9.3000000000000007</v>
      </c>
      <c r="N17" s="134"/>
      <c r="O17" s="134"/>
      <c r="P17" s="134"/>
      <c r="Q17" s="134"/>
      <c r="R17" s="132">
        <v>9.1</v>
      </c>
      <c r="S17" s="132">
        <v>8.1</v>
      </c>
      <c r="T17" s="132">
        <v>8.1999999999999993</v>
      </c>
      <c r="U17" s="132">
        <v>9.6</v>
      </c>
      <c r="V17" s="110"/>
      <c r="W17" s="108"/>
      <c r="X17" s="108"/>
      <c r="Y17" s="108"/>
      <c r="Z17" s="108"/>
    </row>
    <row r="18" spans="1:28" ht="21" customHeight="1" thickBot="1" x14ac:dyDescent="0.25">
      <c r="A18" s="119">
        <v>3</v>
      </c>
      <c r="B18" s="181" t="s">
        <v>94</v>
      </c>
      <c r="C18" s="182"/>
      <c r="D18" s="182"/>
      <c r="E18" s="183"/>
      <c r="F18" s="105" t="s">
        <v>43</v>
      </c>
      <c r="G18" s="122" t="s">
        <v>64</v>
      </c>
      <c r="H18" s="123">
        <v>7.7</v>
      </c>
      <c r="I18" s="109"/>
      <c r="J18" s="132">
        <v>8.33</v>
      </c>
      <c r="K18" s="132">
        <v>8.35</v>
      </c>
      <c r="L18" s="132">
        <v>8.3800000000000008</v>
      </c>
      <c r="M18" s="134"/>
      <c r="N18" s="133">
        <v>7.69</v>
      </c>
      <c r="O18" s="132">
        <v>8.56</v>
      </c>
      <c r="P18" s="132">
        <v>8.4600000000000009</v>
      </c>
      <c r="Q18" s="134"/>
      <c r="R18" s="132" t="s">
        <v>122</v>
      </c>
      <c r="S18" s="132">
        <v>8.0399999999999991</v>
      </c>
      <c r="T18" s="134"/>
      <c r="U18" s="132">
        <v>8.048</v>
      </c>
      <c r="V18" s="110"/>
      <c r="W18" s="108"/>
      <c r="X18" s="108"/>
      <c r="Y18" s="108"/>
      <c r="Z18" s="108"/>
    </row>
    <row r="19" spans="1:28" ht="21" customHeight="1" thickBot="1" x14ac:dyDescent="0.25">
      <c r="A19" s="119">
        <v>3</v>
      </c>
      <c r="B19" s="184" t="s">
        <v>95</v>
      </c>
      <c r="C19" s="185"/>
      <c r="D19" s="185"/>
      <c r="E19" s="186"/>
      <c r="F19" s="122" t="s">
        <v>43</v>
      </c>
      <c r="G19" s="122" t="s">
        <v>64</v>
      </c>
      <c r="H19" s="123">
        <v>7.7</v>
      </c>
      <c r="I19" s="109"/>
      <c r="J19" s="132">
        <v>8.41</v>
      </c>
      <c r="K19" s="132">
        <v>8.39</v>
      </c>
      <c r="L19" s="132" t="s">
        <v>123</v>
      </c>
      <c r="M19" s="134"/>
      <c r="N19" s="132">
        <v>8</v>
      </c>
      <c r="O19" s="132">
        <v>8.7100000000000009</v>
      </c>
      <c r="P19" s="132">
        <v>8.68</v>
      </c>
      <c r="Q19" s="134"/>
      <c r="R19" s="132">
        <v>8.36</v>
      </c>
      <c r="S19" s="132">
        <v>8.33</v>
      </c>
      <c r="T19" s="134"/>
      <c r="U19" s="132">
        <v>8.7100000000000009</v>
      </c>
      <c r="V19" s="110"/>
      <c r="W19" s="108"/>
      <c r="X19" s="108"/>
      <c r="Y19" s="108"/>
      <c r="Z19" s="108"/>
    </row>
    <row r="20" spans="1:28" ht="21" customHeight="1" thickBot="1" x14ac:dyDescent="0.25">
      <c r="A20" s="119">
        <v>4</v>
      </c>
      <c r="B20" s="181" t="s">
        <v>96</v>
      </c>
      <c r="C20" s="182"/>
      <c r="D20" s="182"/>
      <c r="E20" s="183"/>
      <c r="F20" s="122" t="s">
        <v>43</v>
      </c>
      <c r="G20" s="122" t="s">
        <v>64</v>
      </c>
      <c r="H20" s="123">
        <v>7.7</v>
      </c>
      <c r="I20" s="109"/>
      <c r="J20" s="135">
        <f>AVERAGE(J18:J19)</f>
        <v>8.370000000000001</v>
      </c>
      <c r="K20" s="135">
        <f t="shared" ref="K20:U20" si="0">AVERAGE(K18:K19)</f>
        <v>8.370000000000001</v>
      </c>
      <c r="L20" s="135">
        <f t="shared" si="0"/>
        <v>8.3800000000000008</v>
      </c>
      <c r="M20" s="134"/>
      <c r="N20" s="135">
        <f t="shared" si="0"/>
        <v>7.8450000000000006</v>
      </c>
      <c r="O20" s="135">
        <f t="shared" si="0"/>
        <v>8.6350000000000016</v>
      </c>
      <c r="P20" s="135">
        <f t="shared" si="0"/>
        <v>8.57</v>
      </c>
      <c r="Q20" s="134"/>
      <c r="R20" s="135">
        <f>AVERAGE(R18:R19)</f>
        <v>8.36</v>
      </c>
      <c r="S20" s="135">
        <f t="shared" si="0"/>
        <v>8.1849999999999987</v>
      </c>
      <c r="T20" s="135"/>
      <c r="U20" s="135">
        <f t="shared" si="0"/>
        <v>8.3790000000000013</v>
      </c>
      <c r="V20" s="110"/>
      <c r="W20" s="108"/>
      <c r="X20" s="108"/>
      <c r="Y20" s="108"/>
      <c r="Z20" s="108"/>
    </row>
    <row r="21" spans="1:28" ht="30.75" customHeight="1" thickBot="1" x14ac:dyDescent="0.25">
      <c r="A21" s="119">
        <v>5</v>
      </c>
      <c r="B21" s="184" t="s">
        <v>9</v>
      </c>
      <c r="C21" s="185"/>
      <c r="D21" s="185"/>
      <c r="E21" s="186"/>
      <c r="F21" s="121" t="s">
        <v>42</v>
      </c>
      <c r="G21" s="122" t="s">
        <v>65</v>
      </c>
      <c r="H21" s="123">
        <v>1</v>
      </c>
      <c r="I21" s="109"/>
      <c r="J21" s="132">
        <v>1</v>
      </c>
      <c r="K21" s="132">
        <v>1</v>
      </c>
      <c r="L21" s="132">
        <v>1</v>
      </c>
      <c r="M21" s="133">
        <v>0</v>
      </c>
      <c r="N21" s="134"/>
      <c r="O21" s="134"/>
      <c r="P21" s="134"/>
      <c r="Q21" s="134"/>
      <c r="R21" s="132">
        <v>1</v>
      </c>
      <c r="S21" s="132">
        <v>1</v>
      </c>
      <c r="T21" s="132">
        <v>1</v>
      </c>
      <c r="U21" s="133">
        <v>0</v>
      </c>
      <c r="V21" s="110"/>
      <c r="W21" s="108"/>
      <c r="X21" s="108"/>
      <c r="Y21" s="108"/>
      <c r="Z21" s="108"/>
    </row>
    <row r="22" spans="1:28" ht="21" customHeight="1" thickBot="1" x14ac:dyDescent="0.25">
      <c r="A22" s="119">
        <v>6</v>
      </c>
      <c r="B22" s="184" t="s">
        <v>112</v>
      </c>
      <c r="C22" s="185"/>
      <c r="D22" s="185"/>
      <c r="E22" s="186"/>
      <c r="F22" s="104" t="s">
        <v>97</v>
      </c>
      <c r="G22" s="122" t="s">
        <v>66</v>
      </c>
      <c r="H22" s="123">
        <v>3</v>
      </c>
      <c r="I22" s="109"/>
      <c r="J22" s="132">
        <v>3</v>
      </c>
      <c r="K22" s="133">
        <v>5</v>
      </c>
      <c r="L22" s="132">
        <v>3</v>
      </c>
      <c r="M22" s="132">
        <v>3</v>
      </c>
      <c r="N22" s="134"/>
      <c r="O22" s="134"/>
      <c r="P22" s="134"/>
      <c r="Q22" s="134"/>
      <c r="R22" s="132">
        <v>3</v>
      </c>
      <c r="S22" s="132">
        <v>2</v>
      </c>
      <c r="T22" s="132">
        <v>3</v>
      </c>
      <c r="U22" s="132">
        <v>3</v>
      </c>
      <c r="V22" s="110"/>
      <c r="W22" s="108"/>
      <c r="X22" s="108"/>
      <c r="Y22" s="108"/>
      <c r="Z22" s="108"/>
    </row>
    <row r="23" spans="1:28" ht="21" customHeight="1" thickBot="1" x14ac:dyDescent="0.25">
      <c r="A23" s="119">
        <v>7</v>
      </c>
      <c r="B23" s="184" t="s">
        <v>113</v>
      </c>
      <c r="C23" s="185"/>
      <c r="D23" s="185"/>
      <c r="E23" s="186"/>
      <c r="F23" s="104" t="s">
        <v>97</v>
      </c>
      <c r="G23" s="122" t="s">
        <v>67</v>
      </c>
      <c r="H23" s="123">
        <v>5</v>
      </c>
      <c r="I23" s="109"/>
      <c r="J23" s="132">
        <v>3</v>
      </c>
      <c r="K23" s="132">
        <v>2</v>
      </c>
      <c r="L23" s="133">
        <v>5</v>
      </c>
      <c r="M23" s="132">
        <v>3</v>
      </c>
      <c r="N23" s="134"/>
      <c r="O23" s="134"/>
      <c r="P23" s="134"/>
      <c r="Q23" s="134"/>
      <c r="R23" s="132">
        <v>3</v>
      </c>
      <c r="S23" s="133">
        <v>5</v>
      </c>
      <c r="T23" s="132">
        <v>3</v>
      </c>
      <c r="U23" s="132">
        <v>2</v>
      </c>
      <c r="V23" s="110"/>
      <c r="W23" s="108"/>
      <c r="X23" s="108"/>
      <c r="Y23" s="108"/>
      <c r="Z23" s="108"/>
    </row>
    <row r="24" spans="1:28" ht="21" customHeight="1" thickBot="1" x14ac:dyDescent="0.25">
      <c r="A24" s="119">
        <v>8</v>
      </c>
      <c r="B24" s="184" t="s">
        <v>10</v>
      </c>
      <c r="C24" s="185"/>
      <c r="D24" s="185"/>
      <c r="E24" s="186"/>
      <c r="F24" s="105" t="s">
        <v>98</v>
      </c>
      <c r="G24" s="122" t="s">
        <v>68</v>
      </c>
      <c r="H24" s="124">
        <v>0.8</v>
      </c>
      <c r="I24" s="109"/>
      <c r="J24" s="132">
        <v>80</v>
      </c>
      <c r="K24" s="132">
        <v>90</v>
      </c>
      <c r="L24" s="132">
        <v>90</v>
      </c>
      <c r="M24" s="133">
        <v>50</v>
      </c>
      <c r="N24" s="133">
        <v>60</v>
      </c>
      <c r="O24" s="133">
        <v>75</v>
      </c>
      <c r="P24" s="132">
        <v>80</v>
      </c>
      <c r="Q24" s="132">
        <v>80</v>
      </c>
      <c r="R24" s="132">
        <v>90</v>
      </c>
      <c r="S24" s="132">
        <v>85</v>
      </c>
      <c r="T24" s="133">
        <v>75</v>
      </c>
      <c r="U24" s="132">
        <v>80</v>
      </c>
      <c r="V24" s="110"/>
      <c r="W24" s="108"/>
      <c r="X24" s="108"/>
      <c r="Y24" s="108"/>
      <c r="Z24" s="108"/>
    </row>
    <row r="25" spans="1:28" ht="21" customHeight="1" thickBot="1" x14ac:dyDescent="0.25">
      <c r="A25" s="119">
        <v>9</v>
      </c>
      <c r="B25" s="184" t="s">
        <v>99</v>
      </c>
      <c r="C25" s="185"/>
      <c r="D25" s="185"/>
      <c r="E25" s="186"/>
      <c r="F25" s="105" t="s">
        <v>98</v>
      </c>
      <c r="G25" s="122" t="s">
        <v>69</v>
      </c>
      <c r="H25" s="124">
        <v>-0.08</v>
      </c>
      <c r="I25" s="109"/>
      <c r="J25" s="132">
        <v>7</v>
      </c>
      <c r="K25" s="132">
        <v>7</v>
      </c>
      <c r="L25" s="132">
        <v>7</v>
      </c>
      <c r="M25" s="133">
        <v>30</v>
      </c>
      <c r="N25" s="133">
        <v>25</v>
      </c>
      <c r="O25" s="133">
        <v>20</v>
      </c>
      <c r="P25" s="132">
        <v>6</v>
      </c>
      <c r="Q25" s="132">
        <v>6</v>
      </c>
      <c r="R25" s="132">
        <v>5</v>
      </c>
      <c r="S25" s="132">
        <v>6</v>
      </c>
      <c r="T25" s="133">
        <v>9</v>
      </c>
      <c r="U25" s="132">
        <v>6</v>
      </c>
      <c r="V25" s="110"/>
      <c r="W25" s="108"/>
      <c r="X25" s="108"/>
      <c r="Y25" s="108"/>
      <c r="Z25" s="108"/>
    </row>
    <row r="26" spans="1:28" ht="21" customHeight="1" thickBot="1" x14ac:dyDescent="0.25">
      <c r="A26" s="119">
        <v>10</v>
      </c>
      <c r="B26" s="184" t="s">
        <v>11</v>
      </c>
      <c r="C26" s="185"/>
      <c r="D26" s="185"/>
      <c r="E26" s="186"/>
      <c r="F26" s="105" t="s">
        <v>98</v>
      </c>
      <c r="G26" s="122" t="s">
        <v>70</v>
      </c>
      <c r="H26" s="123">
        <v>0</v>
      </c>
      <c r="I26" s="109"/>
      <c r="J26" s="109">
        <v>0</v>
      </c>
      <c r="K26" s="109">
        <v>0</v>
      </c>
      <c r="L26" s="109">
        <v>0</v>
      </c>
      <c r="M26" s="109">
        <v>0</v>
      </c>
      <c r="N26" s="109"/>
      <c r="O26" s="109"/>
      <c r="P26" s="109"/>
      <c r="Q26" s="109"/>
      <c r="R26" s="109">
        <v>0</v>
      </c>
      <c r="S26" s="109">
        <v>0</v>
      </c>
      <c r="T26" s="109">
        <v>0</v>
      </c>
      <c r="U26" s="109">
        <v>0</v>
      </c>
      <c r="V26" s="110"/>
      <c r="W26" s="108"/>
      <c r="X26" s="108"/>
      <c r="Y26" s="108"/>
      <c r="Z26" s="108"/>
    </row>
    <row r="27" spans="1:28" ht="13.5" thickBot="1" x14ac:dyDescent="0.25">
      <c r="A27" s="160" t="s">
        <v>100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2"/>
      <c r="V27" s="103"/>
      <c r="W27" s="103"/>
      <c r="X27" s="103"/>
      <c r="Y27" s="103"/>
      <c r="Z27" s="103"/>
      <c r="AA27" s="16"/>
      <c r="AB27" s="16"/>
    </row>
    <row r="28" spans="1:28" ht="14.25" customHeight="1" thickBot="1" x14ac:dyDescent="0.25">
      <c r="A28" s="125">
        <v>1</v>
      </c>
      <c r="B28" s="152" t="s">
        <v>15</v>
      </c>
      <c r="C28" s="153"/>
      <c r="D28" s="153"/>
      <c r="E28" s="154"/>
      <c r="F28" s="122" t="s">
        <v>45</v>
      </c>
      <c r="G28" s="122"/>
      <c r="H28" s="126">
        <v>0.25</v>
      </c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8"/>
      <c r="W28" s="108"/>
      <c r="X28" s="108"/>
      <c r="Y28" s="108"/>
      <c r="Z28" s="108"/>
    </row>
    <row r="29" spans="1:28" ht="14.25" customHeight="1" thickBot="1" x14ac:dyDescent="0.25">
      <c r="A29" s="125">
        <v>2</v>
      </c>
      <c r="B29" s="152" t="s">
        <v>101</v>
      </c>
      <c r="C29" s="153"/>
      <c r="D29" s="153"/>
      <c r="E29" s="154"/>
      <c r="F29" s="122" t="s">
        <v>45</v>
      </c>
      <c r="G29" s="122"/>
      <c r="H29" s="118">
        <v>2</v>
      </c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8"/>
      <c r="W29" s="108"/>
      <c r="X29" s="108"/>
      <c r="Y29" s="108"/>
      <c r="Z29" s="108"/>
    </row>
    <row r="30" spans="1:28" ht="14.25" customHeight="1" thickBot="1" x14ac:dyDescent="0.25">
      <c r="A30" s="125">
        <v>3</v>
      </c>
      <c r="B30" s="152" t="s">
        <v>102</v>
      </c>
      <c r="C30" s="153"/>
      <c r="D30" s="153"/>
      <c r="E30" s="154"/>
      <c r="F30" s="122" t="s">
        <v>45</v>
      </c>
      <c r="G30" s="122"/>
      <c r="H30" s="118">
        <v>3</v>
      </c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8"/>
      <c r="W30" s="108"/>
      <c r="X30" s="108"/>
      <c r="Y30" s="108"/>
      <c r="Z30" s="108"/>
    </row>
    <row r="31" spans="1:28" ht="14.25" customHeight="1" thickBot="1" x14ac:dyDescent="0.25">
      <c r="A31" s="119">
        <v>4</v>
      </c>
      <c r="B31" s="184" t="s">
        <v>12</v>
      </c>
      <c r="C31" s="185"/>
      <c r="D31" s="185"/>
      <c r="E31" s="186"/>
      <c r="F31" s="122" t="s">
        <v>44</v>
      </c>
      <c r="G31" s="122" t="s">
        <v>71</v>
      </c>
      <c r="H31" s="123" t="s">
        <v>13</v>
      </c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8"/>
      <c r="W31" s="108"/>
      <c r="X31" s="108"/>
      <c r="Y31" s="108"/>
      <c r="Z31" s="108"/>
    </row>
    <row r="32" spans="1:28" ht="14.25" customHeight="1" x14ac:dyDescent="0.2">
      <c r="A32" s="111"/>
      <c r="B32" s="112"/>
      <c r="C32" s="112"/>
      <c r="D32" s="112"/>
      <c r="E32" s="112"/>
      <c r="F32" s="113"/>
      <c r="G32" s="113"/>
      <c r="H32" s="114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6"/>
      <c r="W32" s="116"/>
      <c r="X32" s="116"/>
      <c r="Y32" s="116"/>
      <c r="Z32" s="116"/>
    </row>
    <row r="33" spans="1:26" ht="14.25" customHeight="1" x14ac:dyDescent="0.2">
      <c r="A33" s="111"/>
      <c r="B33" s="112"/>
      <c r="C33" s="112"/>
      <c r="D33" s="112"/>
      <c r="E33" s="112"/>
      <c r="F33" s="113"/>
      <c r="G33" s="113"/>
      <c r="H33" s="114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6"/>
      <c r="W33" s="116"/>
      <c r="X33" s="116"/>
      <c r="Y33" s="116"/>
      <c r="Z33" s="116"/>
    </row>
    <row r="34" spans="1:26" ht="14.25" customHeight="1" x14ac:dyDescent="0.2">
      <c r="A34" s="111"/>
      <c r="B34" s="112"/>
      <c r="C34" s="112"/>
      <c r="D34" s="112"/>
      <c r="E34" s="112"/>
      <c r="F34" s="113"/>
      <c r="G34" s="113"/>
      <c r="H34" s="114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6"/>
      <c r="W34" s="116"/>
      <c r="X34" s="116"/>
      <c r="Y34" s="116"/>
      <c r="Z34" s="116"/>
    </row>
    <row r="35" spans="1:26" ht="14.25" x14ac:dyDescent="0.2">
      <c r="A35" s="17" t="s">
        <v>16</v>
      </c>
      <c r="B35" s="13"/>
      <c r="C35" s="13"/>
      <c r="D35" s="13"/>
      <c r="E35" s="13"/>
      <c r="F35" s="71"/>
      <c r="G35" s="63"/>
      <c r="H35" s="18"/>
      <c r="I35" s="20">
        <f>SUM(I11:I14,I16:I26)</f>
        <v>0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>
        <f>SUM(V11:V14,V16:V26)</f>
        <v>0</v>
      </c>
      <c r="W35" s="21"/>
      <c r="X35" s="22"/>
      <c r="Y35" s="23"/>
      <c r="Z35" s="14"/>
    </row>
    <row r="36" spans="1:26" ht="12.75" customHeight="1" x14ac:dyDescent="0.2">
      <c r="A36" s="24" t="s">
        <v>17</v>
      </c>
      <c r="B36" s="24"/>
      <c r="C36" s="9"/>
      <c r="D36" s="13"/>
      <c r="E36" s="11"/>
      <c r="F36" s="72"/>
      <c r="G36" s="64"/>
      <c r="H36" s="18"/>
      <c r="I36" s="25">
        <f>I35/7</f>
        <v>0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5">
        <f>V35/7</f>
        <v>0</v>
      </c>
      <c r="W36" s="26"/>
      <c r="X36" s="27"/>
      <c r="Y36" s="28"/>
      <c r="Z36" s="14"/>
    </row>
    <row r="37" spans="1:26" ht="15" x14ac:dyDescent="0.25">
      <c r="A37" s="29" t="s">
        <v>18</v>
      </c>
      <c r="B37" s="30"/>
      <c r="C37" s="1"/>
      <c r="D37" s="6"/>
      <c r="E37" s="1"/>
      <c r="F37" s="73"/>
      <c r="G37" s="6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2"/>
      <c r="Z37" s="4"/>
    </row>
    <row r="38" spans="1:26" ht="14.25" x14ac:dyDescent="0.2">
      <c r="A38" s="187" t="s">
        <v>19</v>
      </c>
      <c r="B38" s="188"/>
      <c r="C38" s="188"/>
      <c r="D38" s="7" t="s">
        <v>20</v>
      </c>
      <c r="E38" s="6"/>
      <c r="F38" s="70"/>
      <c r="G38" s="62"/>
      <c r="H38" s="7" t="s">
        <v>21</v>
      </c>
      <c r="I38" s="7"/>
      <c r="J38" s="191" t="s">
        <v>22</v>
      </c>
      <c r="K38" s="191"/>
      <c r="L38" s="7"/>
      <c r="M38" s="7"/>
      <c r="N38" s="7"/>
      <c r="O38" s="7"/>
      <c r="P38" s="7"/>
      <c r="Q38" s="7"/>
      <c r="R38" s="7"/>
      <c r="S38" s="7"/>
      <c r="T38" s="7"/>
      <c r="U38" s="7"/>
      <c r="V38" s="31"/>
      <c r="W38" s="6"/>
      <c r="X38" s="6"/>
      <c r="Y38" s="8"/>
      <c r="Z38" s="4"/>
    </row>
    <row r="39" spans="1:26" ht="14.25" x14ac:dyDescent="0.2">
      <c r="A39" s="189" t="s">
        <v>23</v>
      </c>
      <c r="B39" s="190"/>
      <c r="C39" s="190"/>
      <c r="D39" s="32" t="s">
        <v>24</v>
      </c>
      <c r="E39" s="10"/>
      <c r="F39" s="72"/>
      <c r="G39" s="64"/>
      <c r="H39" s="12" t="s">
        <v>25</v>
      </c>
      <c r="I39" s="12"/>
      <c r="J39" s="192" t="s">
        <v>26</v>
      </c>
      <c r="K39" s="19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32"/>
      <c r="W39" s="10"/>
      <c r="X39" s="10"/>
      <c r="Y39" s="11"/>
      <c r="Z39" s="4"/>
    </row>
    <row r="40" spans="1:26" ht="14.25" x14ac:dyDescent="0.2">
      <c r="A40" s="5"/>
      <c r="B40" s="6"/>
      <c r="C40" s="6"/>
      <c r="D40" s="7"/>
      <c r="E40" s="7"/>
      <c r="F40" s="74"/>
      <c r="G40" s="66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6"/>
      <c r="X40" s="6"/>
      <c r="Y40" s="8"/>
    </row>
    <row r="41" spans="1:26" ht="14.25" x14ac:dyDescent="0.2">
      <c r="A41" s="5"/>
      <c r="B41" s="6"/>
      <c r="C41" s="6"/>
      <c r="D41" s="7"/>
      <c r="E41" s="7"/>
      <c r="F41" s="74"/>
      <c r="G41" s="66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4"/>
      <c r="W41" s="6"/>
      <c r="X41" s="35"/>
      <c r="Y41" s="36"/>
    </row>
    <row r="42" spans="1:26" ht="14.25" x14ac:dyDescent="0.2">
      <c r="A42" s="5"/>
      <c r="B42" s="6"/>
      <c r="C42" s="6"/>
      <c r="D42" s="7"/>
      <c r="E42" s="7"/>
      <c r="F42" s="74"/>
      <c r="G42" s="6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8"/>
      <c r="W42" s="6"/>
      <c r="X42" s="7"/>
      <c r="Y42" s="36"/>
    </row>
    <row r="43" spans="1:26" ht="14.25" x14ac:dyDescent="0.2">
      <c r="A43" s="5"/>
      <c r="B43" s="6"/>
      <c r="C43" s="6"/>
      <c r="D43" s="7"/>
      <c r="E43" s="7"/>
      <c r="F43" s="74"/>
      <c r="G43" s="66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8"/>
      <c r="W43" s="6"/>
      <c r="X43" s="7"/>
      <c r="Y43" s="36"/>
    </row>
    <row r="44" spans="1:26" ht="14.25" x14ac:dyDescent="0.2">
      <c r="A44" s="5"/>
      <c r="B44" s="6"/>
      <c r="C44" s="6"/>
      <c r="D44" s="7"/>
      <c r="E44" s="7"/>
      <c r="F44" s="74"/>
      <c r="G44" s="6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8"/>
      <c r="W44" s="6"/>
      <c r="X44" s="7"/>
      <c r="Y44" s="36"/>
    </row>
    <row r="45" spans="1:26" ht="14.25" x14ac:dyDescent="0.2">
      <c r="A45" s="5"/>
      <c r="B45" s="6"/>
      <c r="C45" s="6"/>
      <c r="D45" s="6"/>
      <c r="E45" s="6"/>
      <c r="F45" s="70"/>
      <c r="G45" s="62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8"/>
      <c r="W45" s="6"/>
      <c r="X45" s="6"/>
      <c r="Y45" s="8"/>
    </row>
    <row r="46" spans="1:26" ht="14.25" x14ac:dyDescent="0.2">
      <c r="A46" s="5"/>
      <c r="B46" s="6"/>
      <c r="C46" s="6"/>
      <c r="D46" s="6"/>
      <c r="E46" s="6"/>
      <c r="F46" s="70"/>
      <c r="G46" s="62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8"/>
      <c r="W46" s="6"/>
      <c r="X46" s="6"/>
      <c r="Y46" s="8"/>
    </row>
    <row r="47" spans="1:26" ht="14.25" x14ac:dyDescent="0.2">
      <c r="A47" s="5"/>
      <c r="B47" s="6"/>
      <c r="C47" s="6"/>
      <c r="D47" s="6"/>
      <c r="E47" s="6"/>
      <c r="F47" s="70"/>
      <c r="G47" s="62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8"/>
      <c r="W47" s="6"/>
      <c r="X47" s="6"/>
      <c r="Y47" s="8"/>
    </row>
    <row r="48" spans="1:26" ht="14.25" x14ac:dyDescent="0.2">
      <c r="A48" s="9"/>
      <c r="B48" s="10"/>
      <c r="C48" s="10"/>
      <c r="D48" s="10"/>
      <c r="E48" s="10"/>
      <c r="F48" s="72"/>
      <c r="G48" s="6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0"/>
      <c r="W48" s="10"/>
      <c r="X48" s="10"/>
      <c r="Y48" s="11"/>
    </row>
    <row r="49" spans="1:25" ht="14.25" x14ac:dyDescent="0.2">
      <c r="A49" s="34"/>
      <c r="B49" s="34"/>
      <c r="C49" s="34"/>
      <c r="D49" s="34"/>
      <c r="E49" s="34"/>
      <c r="F49" s="75"/>
      <c r="G49" s="67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4"/>
      <c r="W49" s="34"/>
      <c r="X49" s="34"/>
      <c r="Y49" s="34"/>
    </row>
    <row r="50" spans="1:25" ht="14.25" x14ac:dyDescent="0.2">
      <c r="A50" s="34"/>
      <c r="B50" s="6"/>
      <c r="C50" s="6"/>
      <c r="D50" s="6"/>
      <c r="E50" s="6"/>
      <c r="F50" s="70"/>
      <c r="G50" s="6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4"/>
      <c r="W50" s="34"/>
      <c r="X50" s="34"/>
      <c r="Y50" s="34"/>
    </row>
    <row r="51" spans="1:25" ht="14.25" x14ac:dyDescent="0.2">
      <c r="A51" s="34"/>
      <c r="B51" s="6"/>
      <c r="C51" s="31"/>
      <c r="D51" s="31"/>
      <c r="E51" s="31"/>
      <c r="F51" s="76"/>
      <c r="G51" s="66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4"/>
      <c r="W51" s="34"/>
      <c r="X51" s="34"/>
      <c r="Y51" s="34"/>
    </row>
    <row r="52" spans="1:25" ht="14.25" x14ac:dyDescent="0.2">
      <c r="A52" s="34"/>
      <c r="B52" s="6"/>
      <c r="C52" s="6"/>
      <c r="D52" s="6"/>
      <c r="E52" s="6"/>
      <c r="F52" s="70"/>
      <c r="G52" s="6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4"/>
      <c r="W52" s="34"/>
      <c r="X52" s="34"/>
      <c r="Y52" s="34"/>
    </row>
    <row r="53" spans="1:25" x14ac:dyDescent="0.2">
      <c r="B53" s="4"/>
      <c r="C53" s="4"/>
      <c r="D53" s="4"/>
      <c r="E53" s="4"/>
      <c r="F53" s="77"/>
      <c r="G53" s="68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</sheetData>
  <mergeCells count="35">
    <mergeCell ref="A38:C38"/>
    <mergeCell ref="A39:C39"/>
    <mergeCell ref="J38:K38"/>
    <mergeCell ref="J39:K39"/>
    <mergeCell ref="B30:E30"/>
    <mergeCell ref="B24:E24"/>
    <mergeCell ref="B21:E21"/>
    <mergeCell ref="B22:E22"/>
    <mergeCell ref="B23:E23"/>
    <mergeCell ref="B31:E31"/>
    <mergeCell ref="B28:E28"/>
    <mergeCell ref="B29:E29"/>
    <mergeCell ref="B25:E25"/>
    <mergeCell ref="B26:E26"/>
    <mergeCell ref="I9:I10"/>
    <mergeCell ref="B13:E13"/>
    <mergeCell ref="A11:U11"/>
    <mergeCell ref="A27:U27"/>
    <mergeCell ref="A2:Y7"/>
    <mergeCell ref="J9:U9"/>
    <mergeCell ref="V9:V10"/>
    <mergeCell ref="W9:Y10"/>
    <mergeCell ref="H9:H10"/>
    <mergeCell ref="B18:E18"/>
    <mergeCell ref="B19:E19"/>
    <mergeCell ref="B20:E20"/>
    <mergeCell ref="B14:E14"/>
    <mergeCell ref="B16:E16"/>
    <mergeCell ref="A15:U15"/>
    <mergeCell ref="B17:E17"/>
    <mergeCell ref="F9:F10"/>
    <mergeCell ref="B9:E10"/>
    <mergeCell ref="A9:A10"/>
    <mergeCell ref="G9:G10"/>
    <mergeCell ref="B12:E12"/>
  </mergeCells>
  <pageMargins left="0.86614173228346458" right="0.39370078740157483" top="0.39370078740157483" bottom="0.47244094488188981" header="0.11811023622047245" footer="0.31496062992125984"/>
  <pageSetup paperSize="9" scale="75" orientation="landscape" horizontalDpi="4294967293" verticalDpi="4294967293" r:id="rId1"/>
  <headerFooter alignWithMargins="0">
    <oddHeader>&amp;L&amp;"Arial,Bold Italic"Sentral Sistem&amp;C&amp;"Arial,Bold"&amp;14PENILAIAN KARYAWAN</oddHeader>
    <oddFooter>&amp;L&amp;"Arial,Bold Italic"&amp;9SSPM/FR03/12/05 Rev00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S32"/>
  <sheetViews>
    <sheetView view="pageBreakPreview" zoomScaleNormal="75" zoomScaleSheetLayoutView="100" workbookViewId="0">
      <selection activeCell="J7" sqref="J7"/>
    </sheetView>
  </sheetViews>
  <sheetFormatPr defaultColWidth="9.140625" defaultRowHeight="12.75" x14ac:dyDescent="0.2"/>
  <cols>
    <col min="1" max="1" width="3.42578125" style="47" customWidth="1"/>
    <col min="2" max="2" width="4.7109375" style="47" customWidth="1"/>
    <col min="3" max="3" width="10.85546875" style="55" customWidth="1"/>
    <col min="4" max="4" width="11.140625" style="47" customWidth="1"/>
    <col min="5" max="6" width="8.85546875" style="47" customWidth="1"/>
    <col min="7" max="8" width="8.28515625" style="55" customWidth="1"/>
    <col min="9" max="10" width="8.28515625" style="47" customWidth="1"/>
    <col min="11" max="11" width="9" style="47" customWidth="1"/>
    <col min="12" max="12" width="10" style="47" customWidth="1"/>
    <col min="13" max="14" width="8.28515625" style="47" customWidth="1"/>
    <col min="15" max="15" width="8.5703125" style="47" customWidth="1"/>
    <col min="16" max="16" width="10.140625" style="47" customWidth="1"/>
    <col min="17" max="19" width="8.28515625" style="47" customWidth="1"/>
    <col min="20" max="16384" width="9.140625" style="47"/>
  </cols>
  <sheetData>
    <row r="1" spans="2:19" ht="15" customHeight="1" x14ac:dyDescent="0.2">
      <c r="B1" s="193" t="s">
        <v>114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</row>
    <row r="2" spans="2:19" ht="14.25" x14ac:dyDescent="0.3">
      <c r="B2" s="194" t="s">
        <v>54</v>
      </c>
      <c r="C2" s="195"/>
      <c r="D2" s="48">
        <v>2018</v>
      </c>
      <c r="E2" s="48">
        <v>2019</v>
      </c>
      <c r="F2" s="48">
        <v>2020</v>
      </c>
      <c r="G2" s="48" t="s">
        <v>27</v>
      </c>
      <c r="H2" s="48" t="s">
        <v>28</v>
      </c>
      <c r="I2" s="48" t="s">
        <v>29</v>
      </c>
      <c r="J2" s="48" t="s">
        <v>30</v>
      </c>
      <c r="K2" s="48" t="s">
        <v>31</v>
      </c>
      <c r="L2" s="48" t="s">
        <v>32</v>
      </c>
      <c r="M2" s="48" t="s">
        <v>33</v>
      </c>
      <c r="N2" s="48" t="s">
        <v>34</v>
      </c>
      <c r="O2" s="48" t="s">
        <v>35</v>
      </c>
      <c r="P2" s="48" t="s">
        <v>36</v>
      </c>
      <c r="Q2" s="48" t="s">
        <v>37</v>
      </c>
      <c r="R2" s="48" t="s">
        <v>38</v>
      </c>
    </row>
    <row r="3" spans="2:19" x14ac:dyDescent="0.2">
      <c r="B3" s="196" t="s">
        <v>14</v>
      </c>
      <c r="C3" s="197"/>
      <c r="D3" s="50"/>
      <c r="E3" s="50"/>
      <c r="F3" s="50">
        <f>AVERAGE(G3:R3)</f>
        <v>8.2116651977057398</v>
      </c>
      <c r="G3" s="136">
        <v>8.3318713450292403</v>
      </c>
      <c r="H3" s="136">
        <v>8.3468253968253965</v>
      </c>
      <c r="I3" s="136">
        <v>8.3845824314574315</v>
      </c>
      <c r="J3" s="136"/>
      <c r="K3" s="136">
        <v>7.6875</v>
      </c>
      <c r="L3" s="136">
        <v>8.5597826086956523</v>
      </c>
      <c r="M3" s="136">
        <v>8.4615384615384617</v>
      </c>
      <c r="N3" s="136">
        <v>8</v>
      </c>
      <c r="O3" s="136">
        <v>8.0317460317460316</v>
      </c>
      <c r="P3" s="136">
        <v>8.0416666666666661</v>
      </c>
      <c r="Q3" s="136">
        <v>8</v>
      </c>
      <c r="R3" s="136">
        <v>8.4828042328042343</v>
      </c>
    </row>
    <row r="4" spans="2:19" x14ac:dyDescent="0.2">
      <c r="B4" s="198" t="s">
        <v>7</v>
      </c>
      <c r="C4" s="198"/>
      <c r="D4" s="50"/>
      <c r="E4" s="50"/>
      <c r="F4" s="50">
        <f>AVERAGE(G4:R4)</f>
        <v>8.3815097172068764</v>
      </c>
      <c r="G4" s="136">
        <v>8.405284043441938</v>
      </c>
      <c r="H4" s="136">
        <v>8.3911111111111119</v>
      </c>
      <c r="I4" s="136">
        <v>8.6122925685425695</v>
      </c>
      <c r="J4" s="136"/>
      <c r="K4" s="136">
        <v>8</v>
      </c>
      <c r="L4" s="136">
        <v>8.7099378881987572</v>
      </c>
      <c r="M4" s="136">
        <v>8.6769230769230763</v>
      </c>
      <c r="N4" s="136">
        <v>8</v>
      </c>
      <c r="O4" s="136">
        <v>8.3555555555555543</v>
      </c>
      <c r="P4" s="136">
        <v>8.3333333333333339</v>
      </c>
      <c r="Q4" s="136">
        <v>8</v>
      </c>
      <c r="R4" s="136">
        <v>8.712169312169312</v>
      </c>
    </row>
    <row r="5" spans="2:19" x14ac:dyDescent="0.2">
      <c r="B5" s="198" t="s">
        <v>55</v>
      </c>
      <c r="C5" s="198"/>
      <c r="D5" s="50"/>
      <c r="E5" s="50"/>
      <c r="F5" s="50">
        <f>AVERAGE(G5:R5)</f>
        <v>8.2510262087168158</v>
      </c>
      <c r="G5" s="136">
        <v>8.2280701754385976</v>
      </c>
      <c r="H5" s="136">
        <v>8.204761904761904</v>
      </c>
      <c r="I5" s="136">
        <v>8.393804112554113</v>
      </c>
      <c r="J5" s="136"/>
      <c r="K5" s="136">
        <v>7.875</v>
      </c>
      <c r="L5" s="136">
        <v>8.5729813664596275</v>
      </c>
      <c r="M5" s="136">
        <v>8.4615384615384617</v>
      </c>
      <c r="N5" s="136">
        <v>8</v>
      </c>
      <c r="O5" s="136">
        <v>8.2857142857142847</v>
      </c>
      <c r="P5" s="136">
        <v>8.0833333333333339</v>
      </c>
      <c r="Q5" s="136">
        <v>8</v>
      </c>
      <c r="R5" s="136">
        <v>8.6560846560846567</v>
      </c>
    </row>
    <row r="6" spans="2:19" x14ac:dyDescent="0.2">
      <c r="B6" s="198" t="s">
        <v>46</v>
      </c>
      <c r="C6" s="198"/>
      <c r="D6" s="50">
        <v>7.6500000000000012</v>
      </c>
      <c r="E6" s="50">
        <v>7.7</v>
      </c>
      <c r="F6" s="50">
        <f>AVERAGE(G6:R6)</f>
        <v>7.700000000000002</v>
      </c>
      <c r="G6" s="51">
        <v>7.7</v>
      </c>
      <c r="H6" s="52">
        <v>7.7</v>
      </c>
      <c r="I6" s="52">
        <v>7.7</v>
      </c>
      <c r="J6" s="52">
        <v>7.7</v>
      </c>
      <c r="K6" s="52">
        <v>7.7</v>
      </c>
      <c r="L6" s="52">
        <v>7.7</v>
      </c>
      <c r="M6" s="52">
        <v>7.7</v>
      </c>
      <c r="N6" s="52">
        <v>7.7</v>
      </c>
      <c r="O6" s="52">
        <v>7.7</v>
      </c>
      <c r="P6" s="52">
        <v>7.7</v>
      </c>
      <c r="Q6" s="52">
        <v>7.7</v>
      </c>
      <c r="R6" s="49">
        <v>7.7</v>
      </c>
      <c r="S6" s="53"/>
    </row>
    <row r="7" spans="2:19" x14ac:dyDescent="0.2">
      <c r="B7" s="198" t="s">
        <v>16</v>
      </c>
      <c r="C7" s="198"/>
      <c r="D7" s="50"/>
      <c r="E7" s="50"/>
      <c r="F7" s="50">
        <f>AVERAGE(G7:R7)</f>
        <v>8.281400374543141</v>
      </c>
      <c r="G7" s="54">
        <f>AVERAGE(G3:G5)</f>
        <v>8.321741854636592</v>
      </c>
      <c r="H7" s="54">
        <f t="shared" ref="H7:R7" si="0">AVERAGE(H3:H5)</f>
        <v>8.3142328042328035</v>
      </c>
      <c r="I7" s="54">
        <f t="shared" si="0"/>
        <v>8.4635597041847053</v>
      </c>
      <c r="J7" s="54"/>
      <c r="K7" s="54">
        <f t="shared" si="0"/>
        <v>7.854166666666667</v>
      </c>
      <c r="L7" s="54">
        <f t="shared" si="0"/>
        <v>8.6142339544513451</v>
      </c>
      <c r="M7" s="54">
        <f t="shared" si="0"/>
        <v>8.5333333333333332</v>
      </c>
      <c r="N7" s="54">
        <f t="shared" si="0"/>
        <v>8</v>
      </c>
      <c r="O7" s="54">
        <f t="shared" si="0"/>
        <v>8.2243386243386229</v>
      </c>
      <c r="P7" s="54">
        <f t="shared" si="0"/>
        <v>8.1527777777777786</v>
      </c>
      <c r="Q7" s="54">
        <f t="shared" si="0"/>
        <v>8</v>
      </c>
      <c r="R7" s="54">
        <f t="shared" si="0"/>
        <v>8.6170194003527332</v>
      </c>
    </row>
    <row r="8" spans="2:19" ht="36" customHeight="1" x14ac:dyDescent="0.2">
      <c r="B8" s="199" t="s">
        <v>115</v>
      </c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</row>
    <row r="9" spans="2:19" s="55" customFormat="1" x14ac:dyDescent="0.2">
      <c r="C9" s="56"/>
      <c r="G9" s="57"/>
      <c r="H9" s="57"/>
    </row>
    <row r="13" spans="2:19" x14ac:dyDescent="0.2">
      <c r="C13" s="56"/>
      <c r="G13" s="57"/>
      <c r="H13" s="57"/>
      <c r="K13" s="55"/>
    </row>
    <row r="14" spans="2:19" x14ac:dyDescent="0.2">
      <c r="K14" s="55"/>
    </row>
    <row r="15" spans="2:19" x14ac:dyDescent="0.2">
      <c r="K15" s="55"/>
    </row>
    <row r="26" spans="1:19" s="55" customFormat="1" x14ac:dyDescent="0.2"/>
    <row r="27" spans="1:19" s="59" customFormat="1" ht="25.5" customHeight="1" x14ac:dyDescent="0.2">
      <c r="A27" s="58" t="s">
        <v>47</v>
      </c>
      <c r="B27" s="200" t="s">
        <v>56</v>
      </c>
      <c r="C27" s="201"/>
      <c r="D27" s="205" t="s">
        <v>57</v>
      </c>
      <c r="E27" s="206"/>
      <c r="F27" s="207"/>
      <c r="G27" s="202" t="s">
        <v>58</v>
      </c>
      <c r="H27" s="203"/>
      <c r="I27" s="203"/>
      <c r="J27" s="203"/>
      <c r="K27" s="203"/>
      <c r="L27" s="204" t="s">
        <v>59</v>
      </c>
      <c r="M27" s="204"/>
      <c r="N27" s="204"/>
      <c r="O27" s="204"/>
      <c r="P27" s="58" t="s">
        <v>60</v>
      </c>
      <c r="Q27" s="204" t="s">
        <v>61</v>
      </c>
      <c r="R27" s="204"/>
      <c r="S27" s="58" t="s">
        <v>62</v>
      </c>
    </row>
    <row r="28" spans="1:19" ht="25.5" customHeight="1" x14ac:dyDescent="0.2">
      <c r="A28" s="60"/>
      <c r="B28" s="208"/>
      <c r="C28" s="209"/>
      <c r="D28" s="205"/>
      <c r="E28" s="206"/>
      <c r="F28" s="207"/>
      <c r="G28" s="210"/>
      <c r="H28" s="210"/>
      <c r="I28" s="210"/>
      <c r="J28" s="210"/>
      <c r="K28" s="210"/>
      <c r="L28" s="211"/>
      <c r="M28" s="211"/>
      <c r="N28" s="211"/>
      <c r="O28" s="211"/>
      <c r="P28" s="60"/>
      <c r="Q28" s="211"/>
      <c r="R28" s="211"/>
      <c r="S28" s="61"/>
    </row>
    <row r="29" spans="1:19" ht="25.5" customHeight="1" x14ac:dyDescent="0.2">
      <c r="A29" s="60"/>
      <c r="B29" s="208"/>
      <c r="C29" s="209"/>
      <c r="D29" s="205"/>
      <c r="E29" s="206"/>
      <c r="F29" s="207"/>
      <c r="G29" s="210"/>
      <c r="H29" s="210"/>
      <c r="I29" s="210"/>
      <c r="J29" s="210"/>
      <c r="K29" s="210"/>
      <c r="L29" s="211"/>
      <c r="M29" s="211"/>
      <c r="N29" s="211"/>
      <c r="O29" s="211"/>
      <c r="P29" s="60"/>
      <c r="Q29" s="211"/>
      <c r="R29" s="211"/>
      <c r="S29" s="61"/>
    </row>
    <row r="30" spans="1:19" ht="25.5" customHeight="1" x14ac:dyDescent="0.2">
      <c r="A30" s="60"/>
      <c r="B30" s="208"/>
      <c r="C30" s="209"/>
      <c r="D30" s="205"/>
      <c r="E30" s="206"/>
      <c r="F30" s="207"/>
      <c r="G30" s="210"/>
      <c r="H30" s="210"/>
      <c r="I30" s="210"/>
      <c r="J30" s="210"/>
      <c r="K30" s="210"/>
      <c r="L30" s="211"/>
      <c r="M30" s="211"/>
      <c r="N30" s="211"/>
      <c r="O30" s="211"/>
      <c r="P30" s="60"/>
      <c r="Q30" s="211"/>
      <c r="R30" s="211"/>
      <c r="S30" s="61"/>
    </row>
    <row r="31" spans="1:19" ht="25.5" customHeight="1" x14ac:dyDescent="0.2">
      <c r="A31" s="60"/>
      <c r="B31" s="208"/>
      <c r="C31" s="209"/>
      <c r="D31" s="205"/>
      <c r="E31" s="206"/>
      <c r="F31" s="207"/>
      <c r="G31" s="210"/>
      <c r="H31" s="210"/>
      <c r="I31" s="210"/>
      <c r="J31" s="210"/>
      <c r="K31" s="210"/>
      <c r="L31" s="211"/>
      <c r="M31" s="211"/>
      <c r="N31" s="211"/>
      <c r="O31" s="211"/>
      <c r="P31" s="60"/>
      <c r="Q31" s="211"/>
      <c r="R31" s="211"/>
      <c r="S31" s="61"/>
    </row>
    <row r="32" spans="1:19" ht="25.5" customHeight="1" x14ac:dyDescent="0.2">
      <c r="A32" s="60"/>
      <c r="B32" s="208"/>
      <c r="C32" s="209"/>
      <c r="D32" s="205"/>
      <c r="E32" s="206"/>
      <c r="F32" s="207"/>
      <c r="G32" s="210"/>
      <c r="H32" s="210"/>
      <c r="I32" s="210"/>
      <c r="J32" s="210"/>
      <c r="K32" s="210"/>
      <c r="L32" s="211"/>
      <c r="M32" s="211"/>
      <c r="N32" s="211"/>
      <c r="O32" s="211"/>
      <c r="P32" s="60"/>
      <c r="Q32" s="211"/>
      <c r="R32" s="211"/>
      <c r="S32" s="61"/>
    </row>
  </sheetData>
  <mergeCells count="38">
    <mergeCell ref="B32:C32"/>
    <mergeCell ref="G32:K32"/>
    <mergeCell ref="L32:O32"/>
    <mergeCell ref="Q32:R32"/>
    <mergeCell ref="B30:C30"/>
    <mergeCell ref="G30:K30"/>
    <mergeCell ref="L30:O30"/>
    <mergeCell ref="Q30:R30"/>
    <mergeCell ref="B31:C31"/>
    <mergeCell ref="G31:K31"/>
    <mergeCell ref="L31:O31"/>
    <mergeCell ref="Q31:R31"/>
    <mergeCell ref="D30:F30"/>
    <mergeCell ref="D31:F31"/>
    <mergeCell ref="D32:F32"/>
    <mergeCell ref="B28:C28"/>
    <mergeCell ref="G28:K28"/>
    <mergeCell ref="L28:O28"/>
    <mergeCell ref="Q28:R28"/>
    <mergeCell ref="B29:C29"/>
    <mergeCell ref="G29:K29"/>
    <mergeCell ref="L29:O29"/>
    <mergeCell ref="Q29:R29"/>
    <mergeCell ref="D28:F28"/>
    <mergeCell ref="D29:F29"/>
    <mergeCell ref="B6:C6"/>
    <mergeCell ref="B7:C7"/>
    <mergeCell ref="B8:R8"/>
    <mergeCell ref="B27:C27"/>
    <mergeCell ref="G27:K27"/>
    <mergeCell ref="L27:O27"/>
    <mergeCell ref="Q27:R27"/>
    <mergeCell ref="D27:F27"/>
    <mergeCell ref="B1:R1"/>
    <mergeCell ref="B2:C2"/>
    <mergeCell ref="B3:C3"/>
    <mergeCell ref="B4:C4"/>
    <mergeCell ref="B5:C5"/>
  </mergeCells>
  <printOptions horizontalCentered="1"/>
  <pageMargins left="0.23622047244094491" right="0.19685039370078741" top="0.31" bottom="0.23" header="0.22" footer="0.19"/>
  <pageSetup scale="8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U33"/>
  <sheetViews>
    <sheetView topLeftCell="B1" zoomScale="106" zoomScaleNormal="106" workbookViewId="0">
      <selection activeCell="B3" sqref="B3:R3"/>
    </sheetView>
  </sheetViews>
  <sheetFormatPr defaultRowHeight="12.75" x14ac:dyDescent="0.2"/>
  <cols>
    <col min="1" max="1" width="15.28515625" customWidth="1"/>
    <col min="21" max="21" width="9.140625" customWidth="1"/>
  </cols>
  <sheetData>
    <row r="3" spans="1:21" ht="86.25" customHeight="1" x14ac:dyDescent="0.2">
      <c r="A3" s="212" t="s">
        <v>73</v>
      </c>
      <c r="B3" s="137" t="s">
        <v>124</v>
      </c>
      <c r="C3" s="137" t="s">
        <v>125</v>
      </c>
      <c r="D3" s="137" t="s">
        <v>126</v>
      </c>
      <c r="E3" s="137" t="s">
        <v>127</v>
      </c>
      <c r="F3" s="137" t="s">
        <v>128</v>
      </c>
      <c r="G3" s="137" t="s">
        <v>129</v>
      </c>
      <c r="H3" s="137" t="s">
        <v>130</v>
      </c>
      <c r="I3" s="137" t="s">
        <v>131</v>
      </c>
      <c r="J3" s="137" t="s">
        <v>132</v>
      </c>
      <c r="K3" s="137" t="s">
        <v>133</v>
      </c>
      <c r="L3" s="138" t="s">
        <v>134</v>
      </c>
      <c r="M3" s="138" t="s">
        <v>135</v>
      </c>
      <c r="N3" s="138" t="s">
        <v>136</v>
      </c>
      <c r="O3" s="138" t="s">
        <v>137</v>
      </c>
      <c r="P3" s="138" t="s">
        <v>138</v>
      </c>
      <c r="Q3" s="137" t="s">
        <v>139</v>
      </c>
      <c r="R3" s="137" t="s">
        <v>140</v>
      </c>
      <c r="S3" s="79"/>
      <c r="T3" s="79"/>
      <c r="U3" s="79"/>
    </row>
    <row r="4" spans="1:21" ht="15.75" x14ac:dyDescent="0.2">
      <c r="A4" s="212"/>
      <c r="B4" s="88">
        <v>9</v>
      </c>
      <c r="C4" s="89">
        <v>10</v>
      </c>
      <c r="D4" s="89">
        <v>9.1999999999999993</v>
      </c>
      <c r="E4" s="89">
        <v>8.1999999999999993</v>
      </c>
      <c r="F4" s="90">
        <v>8.1999999999999993</v>
      </c>
      <c r="G4" s="89">
        <v>8.6</v>
      </c>
      <c r="H4" s="91">
        <v>9.1999999999999993</v>
      </c>
      <c r="I4" s="88">
        <v>9.4</v>
      </c>
      <c r="J4" s="91">
        <v>9</v>
      </c>
      <c r="K4" s="92">
        <v>10</v>
      </c>
      <c r="L4" s="89">
        <v>8</v>
      </c>
      <c r="M4" s="89">
        <v>8.1999999999999993</v>
      </c>
      <c r="N4" s="91">
        <v>8.66</v>
      </c>
      <c r="O4" s="88">
        <v>8.5400000000000009</v>
      </c>
      <c r="P4" s="93">
        <v>8.4</v>
      </c>
      <c r="Q4" s="93">
        <v>8</v>
      </c>
      <c r="R4" s="90">
        <v>8.6</v>
      </c>
      <c r="S4" s="89"/>
      <c r="T4" s="88"/>
      <c r="U4" s="89"/>
    </row>
    <row r="5" spans="1:21" x14ac:dyDescent="0.2">
      <c r="A5" s="83" t="s">
        <v>46</v>
      </c>
      <c r="B5" s="80">
        <v>7.7</v>
      </c>
      <c r="C5" s="80">
        <v>7.7</v>
      </c>
      <c r="D5" s="80">
        <v>7.7</v>
      </c>
      <c r="E5" s="80">
        <v>7.7</v>
      </c>
      <c r="F5" s="80">
        <v>7.7</v>
      </c>
      <c r="G5" s="80">
        <v>7.7</v>
      </c>
      <c r="H5" s="80">
        <v>7.7</v>
      </c>
      <c r="I5" s="80">
        <v>7.7</v>
      </c>
      <c r="J5" s="80">
        <v>7.7</v>
      </c>
      <c r="K5" s="80">
        <v>7.7</v>
      </c>
      <c r="L5" s="80">
        <v>7.7</v>
      </c>
      <c r="M5" s="80">
        <v>7.7</v>
      </c>
      <c r="N5" s="80">
        <v>7.7</v>
      </c>
      <c r="O5" s="80">
        <v>7.7</v>
      </c>
      <c r="P5" s="80">
        <v>7.7</v>
      </c>
      <c r="Q5" s="80">
        <v>7.7</v>
      </c>
      <c r="R5" s="80">
        <v>7.7</v>
      </c>
      <c r="S5" s="80">
        <v>7.7</v>
      </c>
      <c r="T5" s="80">
        <v>7.7</v>
      </c>
      <c r="U5" s="80">
        <v>7.7</v>
      </c>
    </row>
    <row r="28" spans="1:19" s="59" customFormat="1" ht="25.5" customHeight="1" x14ac:dyDescent="0.2">
      <c r="A28" s="58" t="s">
        <v>47</v>
      </c>
      <c r="B28" s="200" t="s">
        <v>56</v>
      </c>
      <c r="C28" s="201"/>
      <c r="D28" s="205" t="s">
        <v>57</v>
      </c>
      <c r="E28" s="206"/>
      <c r="F28" s="207"/>
      <c r="G28" s="202" t="s">
        <v>58</v>
      </c>
      <c r="H28" s="203"/>
      <c r="I28" s="203"/>
      <c r="J28" s="203"/>
      <c r="K28" s="203"/>
      <c r="L28" s="204" t="s">
        <v>59</v>
      </c>
      <c r="M28" s="204"/>
      <c r="N28" s="204"/>
      <c r="O28" s="204"/>
      <c r="P28" s="58" t="s">
        <v>60</v>
      </c>
      <c r="Q28" s="204" t="s">
        <v>61</v>
      </c>
      <c r="R28" s="204"/>
      <c r="S28" s="58" t="s">
        <v>62</v>
      </c>
    </row>
    <row r="29" spans="1:19" s="47" customFormat="1" ht="25.5" customHeight="1" x14ac:dyDescent="0.2">
      <c r="A29" s="60"/>
      <c r="B29" s="208"/>
      <c r="C29" s="209"/>
      <c r="D29" s="205"/>
      <c r="E29" s="206"/>
      <c r="F29" s="207"/>
      <c r="G29" s="210"/>
      <c r="H29" s="210"/>
      <c r="I29" s="210"/>
      <c r="J29" s="210"/>
      <c r="K29" s="210"/>
      <c r="L29" s="211"/>
      <c r="M29" s="211"/>
      <c r="N29" s="211"/>
      <c r="O29" s="211"/>
      <c r="P29" s="60"/>
      <c r="Q29" s="211"/>
      <c r="R29" s="211"/>
      <c r="S29" s="61"/>
    </row>
    <row r="30" spans="1:19" s="47" customFormat="1" ht="25.5" customHeight="1" x14ac:dyDescent="0.2">
      <c r="A30" s="60"/>
      <c r="B30" s="208"/>
      <c r="C30" s="209"/>
      <c r="D30" s="205"/>
      <c r="E30" s="206"/>
      <c r="F30" s="207"/>
      <c r="G30" s="210"/>
      <c r="H30" s="210"/>
      <c r="I30" s="210"/>
      <c r="J30" s="210"/>
      <c r="K30" s="210"/>
      <c r="L30" s="211"/>
      <c r="M30" s="211"/>
      <c r="N30" s="211"/>
      <c r="O30" s="211"/>
      <c r="P30" s="60"/>
      <c r="Q30" s="211"/>
      <c r="R30" s="211"/>
      <c r="S30" s="61"/>
    </row>
    <row r="31" spans="1:19" s="47" customFormat="1" ht="25.5" customHeight="1" x14ac:dyDescent="0.2">
      <c r="A31" s="60"/>
      <c r="B31" s="208"/>
      <c r="C31" s="209"/>
      <c r="D31" s="205"/>
      <c r="E31" s="206"/>
      <c r="F31" s="207"/>
      <c r="G31" s="210"/>
      <c r="H31" s="210"/>
      <c r="I31" s="210"/>
      <c r="J31" s="210"/>
      <c r="K31" s="210"/>
      <c r="L31" s="211"/>
      <c r="M31" s="211"/>
      <c r="N31" s="211"/>
      <c r="O31" s="211"/>
      <c r="P31" s="60"/>
      <c r="Q31" s="211"/>
      <c r="R31" s="211"/>
      <c r="S31" s="61"/>
    </row>
    <row r="32" spans="1:19" s="47" customFormat="1" ht="25.5" customHeight="1" x14ac:dyDescent="0.2">
      <c r="A32" s="60"/>
      <c r="B32" s="208"/>
      <c r="C32" s="209"/>
      <c r="D32" s="205"/>
      <c r="E32" s="206"/>
      <c r="F32" s="207"/>
      <c r="G32" s="210"/>
      <c r="H32" s="210"/>
      <c r="I32" s="210"/>
      <c r="J32" s="210"/>
      <c r="K32" s="210"/>
      <c r="L32" s="211"/>
      <c r="M32" s="211"/>
      <c r="N32" s="211"/>
      <c r="O32" s="211"/>
      <c r="P32" s="60"/>
      <c r="Q32" s="211"/>
      <c r="R32" s="211"/>
      <c r="S32" s="61"/>
    </row>
    <row r="33" spans="1:19" s="47" customFormat="1" ht="25.5" customHeight="1" x14ac:dyDescent="0.2">
      <c r="A33" s="60"/>
      <c r="B33" s="208"/>
      <c r="C33" s="209"/>
      <c r="D33" s="205"/>
      <c r="E33" s="206"/>
      <c r="F33" s="207"/>
      <c r="G33" s="210"/>
      <c r="H33" s="210"/>
      <c r="I33" s="210"/>
      <c r="J33" s="210"/>
      <c r="K33" s="210"/>
      <c r="L33" s="211"/>
      <c r="M33" s="211"/>
      <c r="N33" s="211"/>
      <c r="O33" s="211"/>
      <c r="P33" s="60"/>
      <c r="Q33" s="211"/>
      <c r="R33" s="211"/>
      <c r="S33" s="61"/>
    </row>
  </sheetData>
  <mergeCells count="31">
    <mergeCell ref="B31:C31"/>
    <mergeCell ref="D31:F31"/>
    <mergeCell ref="G31:K31"/>
    <mergeCell ref="L31:O31"/>
    <mergeCell ref="Q31:R31"/>
    <mergeCell ref="B33:C33"/>
    <mergeCell ref="D33:F33"/>
    <mergeCell ref="G33:K33"/>
    <mergeCell ref="L33:O33"/>
    <mergeCell ref="Q33:R33"/>
    <mergeCell ref="B32:C32"/>
    <mergeCell ref="D32:F32"/>
    <mergeCell ref="G32:K32"/>
    <mergeCell ref="L32:O32"/>
    <mergeCell ref="Q32:R32"/>
    <mergeCell ref="A3:A4"/>
    <mergeCell ref="B28:C28"/>
    <mergeCell ref="D28:F28"/>
    <mergeCell ref="G28:K28"/>
    <mergeCell ref="L28:O28"/>
    <mergeCell ref="Q28:R28"/>
    <mergeCell ref="B30:C30"/>
    <mergeCell ref="D30:F30"/>
    <mergeCell ref="G30:K30"/>
    <mergeCell ref="L30:O30"/>
    <mergeCell ref="Q30:R30"/>
    <mergeCell ref="B29:C29"/>
    <mergeCell ref="D29:F29"/>
    <mergeCell ref="G29:K29"/>
    <mergeCell ref="L29:O29"/>
    <mergeCell ref="Q29:R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W40"/>
  <sheetViews>
    <sheetView topLeftCell="B1" workbookViewId="0">
      <selection activeCell="S7" sqref="S7"/>
    </sheetView>
  </sheetViews>
  <sheetFormatPr defaultRowHeight="12.75" x14ac:dyDescent="0.2"/>
  <cols>
    <col min="1" max="1" width="21" customWidth="1"/>
  </cols>
  <sheetData>
    <row r="2" spans="1:18" ht="120" customHeight="1" x14ac:dyDescent="0.2">
      <c r="A2" s="212" t="s">
        <v>110</v>
      </c>
      <c r="B2" s="137" t="s">
        <v>124</v>
      </c>
      <c r="C2" s="137" t="s">
        <v>125</v>
      </c>
      <c r="D2" s="137" t="s">
        <v>126</v>
      </c>
      <c r="E2" s="137" t="s">
        <v>127</v>
      </c>
      <c r="F2" s="137" t="s">
        <v>128</v>
      </c>
      <c r="G2" s="137" t="s">
        <v>129</v>
      </c>
      <c r="H2" s="137" t="s">
        <v>130</v>
      </c>
      <c r="I2" s="137" t="s">
        <v>131</v>
      </c>
      <c r="J2" s="137" t="s">
        <v>132</v>
      </c>
      <c r="K2" s="137" t="s">
        <v>133</v>
      </c>
      <c r="L2" s="138" t="s">
        <v>134</v>
      </c>
      <c r="M2" s="138" t="s">
        <v>135</v>
      </c>
      <c r="N2" s="138" t="s">
        <v>136</v>
      </c>
      <c r="O2" s="138" t="s">
        <v>137</v>
      </c>
      <c r="P2" s="138" t="s">
        <v>138</v>
      </c>
      <c r="Q2" s="137" t="s">
        <v>139</v>
      </c>
      <c r="R2" s="137" t="s">
        <v>140</v>
      </c>
    </row>
    <row r="3" spans="1:18" x14ac:dyDescent="0.2">
      <c r="A3" s="212"/>
      <c r="B3" s="139">
        <v>0</v>
      </c>
      <c r="C3" s="139">
        <v>2</v>
      </c>
      <c r="D3" s="139">
        <v>3</v>
      </c>
      <c r="E3" s="139">
        <v>2</v>
      </c>
      <c r="F3" s="81">
        <v>5</v>
      </c>
      <c r="G3" s="139">
        <v>2</v>
      </c>
      <c r="H3" s="139">
        <v>3</v>
      </c>
      <c r="I3" s="139">
        <v>0</v>
      </c>
      <c r="J3" s="139">
        <v>0</v>
      </c>
      <c r="K3" s="139">
        <v>3</v>
      </c>
      <c r="L3" s="81">
        <v>5</v>
      </c>
      <c r="M3" s="82">
        <v>1</v>
      </c>
      <c r="N3" s="139">
        <v>0</v>
      </c>
      <c r="O3" s="81">
        <v>5</v>
      </c>
      <c r="P3" s="81">
        <v>5</v>
      </c>
      <c r="Q3" s="82">
        <v>0</v>
      </c>
      <c r="R3" s="139">
        <v>0</v>
      </c>
    </row>
    <row r="4" spans="1:18" x14ac:dyDescent="0.2">
      <c r="A4" s="83" t="s">
        <v>46</v>
      </c>
      <c r="B4" s="80">
        <v>3</v>
      </c>
      <c r="C4" s="80">
        <v>3</v>
      </c>
      <c r="D4" s="80">
        <v>3</v>
      </c>
      <c r="E4" s="80">
        <v>3</v>
      </c>
      <c r="F4" s="80">
        <v>3</v>
      </c>
      <c r="G4" s="80">
        <v>3</v>
      </c>
      <c r="H4" s="80">
        <v>3</v>
      </c>
      <c r="I4" s="80">
        <v>3</v>
      </c>
      <c r="J4" s="80">
        <v>3</v>
      </c>
      <c r="K4" s="80">
        <v>3</v>
      </c>
      <c r="L4" s="80">
        <v>3</v>
      </c>
      <c r="M4" s="80">
        <v>3</v>
      </c>
      <c r="N4" s="80">
        <v>3</v>
      </c>
      <c r="O4" s="80">
        <v>3</v>
      </c>
      <c r="P4" s="80">
        <v>3</v>
      </c>
      <c r="Q4" s="80">
        <v>3</v>
      </c>
      <c r="R4" s="80">
        <v>3</v>
      </c>
    </row>
    <row r="25" spans="1:7" ht="119.25" customHeight="1" x14ac:dyDescent="0.2">
      <c r="A25" s="212" t="s">
        <v>111</v>
      </c>
      <c r="B25" s="84"/>
      <c r="C25" s="79"/>
      <c r="D25" s="79"/>
      <c r="E25" s="79"/>
      <c r="F25" s="79"/>
      <c r="G25" s="79"/>
    </row>
    <row r="26" spans="1:7" x14ac:dyDescent="0.2">
      <c r="A26" s="212"/>
      <c r="B26" s="85"/>
      <c r="C26" s="85"/>
      <c r="D26" s="85"/>
      <c r="E26" s="86"/>
      <c r="F26" s="85"/>
      <c r="G26" s="85"/>
    </row>
    <row r="27" spans="1:7" x14ac:dyDescent="0.2">
      <c r="A27" s="83" t="s">
        <v>46</v>
      </c>
      <c r="B27" s="87">
        <v>5</v>
      </c>
      <c r="C27" s="87">
        <v>5</v>
      </c>
      <c r="D27" s="87">
        <v>5</v>
      </c>
      <c r="E27" s="87">
        <v>5</v>
      </c>
      <c r="F27" s="87">
        <v>5</v>
      </c>
      <c r="G27" s="87">
        <v>5</v>
      </c>
    </row>
    <row r="35" spans="1:23" s="59" customFormat="1" ht="25.5" customHeight="1" x14ac:dyDescent="0.2">
      <c r="A35" s="58" t="s">
        <v>47</v>
      </c>
      <c r="B35" s="200" t="s">
        <v>56</v>
      </c>
      <c r="C35" s="201"/>
      <c r="D35" s="205" t="s">
        <v>57</v>
      </c>
      <c r="E35" s="206"/>
      <c r="F35" s="207"/>
      <c r="G35" s="202" t="s">
        <v>58</v>
      </c>
      <c r="H35" s="203"/>
      <c r="I35" s="203"/>
      <c r="J35" s="203"/>
      <c r="K35" s="203"/>
      <c r="L35" s="203"/>
      <c r="M35" s="203"/>
      <c r="N35" s="203"/>
      <c r="O35" s="203"/>
      <c r="P35" s="204" t="s">
        <v>59</v>
      </c>
      <c r="Q35" s="204"/>
      <c r="R35" s="204"/>
      <c r="S35" s="204"/>
      <c r="T35" s="58" t="s">
        <v>60</v>
      </c>
      <c r="U35" s="204" t="s">
        <v>61</v>
      </c>
      <c r="V35" s="204"/>
      <c r="W35" s="58" t="s">
        <v>62</v>
      </c>
    </row>
    <row r="36" spans="1:23" s="47" customFormat="1" ht="25.5" customHeight="1" x14ac:dyDescent="0.2">
      <c r="A36" s="60"/>
      <c r="B36" s="208"/>
      <c r="C36" s="209"/>
      <c r="D36" s="205"/>
      <c r="E36" s="206"/>
      <c r="F36" s="207"/>
      <c r="G36" s="210"/>
      <c r="H36" s="210"/>
      <c r="I36" s="210"/>
      <c r="J36" s="210"/>
      <c r="K36" s="210"/>
      <c r="L36" s="210"/>
      <c r="M36" s="210"/>
      <c r="N36" s="210"/>
      <c r="O36" s="210"/>
      <c r="P36" s="211"/>
      <c r="Q36" s="211"/>
      <c r="R36" s="211"/>
      <c r="S36" s="211"/>
      <c r="T36" s="60"/>
      <c r="U36" s="211"/>
      <c r="V36" s="211"/>
      <c r="W36" s="61"/>
    </row>
    <row r="37" spans="1:23" s="47" customFormat="1" ht="25.5" customHeight="1" x14ac:dyDescent="0.2">
      <c r="A37" s="60"/>
      <c r="B37" s="208"/>
      <c r="C37" s="209"/>
      <c r="D37" s="205"/>
      <c r="E37" s="206"/>
      <c r="F37" s="207"/>
      <c r="G37" s="210"/>
      <c r="H37" s="210"/>
      <c r="I37" s="210"/>
      <c r="J37" s="210"/>
      <c r="K37" s="210"/>
      <c r="L37" s="210"/>
      <c r="M37" s="210"/>
      <c r="N37" s="210"/>
      <c r="O37" s="210"/>
      <c r="P37" s="211"/>
      <c r="Q37" s="211"/>
      <c r="R37" s="211"/>
      <c r="S37" s="211"/>
      <c r="T37" s="60"/>
      <c r="U37" s="211"/>
      <c r="V37" s="211"/>
      <c r="W37" s="61"/>
    </row>
    <row r="38" spans="1:23" s="47" customFormat="1" ht="25.5" customHeight="1" x14ac:dyDescent="0.2">
      <c r="A38" s="60"/>
      <c r="B38" s="208"/>
      <c r="C38" s="209"/>
      <c r="D38" s="205"/>
      <c r="E38" s="206"/>
      <c r="F38" s="207"/>
      <c r="G38" s="210"/>
      <c r="H38" s="210"/>
      <c r="I38" s="210"/>
      <c r="J38" s="210"/>
      <c r="K38" s="210"/>
      <c r="L38" s="210"/>
      <c r="M38" s="210"/>
      <c r="N38" s="210"/>
      <c r="O38" s="210"/>
      <c r="P38" s="211"/>
      <c r="Q38" s="211"/>
      <c r="R38" s="211"/>
      <c r="S38" s="211"/>
      <c r="T38" s="60"/>
      <c r="U38" s="211"/>
      <c r="V38" s="211"/>
      <c r="W38" s="61"/>
    </row>
    <row r="39" spans="1:23" s="47" customFormat="1" ht="25.5" customHeight="1" x14ac:dyDescent="0.2">
      <c r="A39" s="60"/>
      <c r="B39" s="208"/>
      <c r="C39" s="209"/>
      <c r="D39" s="205"/>
      <c r="E39" s="206"/>
      <c r="F39" s="207"/>
      <c r="G39" s="210"/>
      <c r="H39" s="210"/>
      <c r="I39" s="210"/>
      <c r="J39" s="210"/>
      <c r="K39" s="210"/>
      <c r="L39" s="210"/>
      <c r="M39" s="210"/>
      <c r="N39" s="210"/>
      <c r="O39" s="210"/>
      <c r="P39" s="211"/>
      <c r="Q39" s="211"/>
      <c r="R39" s="211"/>
      <c r="S39" s="211"/>
      <c r="T39" s="60"/>
      <c r="U39" s="211"/>
      <c r="V39" s="211"/>
      <c r="W39" s="61"/>
    </row>
    <row r="40" spans="1:23" s="47" customFormat="1" ht="25.5" customHeight="1" x14ac:dyDescent="0.2">
      <c r="A40" s="60"/>
      <c r="B40" s="208"/>
      <c r="C40" s="209"/>
      <c r="D40" s="205"/>
      <c r="E40" s="206"/>
      <c r="F40" s="207"/>
      <c r="G40" s="210"/>
      <c r="H40" s="210"/>
      <c r="I40" s="210"/>
      <c r="J40" s="210"/>
      <c r="K40" s="210"/>
      <c r="L40" s="210"/>
      <c r="M40" s="210"/>
      <c r="N40" s="210"/>
      <c r="O40" s="210"/>
      <c r="P40" s="211"/>
      <c r="Q40" s="211"/>
      <c r="R40" s="211"/>
      <c r="S40" s="211"/>
      <c r="T40" s="60"/>
      <c r="U40" s="211"/>
      <c r="V40" s="211"/>
      <c r="W40" s="61"/>
    </row>
  </sheetData>
  <mergeCells count="32">
    <mergeCell ref="B40:C40"/>
    <mergeCell ref="D40:F40"/>
    <mergeCell ref="G40:O40"/>
    <mergeCell ref="P40:S40"/>
    <mergeCell ref="U40:V40"/>
    <mergeCell ref="B39:C39"/>
    <mergeCell ref="D39:F39"/>
    <mergeCell ref="G39:O39"/>
    <mergeCell ref="P39:S39"/>
    <mergeCell ref="U39:V39"/>
    <mergeCell ref="B38:C38"/>
    <mergeCell ref="D38:F38"/>
    <mergeCell ref="G38:O38"/>
    <mergeCell ref="P38:S38"/>
    <mergeCell ref="U38:V38"/>
    <mergeCell ref="B37:C37"/>
    <mergeCell ref="D37:F37"/>
    <mergeCell ref="G37:O37"/>
    <mergeCell ref="P37:S37"/>
    <mergeCell ref="U37:V37"/>
    <mergeCell ref="P35:S35"/>
    <mergeCell ref="U35:V35"/>
    <mergeCell ref="B36:C36"/>
    <mergeCell ref="D36:F36"/>
    <mergeCell ref="G36:O36"/>
    <mergeCell ref="P36:S36"/>
    <mergeCell ref="U36:V36"/>
    <mergeCell ref="A2:A3"/>
    <mergeCell ref="A25:A26"/>
    <mergeCell ref="B35:C35"/>
    <mergeCell ref="D35:F35"/>
    <mergeCell ref="G35:O3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27"/>
  <sheetViews>
    <sheetView topLeftCell="J1" workbookViewId="0">
      <selection activeCell="P4" sqref="P4"/>
    </sheetView>
  </sheetViews>
  <sheetFormatPr defaultRowHeight="12.75" x14ac:dyDescent="0.2"/>
  <cols>
    <col min="2" max="2" width="9.42578125" customWidth="1"/>
    <col min="15" max="15" width="11.7109375" customWidth="1"/>
  </cols>
  <sheetData>
    <row r="1" spans="1:15" x14ac:dyDescent="0.2">
      <c r="A1" s="214" t="s">
        <v>103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5" customHeight="1" x14ac:dyDescent="0.2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</row>
    <row r="3" spans="1:15" x14ac:dyDescent="0.2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</row>
    <row r="12" spans="1:15" ht="122.25" customHeight="1" x14ac:dyDescent="0.2"/>
    <row r="13" spans="1:15" s="43" customFormat="1" ht="16.5" thickBot="1" x14ac:dyDescent="0.25">
      <c r="C13" s="44" t="s">
        <v>27</v>
      </c>
      <c r="D13" s="44" t="s">
        <v>28</v>
      </c>
      <c r="E13" s="44" t="s">
        <v>29</v>
      </c>
      <c r="F13" s="44" t="s">
        <v>30</v>
      </c>
      <c r="G13" s="44" t="s">
        <v>48</v>
      </c>
      <c r="H13" s="44" t="s">
        <v>32</v>
      </c>
      <c r="I13" s="44" t="s">
        <v>33</v>
      </c>
      <c r="J13" s="44" t="s">
        <v>49</v>
      </c>
      <c r="K13" s="44" t="s">
        <v>35</v>
      </c>
      <c r="L13" s="44" t="s">
        <v>50</v>
      </c>
      <c r="M13" s="44" t="s">
        <v>51</v>
      </c>
      <c r="N13" s="44" t="s">
        <v>52</v>
      </c>
      <c r="O13" s="44" t="s">
        <v>53</v>
      </c>
    </row>
    <row r="14" spans="1:15" ht="50.25" customHeight="1" thickBot="1" x14ac:dyDescent="0.25">
      <c r="A14" s="218" t="s">
        <v>8</v>
      </c>
      <c r="B14" s="218"/>
      <c r="C14" s="140">
        <v>2</v>
      </c>
      <c r="D14" s="140">
        <v>1</v>
      </c>
      <c r="E14" s="140">
        <v>3</v>
      </c>
      <c r="F14" s="140">
        <v>2</v>
      </c>
      <c r="G14" s="141"/>
      <c r="H14" s="141"/>
      <c r="I14" s="141"/>
      <c r="J14" s="141"/>
      <c r="K14" s="140">
        <v>2</v>
      </c>
      <c r="L14" s="140">
        <v>1</v>
      </c>
      <c r="M14" s="140">
        <v>0</v>
      </c>
      <c r="N14" s="140">
        <v>2</v>
      </c>
      <c r="O14" s="41"/>
    </row>
    <row r="15" spans="1:15" ht="15" x14ac:dyDescent="0.2">
      <c r="A15" s="218" t="s">
        <v>46</v>
      </c>
      <c r="B15" s="218"/>
      <c r="C15" s="45">
        <v>3</v>
      </c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45">
        <v>3</v>
      </c>
      <c r="M15" s="45">
        <v>3</v>
      </c>
      <c r="N15" s="45">
        <v>3</v>
      </c>
    </row>
    <row r="17" spans="1:19" x14ac:dyDescent="0.2">
      <c r="A17" s="127" t="s">
        <v>47</v>
      </c>
      <c r="B17" s="216" t="s">
        <v>104</v>
      </c>
      <c r="C17" s="216"/>
      <c r="D17" s="216"/>
      <c r="E17" s="217" t="s">
        <v>105</v>
      </c>
      <c r="F17" s="217"/>
      <c r="G17" s="217"/>
      <c r="H17" s="215"/>
      <c r="I17" s="215"/>
      <c r="J17" s="215"/>
    </row>
    <row r="18" spans="1:19" x14ac:dyDescent="0.2">
      <c r="A18" s="46"/>
      <c r="B18" s="213"/>
      <c r="C18" s="213"/>
      <c r="D18" s="213"/>
      <c r="E18" s="215"/>
      <c r="F18" s="215"/>
      <c r="G18" s="215"/>
      <c r="H18" s="215"/>
      <c r="I18" s="215"/>
      <c r="J18" s="215"/>
    </row>
    <row r="19" spans="1:19" x14ac:dyDescent="0.2">
      <c r="A19" s="46"/>
      <c r="B19" s="213"/>
      <c r="C19" s="213"/>
      <c r="D19" s="213"/>
      <c r="E19" s="215"/>
      <c r="F19" s="215"/>
      <c r="G19" s="215"/>
      <c r="H19" s="215"/>
      <c r="I19" s="215"/>
      <c r="J19" s="215"/>
    </row>
    <row r="20" spans="1:19" x14ac:dyDescent="0.2">
      <c r="A20" s="46"/>
      <c r="B20" s="213"/>
      <c r="C20" s="213"/>
      <c r="D20" s="213"/>
      <c r="E20" s="215"/>
      <c r="F20" s="215"/>
      <c r="G20" s="215"/>
      <c r="H20" s="215"/>
      <c r="I20" s="215"/>
      <c r="J20" s="215"/>
    </row>
    <row r="21" spans="1:19" x14ac:dyDescent="0.2">
      <c r="A21" s="46"/>
      <c r="B21" s="213"/>
      <c r="C21" s="213"/>
      <c r="D21" s="213"/>
      <c r="E21" s="215"/>
      <c r="F21" s="215"/>
      <c r="G21" s="215"/>
      <c r="H21" s="215"/>
      <c r="I21" s="215"/>
      <c r="J21" s="215"/>
    </row>
    <row r="22" spans="1:19" ht="30" customHeight="1" x14ac:dyDescent="0.2">
      <c r="A22" s="58" t="s">
        <v>47</v>
      </c>
      <c r="B22" s="200" t="s">
        <v>56</v>
      </c>
      <c r="C22" s="201"/>
      <c r="D22" s="205" t="s">
        <v>57</v>
      </c>
      <c r="E22" s="206"/>
      <c r="F22" s="207"/>
      <c r="G22" s="202" t="s">
        <v>58</v>
      </c>
      <c r="H22" s="203"/>
      <c r="I22" s="203"/>
      <c r="J22" s="203"/>
      <c r="K22" s="203"/>
      <c r="L22" s="204" t="s">
        <v>59</v>
      </c>
      <c r="M22" s="204"/>
      <c r="N22" s="204"/>
      <c r="O22" s="204"/>
      <c r="P22" s="58" t="s">
        <v>60</v>
      </c>
      <c r="Q22" s="204" t="s">
        <v>61</v>
      </c>
      <c r="R22" s="204"/>
      <c r="S22" s="58" t="s">
        <v>62</v>
      </c>
    </row>
    <row r="23" spans="1:19" ht="30" customHeight="1" x14ac:dyDescent="0.2">
      <c r="A23" s="60"/>
      <c r="B23" s="208"/>
      <c r="C23" s="209"/>
      <c r="D23" s="205"/>
      <c r="E23" s="206"/>
      <c r="F23" s="207"/>
      <c r="G23" s="210"/>
      <c r="H23" s="210"/>
      <c r="I23" s="210"/>
      <c r="J23" s="210"/>
      <c r="K23" s="210"/>
      <c r="L23" s="211"/>
      <c r="M23" s="211"/>
      <c r="N23" s="211"/>
      <c r="O23" s="211"/>
      <c r="P23" s="60"/>
      <c r="Q23" s="211"/>
      <c r="R23" s="211"/>
      <c r="S23" s="61"/>
    </row>
    <row r="24" spans="1:19" ht="30" customHeight="1" x14ac:dyDescent="0.2">
      <c r="A24" s="60"/>
      <c r="B24" s="208"/>
      <c r="C24" s="209"/>
      <c r="D24" s="205"/>
      <c r="E24" s="206"/>
      <c r="F24" s="207"/>
      <c r="G24" s="210"/>
      <c r="H24" s="210"/>
      <c r="I24" s="210"/>
      <c r="J24" s="210"/>
      <c r="K24" s="210"/>
      <c r="L24" s="211"/>
      <c r="M24" s="211"/>
      <c r="N24" s="211"/>
      <c r="O24" s="211"/>
      <c r="P24" s="60"/>
      <c r="Q24" s="211"/>
      <c r="R24" s="211"/>
      <c r="S24" s="61"/>
    </row>
    <row r="25" spans="1:19" ht="30" customHeight="1" x14ac:dyDescent="0.2">
      <c r="A25" s="60"/>
      <c r="B25" s="208"/>
      <c r="C25" s="209"/>
      <c r="D25" s="205"/>
      <c r="E25" s="206"/>
      <c r="F25" s="207"/>
      <c r="G25" s="210"/>
      <c r="H25" s="210"/>
      <c r="I25" s="210"/>
      <c r="J25" s="210"/>
      <c r="K25" s="210"/>
      <c r="L25" s="211"/>
      <c r="M25" s="211"/>
      <c r="N25" s="211"/>
      <c r="O25" s="211"/>
      <c r="P25" s="60"/>
      <c r="Q25" s="211"/>
      <c r="R25" s="211"/>
      <c r="S25" s="61"/>
    </row>
    <row r="26" spans="1:19" x14ac:dyDescent="0.2">
      <c r="A26" s="60"/>
      <c r="B26" s="208"/>
      <c r="C26" s="209"/>
      <c r="D26" s="205"/>
      <c r="E26" s="206"/>
      <c r="F26" s="207"/>
      <c r="G26" s="210"/>
      <c r="H26" s="210"/>
      <c r="I26" s="210"/>
      <c r="J26" s="210"/>
      <c r="K26" s="210"/>
      <c r="L26" s="211"/>
      <c r="M26" s="211"/>
      <c r="N26" s="211"/>
      <c r="O26" s="211"/>
      <c r="P26" s="60"/>
      <c r="Q26" s="211"/>
      <c r="R26" s="211"/>
      <c r="S26" s="61"/>
    </row>
    <row r="27" spans="1:19" x14ac:dyDescent="0.2">
      <c r="A27" s="60"/>
      <c r="B27" s="208"/>
      <c r="C27" s="209"/>
      <c r="D27" s="205"/>
      <c r="E27" s="206"/>
      <c r="F27" s="207"/>
      <c r="G27" s="210"/>
      <c r="H27" s="210"/>
      <c r="I27" s="210"/>
      <c r="J27" s="210"/>
      <c r="K27" s="210"/>
      <c r="L27" s="211"/>
      <c r="M27" s="211"/>
      <c r="N27" s="211"/>
      <c r="O27" s="211"/>
      <c r="P27" s="60"/>
      <c r="Q27" s="211"/>
      <c r="R27" s="211"/>
      <c r="S27" s="61"/>
    </row>
  </sheetData>
  <mergeCells count="48">
    <mergeCell ref="Q26:R26"/>
    <mergeCell ref="B27:C27"/>
    <mergeCell ref="D27:F27"/>
    <mergeCell ref="G27:K27"/>
    <mergeCell ref="L27:O27"/>
    <mergeCell ref="Q27:R27"/>
    <mergeCell ref="B26:C26"/>
    <mergeCell ref="D26:F26"/>
    <mergeCell ref="G26:K26"/>
    <mergeCell ref="L26:O26"/>
    <mergeCell ref="Q24:R24"/>
    <mergeCell ref="B25:C25"/>
    <mergeCell ref="D25:F25"/>
    <mergeCell ref="G25:K25"/>
    <mergeCell ref="L25:O25"/>
    <mergeCell ref="Q25:R25"/>
    <mergeCell ref="B24:C24"/>
    <mergeCell ref="D24:F24"/>
    <mergeCell ref="G24:K24"/>
    <mergeCell ref="L24:O24"/>
    <mergeCell ref="L22:O22"/>
    <mergeCell ref="Q22:R22"/>
    <mergeCell ref="B23:C23"/>
    <mergeCell ref="D23:F23"/>
    <mergeCell ref="G23:K23"/>
    <mergeCell ref="L23:O23"/>
    <mergeCell ref="Q23:R23"/>
    <mergeCell ref="A14:B14"/>
    <mergeCell ref="A15:B15"/>
    <mergeCell ref="B22:C22"/>
    <mergeCell ref="D22:F22"/>
    <mergeCell ref="G22:K22"/>
    <mergeCell ref="B18:D18"/>
    <mergeCell ref="B19:D19"/>
    <mergeCell ref="B20:D20"/>
    <mergeCell ref="B21:D21"/>
    <mergeCell ref="A1:O3"/>
    <mergeCell ref="E18:G18"/>
    <mergeCell ref="H18:J18"/>
    <mergeCell ref="B17:D17"/>
    <mergeCell ref="E17:G17"/>
    <mergeCell ref="E19:G19"/>
    <mergeCell ref="H19:J19"/>
    <mergeCell ref="E20:G20"/>
    <mergeCell ref="H20:J20"/>
    <mergeCell ref="E21:G21"/>
    <mergeCell ref="H21:J21"/>
    <mergeCell ref="H17:J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30"/>
  <sheetViews>
    <sheetView workbookViewId="0">
      <selection activeCell="M17" sqref="M17"/>
    </sheetView>
  </sheetViews>
  <sheetFormatPr defaultRowHeight="12.75" x14ac:dyDescent="0.2"/>
  <cols>
    <col min="11" max="11" width="7.140625" customWidth="1"/>
    <col min="12" max="12" width="11" customWidth="1"/>
  </cols>
  <sheetData>
    <row r="2" spans="1:21" ht="15" x14ac:dyDescent="0.2">
      <c r="A2" s="219" t="s">
        <v>108</v>
      </c>
      <c r="B2" s="221">
        <v>2020</v>
      </c>
      <c r="C2" s="222"/>
      <c r="D2" s="222"/>
      <c r="E2" s="222"/>
      <c r="F2" s="222"/>
      <c r="G2" s="222"/>
      <c r="H2" s="222"/>
      <c r="I2" s="222"/>
      <c r="J2" s="222"/>
      <c r="L2" s="219" t="s">
        <v>109</v>
      </c>
      <c r="M2" s="221">
        <v>2020</v>
      </c>
      <c r="N2" s="222"/>
      <c r="O2" s="222"/>
      <c r="P2" s="222"/>
      <c r="Q2" s="222"/>
      <c r="R2" s="222"/>
      <c r="S2" s="222"/>
      <c r="T2" s="222"/>
      <c r="U2" s="222"/>
    </row>
    <row r="3" spans="1:21" ht="57.75" x14ac:dyDescent="0.2">
      <c r="A3" s="220"/>
      <c r="B3" s="95" t="s">
        <v>75</v>
      </c>
      <c r="C3" s="95" t="s">
        <v>48</v>
      </c>
      <c r="D3" s="95" t="s">
        <v>76</v>
      </c>
      <c r="E3" s="95" t="s">
        <v>77</v>
      </c>
      <c r="F3" s="95" t="s">
        <v>78</v>
      </c>
      <c r="G3" s="95" t="s">
        <v>79</v>
      </c>
      <c r="H3" s="95" t="s">
        <v>80</v>
      </c>
      <c r="I3" s="95" t="s">
        <v>81</v>
      </c>
      <c r="J3" s="95" t="s">
        <v>82</v>
      </c>
      <c r="L3" s="220"/>
      <c r="M3" s="95" t="s">
        <v>75</v>
      </c>
      <c r="N3" s="95" t="s">
        <v>48</v>
      </c>
      <c r="O3" s="95" t="s">
        <v>76</v>
      </c>
      <c r="P3" s="95" t="s">
        <v>77</v>
      </c>
      <c r="Q3" s="95" t="s">
        <v>78</v>
      </c>
      <c r="R3" s="95" t="s">
        <v>79</v>
      </c>
      <c r="S3" s="95" t="s">
        <v>80</v>
      </c>
      <c r="T3" s="95" t="s">
        <v>81</v>
      </c>
      <c r="U3" s="95" t="s">
        <v>82</v>
      </c>
    </row>
    <row r="4" spans="1:21" ht="15.75" x14ac:dyDescent="0.2">
      <c r="A4" s="96"/>
      <c r="B4" s="98"/>
      <c r="C4" s="98"/>
      <c r="D4" s="98"/>
      <c r="E4" s="98"/>
      <c r="F4" s="98"/>
      <c r="G4" s="98"/>
      <c r="H4" s="98"/>
      <c r="I4" s="98"/>
      <c r="J4" s="98"/>
      <c r="L4" s="96" t="s">
        <v>116</v>
      </c>
      <c r="M4" s="98"/>
      <c r="N4" s="98"/>
      <c r="O4" s="98"/>
      <c r="P4" s="98"/>
      <c r="Q4" s="98"/>
      <c r="R4" s="98"/>
      <c r="S4" s="98"/>
      <c r="T4" s="98"/>
      <c r="U4" s="98"/>
    </row>
    <row r="5" spans="1:21" ht="15.75" x14ac:dyDescent="0.2">
      <c r="A5" s="96"/>
      <c r="B5" s="98"/>
      <c r="C5" s="98"/>
      <c r="D5" s="98"/>
      <c r="E5" s="98"/>
      <c r="F5" s="98"/>
      <c r="G5" s="98"/>
      <c r="H5" s="98"/>
      <c r="I5" s="98"/>
      <c r="J5" s="98"/>
      <c r="L5" s="96" t="s">
        <v>117</v>
      </c>
      <c r="M5" s="98"/>
      <c r="N5" s="98"/>
      <c r="O5" s="98"/>
      <c r="P5" s="98"/>
      <c r="Q5" s="98"/>
      <c r="R5" s="98"/>
      <c r="S5" s="98"/>
      <c r="T5" s="98"/>
      <c r="U5" s="98"/>
    </row>
    <row r="6" spans="1:21" ht="15.75" x14ac:dyDescent="0.2">
      <c r="A6" s="96"/>
      <c r="B6" s="98"/>
      <c r="C6" s="98"/>
      <c r="D6" s="98"/>
      <c r="E6" s="98"/>
      <c r="F6" s="98"/>
      <c r="G6" s="98"/>
      <c r="H6" s="98"/>
      <c r="I6" s="98"/>
      <c r="J6" s="98"/>
      <c r="L6" s="96" t="s">
        <v>118</v>
      </c>
      <c r="M6" s="98"/>
      <c r="N6" s="98"/>
      <c r="O6" s="98"/>
      <c r="P6" s="98"/>
      <c r="Q6" s="98"/>
      <c r="R6" s="98"/>
      <c r="S6" s="98"/>
      <c r="T6" s="98"/>
      <c r="U6" s="98"/>
    </row>
    <row r="7" spans="1:21" ht="15.75" x14ac:dyDescent="0.2">
      <c r="A7" s="96"/>
      <c r="B7" s="98"/>
      <c r="C7" s="98"/>
      <c r="D7" s="98"/>
      <c r="E7" s="98"/>
      <c r="F7" s="98"/>
      <c r="G7" s="98"/>
      <c r="H7" s="98"/>
      <c r="I7" s="98"/>
      <c r="J7" s="98"/>
      <c r="L7" s="96" t="s">
        <v>119</v>
      </c>
      <c r="M7" s="98"/>
      <c r="N7" s="98"/>
      <c r="O7" s="98"/>
      <c r="P7" s="98"/>
      <c r="Q7" s="98"/>
      <c r="R7" s="98"/>
      <c r="S7" s="98"/>
      <c r="T7" s="98"/>
      <c r="U7" s="98"/>
    </row>
    <row r="8" spans="1:21" ht="15.75" x14ac:dyDescent="0.2">
      <c r="A8" s="96"/>
      <c r="B8" s="98"/>
      <c r="C8" s="98"/>
      <c r="D8" s="98"/>
      <c r="E8" s="98"/>
      <c r="F8" s="98"/>
      <c r="G8" s="98"/>
      <c r="H8" s="98"/>
      <c r="I8" s="98"/>
      <c r="J8" s="98"/>
      <c r="L8" s="96"/>
      <c r="M8" s="98"/>
      <c r="N8" s="98"/>
      <c r="O8" s="98"/>
      <c r="P8" s="98"/>
      <c r="Q8" s="98"/>
      <c r="R8" s="98"/>
      <c r="S8" s="98"/>
      <c r="T8" s="98"/>
      <c r="U8" s="98"/>
    </row>
    <row r="9" spans="1:21" ht="15.75" x14ac:dyDescent="0.2">
      <c r="A9" s="96"/>
      <c r="B9" s="98"/>
      <c r="C9" s="98"/>
      <c r="D9" s="98"/>
      <c r="E9" s="98"/>
      <c r="F9" s="98"/>
      <c r="G9" s="98"/>
      <c r="H9" s="98"/>
      <c r="I9" s="98"/>
      <c r="J9" s="98"/>
      <c r="L9" s="96"/>
      <c r="M9" s="98"/>
      <c r="N9" s="98"/>
      <c r="O9" s="98"/>
      <c r="P9" s="98"/>
      <c r="Q9" s="98"/>
      <c r="R9" s="98"/>
      <c r="S9" s="98"/>
      <c r="T9" s="98"/>
      <c r="U9" s="98"/>
    </row>
    <row r="10" spans="1:21" ht="15" x14ac:dyDescent="0.25">
      <c r="B10" s="129"/>
      <c r="C10" s="129"/>
      <c r="D10" s="129"/>
      <c r="E10" s="129"/>
      <c r="F10" s="129"/>
      <c r="G10" s="129"/>
      <c r="H10" s="129"/>
      <c r="I10" s="129"/>
      <c r="J10" s="129"/>
      <c r="M10" s="129"/>
      <c r="N10" s="129"/>
      <c r="O10" s="129"/>
      <c r="P10" s="129"/>
      <c r="Q10" s="129"/>
      <c r="R10" s="129"/>
      <c r="S10" s="129"/>
      <c r="T10" s="129"/>
      <c r="U10" s="129"/>
    </row>
    <row r="11" spans="1:21" ht="15.75" x14ac:dyDescent="0.2">
      <c r="A11" s="99" t="s">
        <v>46</v>
      </c>
      <c r="B11" s="128">
        <v>1</v>
      </c>
      <c r="C11" s="128">
        <v>1</v>
      </c>
      <c r="D11" s="128">
        <v>1</v>
      </c>
      <c r="E11" s="128">
        <v>1</v>
      </c>
      <c r="F11" s="128">
        <v>1</v>
      </c>
      <c r="G11" s="128">
        <v>1</v>
      </c>
      <c r="H11" s="128">
        <v>1</v>
      </c>
      <c r="I11" s="128">
        <v>1</v>
      </c>
      <c r="J11" s="128">
        <v>1</v>
      </c>
      <c r="L11" s="99" t="s">
        <v>46</v>
      </c>
      <c r="M11" s="128">
        <v>1</v>
      </c>
      <c r="N11" s="128">
        <v>1</v>
      </c>
      <c r="O11" s="128">
        <v>1</v>
      </c>
      <c r="P11" s="128">
        <v>1</v>
      </c>
      <c r="Q11" s="128">
        <v>1</v>
      </c>
      <c r="R11" s="128">
        <v>1</v>
      </c>
      <c r="S11" s="128">
        <v>1</v>
      </c>
      <c r="T11" s="128">
        <v>1</v>
      </c>
      <c r="U11" s="128">
        <v>1</v>
      </c>
    </row>
    <row r="25" spans="1:19" s="59" customFormat="1" ht="25.5" customHeight="1" x14ac:dyDescent="0.2">
      <c r="A25" s="58" t="s">
        <v>47</v>
      </c>
      <c r="B25" s="200" t="s">
        <v>56</v>
      </c>
      <c r="C25" s="201"/>
      <c r="D25" s="205" t="s">
        <v>57</v>
      </c>
      <c r="E25" s="206"/>
      <c r="F25" s="207"/>
      <c r="G25" s="202" t="s">
        <v>58</v>
      </c>
      <c r="H25" s="203"/>
      <c r="I25" s="203"/>
      <c r="J25" s="203"/>
      <c r="K25" s="203"/>
      <c r="L25" s="204" t="s">
        <v>59</v>
      </c>
      <c r="M25" s="204"/>
      <c r="N25" s="204"/>
      <c r="O25" s="204"/>
      <c r="P25" s="58" t="s">
        <v>60</v>
      </c>
      <c r="Q25" s="204" t="s">
        <v>61</v>
      </c>
      <c r="R25" s="204"/>
      <c r="S25" s="58" t="s">
        <v>62</v>
      </c>
    </row>
    <row r="26" spans="1:19" s="47" customFormat="1" ht="25.5" customHeight="1" x14ac:dyDescent="0.2">
      <c r="A26" s="60"/>
      <c r="B26" s="208"/>
      <c r="C26" s="209"/>
      <c r="D26" s="205"/>
      <c r="E26" s="206"/>
      <c r="F26" s="207"/>
      <c r="G26" s="210"/>
      <c r="H26" s="210"/>
      <c r="I26" s="210"/>
      <c r="J26" s="210"/>
      <c r="K26" s="210"/>
      <c r="L26" s="211"/>
      <c r="M26" s="211"/>
      <c r="N26" s="211"/>
      <c r="O26" s="211"/>
      <c r="P26" s="60"/>
      <c r="Q26" s="211"/>
      <c r="R26" s="211"/>
      <c r="S26" s="61"/>
    </row>
    <row r="27" spans="1:19" s="47" customFormat="1" ht="25.5" customHeight="1" x14ac:dyDescent="0.2">
      <c r="A27" s="60"/>
      <c r="B27" s="208"/>
      <c r="C27" s="209"/>
      <c r="D27" s="205"/>
      <c r="E27" s="206"/>
      <c r="F27" s="207"/>
      <c r="G27" s="210"/>
      <c r="H27" s="210"/>
      <c r="I27" s="210"/>
      <c r="J27" s="210"/>
      <c r="K27" s="210"/>
      <c r="L27" s="211"/>
      <c r="M27" s="211"/>
      <c r="N27" s="211"/>
      <c r="O27" s="211"/>
      <c r="P27" s="60"/>
      <c r="Q27" s="211"/>
      <c r="R27" s="211"/>
      <c r="S27" s="61"/>
    </row>
    <row r="28" spans="1:19" s="47" customFormat="1" ht="25.5" customHeight="1" x14ac:dyDescent="0.2">
      <c r="A28" s="60"/>
      <c r="B28" s="208"/>
      <c r="C28" s="209"/>
      <c r="D28" s="205"/>
      <c r="E28" s="206"/>
      <c r="F28" s="207"/>
      <c r="G28" s="210"/>
      <c r="H28" s="210"/>
      <c r="I28" s="210"/>
      <c r="J28" s="210"/>
      <c r="K28" s="210"/>
      <c r="L28" s="211"/>
      <c r="M28" s="211"/>
      <c r="N28" s="211"/>
      <c r="O28" s="211"/>
      <c r="P28" s="60"/>
      <c r="Q28" s="211"/>
      <c r="R28" s="211"/>
      <c r="S28" s="61"/>
    </row>
    <row r="29" spans="1:19" s="47" customFormat="1" ht="25.5" customHeight="1" x14ac:dyDescent="0.2">
      <c r="A29" s="60"/>
      <c r="B29" s="208"/>
      <c r="C29" s="209"/>
      <c r="D29" s="205"/>
      <c r="E29" s="206"/>
      <c r="F29" s="207"/>
      <c r="G29" s="210"/>
      <c r="H29" s="210"/>
      <c r="I29" s="210"/>
      <c r="J29" s="210"/>
      <c r="K29" s="210"/>
      <c r="L29" s="211"/>
      <c r="M29" s="211"/>
      <c r="N29" s="211"/>
      <c r="O29" s="211"/>
      <c r="P29" s="60"/>
      <c r="Q29" s="211"/>
      <c r="R29" s="211"/>
      <c r="S29" s="61"/>
    </row>
    <row r="30" spans="1:19" s="47" customFormat="1" ht="25.5" customHeight="1" x14ac:dyDescent="0.2">
      <c r="A30" s="60"/>
      <c r="B30" s="208"/>
      <c r="C30" s="209"/>
      <c r="D30" s="205"/>
      <c r="E30" s="206"/>
      <c r="F30" s="207"/>
      <c r="G30" s="210"/>
      <c r="H30" s="210"/>
      <c r="I30" s="210"/>
      <c r="J30" s="210"/>
      <c r="K30" s="210"/>
      <c r="L30" s="211"/>
      <c r="M30" s="211"/>
      <c r="N30" s="211"/>
      <c r="O30" s="211"/>
      <c r="P30" s="60"/>
      <c r="Q30" s="211"/>
      <c r="R30" s="211"/>
      <c r="S30" s="61"/>
    </row>
  </sheetData>
  <mergeCells count="34">
    <mergeCell ref="B28:C28"/>
    <mergeCell ref="B29:C29"/>
    <mergeCell ref="D29:F29"/>
    <mergeCell ref="G29:K29"/>
    <mergeCell ref="L29:O29"/>
    <mergeCell ref="Q29:R29"/>
    <mergeCell ref="G27:K27"/>
    <mergeCell ref="L27:O27"/>
    <mergeCell ref="Q27:R27"/>
    <mergeCell ref="A2:A3"/>
    <mergeCell ref="B2:J2"/>
    <mergeCell ref="L2:L3"/>
    <mergeCell ref="M2:U2"/>
    <mergeCell ref="D28:F28"/>
    <mergeCell ref="G28:K28"/>
    <mergeCell ref="L28:O28"/>
    <mergeCell ref="Q28:R28"/>
    <mergeCell ref="B25:C25"/>
    <mergeCell ref="D25:F25"/>
    <mergeCell ref="G25:K25"/>
    <mergeCell ref="L25:O25"/>
    <mergeCell ref="B30:C30"/>
    <mergeCell ref="D30:F30"/>
    <mergeCell ref="G30:K30"/>
    <mergeCell ref="L30:O30"/>
    <mergeCell ref="Q30:R30"/>
    <mergeCell ref="B27:C27"/>
    <mergeCell ref="D27:F27"/>
    <mergeCell ref="Q25:R25"/>
    <mergeCell ref="B26:C26"/>
    <mergeCell ref="D26:F26"/>
    <mergeCell ref="G26:K26"/>
    <mergeCell ref="L26:O26"/>
    <mergeCell ref="Q26:R2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3:S34"/>
  <sheetViews>
    <sheetView topLeftCell="A5" workbookViewId="0">
      <selection activeCell="D16" sqref="A15:J16"/>
    </sheetView>
  </sheetViews>
  <sheetFormatPr defaultRowHeight="12.75" x14ac:dyDescent="0.2"/>
  <sheetData>
    <row r="3" spans="1:11" ht="33" customHeight="1" x14ac:dyDescent="0.2">
      <c r="A3" s="220" t="s">
        <v>74</v>
      </c>
      <c r="B3" s="223" t="s">
        <v>106</v>
      </c>
      <c r="C3" s="224"/>
      <c r="D3" s="224"/>
      <c r="E3" s="224"/>
      <c r="F3" s="224"/>
      <c r="G3" s="224"/>
      <c r="H3" s="224"/>
      <c r="I3" s="224"/>
      <c r="J3" s="224"/>
      <c r="K3" s="94"/>
    </row>
    <row r="4" spans="1:11" ht="57.75" x14ac:dyDescent="0.2">
      <c r="A4" s="220"/>
      <c r="B4" s="95" t="s">
        <v>75</v>
      </c>
      <c r="C4" s="95" t="s">
        <v>48</v>
      </c>
      <c r="D4" s="95" t="s">
        <v>76</v>
      </c>
      <c r="E4" s="95" t="s">
        <v>77</v>
      </c>
      <c r="F4" s="95" t="s">
        <v>78</v>
      </c>
      <c r="G4" s="95" t="s">
        <v>79</v>
      </c>
      <c r="H4" s="95" t="s">
        <v>80</v>
      </c>
      <c r="I4" s="95" t="s">
        <v>81</v>
      </c>
      <c r="J4" s="95" t="s">
        <v>82</v>
      </c>
      <c r="K4" s="94"/>
    </row>
    <row r="5" spans="1:11" ht="15.75" x14ac:dyDescent="0.2">
      <c r="A5" s="96" t="s">
        <v>83</v>
      </c>
      <c r="B5" s="98"/>
      <c r="C5" s="98"/>
      <c r="D5" s="98"/>
      <c r="E5" s="98"/>
      <c r="F5" s="98"/>
      <c r="G5" s="98"/>
      <c r="H5" s="98"/>
      <c r="I5" s="98"/>
      <c r="J5" s="98"/>
      <c r="K5" s="97" t="e">
        <f t="shared" ref="K5:K11" si="0">AVERAGE(B5:J5)</f>
        <v>#DIV/0!</v>
      </c>
    </row>
    <row r="6" spans="1:11" ht="15.75" x14ac:dyDescent="0.2">
      <c r="A6" s="96" t="s">
        <v>84</v>
      </c>
      <c r="B6" s="98"/>
      <c r="C6" s="98"/>
      <c r="D6" s="98"/>
      <c r="E6" s="98"/>
      <c r="F6" s="98"/>
      <c r="G6" s="98"/>
      <c r="H6" s="98"/>
      <c r="I6" s="98"/>
      <c r="J6" s="98"/>
      <c r="K6" s="97" t="e">
        <f t="shared" si="0"/>
        <v>#DIV/0!</v>
      </c>
    </row>
    <row r="7" spans="1:11" ht="15.75" x14ac:dyDescent="0.2">
      <c r="A7" s="96" t="s">
        <v>85</v>
      </c>
      <c r="B7" s="98"/>
      <c r="C7" s="98"/>
      <c r="D7" s="98"/>
      <c r="E7" s="98"/>
      <c r="F7" s="98"/>
      <c r="G7" s="98"/>
      <c r="H7" s="98"/>
      <c r="I7" s="98"/>
      <c r="J7" s="98"/>
      <c r="K7" s="97" t="e">
        <f t="shared" si="0"/>
        <v>#DIV/0!</v>
      </c>
    </row>
    <row r="8" spans="1:11" ht="15.75" x14ac:dyDescent="0.2">
      <c r="A8" s="96" t="s">
        <v>86</v>
      </c>
      <c r="B8" s="98"/>
      <c r="C8" s="98"/>
      <c r="D8" s="98"/>
      <c r="E8" s="98"/>
      <c r="F8" s="98"/>
      <c r="G8" s="98"/>
      <c r="H8" s="98"/>
      <c r="I8" s="98"/>
      <c r="J8" s="98"/>
      <c r="K8" s="97" t="e">
        <f t="shared" si="0"/>
        <v>#DIV/0!</v>
      </c>
    </row>
    <row r="9" spans="1:11" ht="15.75" x14ac:dyDescent="0.2">
      <c r="A9" s="96" t="s">
        <v>87</v>
      </c>
      <c r="B9" s="98"/>
      <c r="C9" s="98"/>
      <c r="D9" s="98"/>
      <c r="E9" s="98"/>
      <c r="F9" s="98"/>
      <c r="G9" s="98"/>
      <c r="H9" s="98"/>
      <c r="I9" s="98"/>
      <c r="J9" s="98"/>
      <c r="K9" s="97" t="e">
        <f t="shared" si="0"/>
        <v>#DIV/0!</v>
      </c>
    </row>
    <row r="10" spans="1:11" ht="15.75" x14ac:dyDescent="0.2">
      <c r="A10" s="96" t="s">
        <v>88</v>
      </c>
      <c r="B10" s="98"/>
      <c r="C10" s="98"/>
      <c r="D10" s="98"/>
      <c r="E10" s="98"/>
      <c r="F10" s="98"/>
      <c r="G10" s="98"/>
      <c r="H10" s="98"/>
      <c r="I10" s="98"/>
      <c r="J10" s="98"/>
      <c r="K10" s="97" t="e">
        <f t="shared" si="0"/>
        <v>#DIV/0!</v>
      </c>
    </row>
    <row r="11" spans="1:11" ht="15.75" x14ac:dyDescent="0.25">
      <c r="B11" s="129"/>
      <c r="C11" s="129"/>
      <c r="D11" s="129"/>
      <c r="E11" s="129"/>
      <c r="F11" s="129"/>
      <c r="G11" s="129"/>
      <c r="H11" s="129"/>
      <c r="I11" s="129"/>
      <c r="J11" s="129"/>
      <c r="K11" s="97" t="e">
        <f t="shared" si="0"/>
        <v>#DIV/0!</v>
      </c>
    </row>
    <row r="12" spans="1:11" ht="15.75" x14ac:dyDescent="0.2">
      <c r="A12" s="99" t="s">
        <v>46</v>
      </c>
      <c r="B12" s="100">
        <v>0.8</v>
      </c>
      <c r="C12" s="100">
        <v>0.8</v>
      </c>
      <c r="D12" s="100">
        <v>0.8</v>
      </c>
      <c r="E12" s="100">
        <v>0.8</v>
      </c>
      <c r="F12" s="100">
        <v>0.8</v>
      </c>
      <c r="G12" s="100">
        <v>0.8</v>
      </c>
      <c r="H12" s="100">
        <v>0.8</v>
      </c>
      <c r="I12" s="100">
        <v>0.8</v>
      </c>
      <c r="J12" s="100">
        <v>0.8</v>
      </c>
      <c r="K12" s="94"/>
    </row>
    <row r="15" spans="1:11" ht="28.5" customHeight="1" x14ac:dyDescent="0.2">
      <c r="A15" s="220" t="s">
        <v>74</v>
      </c>
      <c r="B15" s="223" t="s">
        <v>107</v>
      </c>
      <c r="C15" s="224"/>
      <c r="D15" s="224"/>
      <c r="E15" s="224"/>
      <c r="F15" s="224"/>
      <c r="G15" s="224"/>
      <c r="H15" s="224"/>
      <c r="I15" s="224"/>
      <c r="J15" s="224"/>
    </row>
    <row r="16" spans="1:11" ht="57.75" x14ac:dyDescent="0.2">
      <c r="A16" s="220"/>
      <c r="B16" s="95" t="s">
        <v>75</v>
      </c>
      <c r="C16" s="95" t="s">
        <v>48</v>
      </c>
      <c r="D16" s="95" t="s">
        <v>76</v>
      </c>
      <c r="E16" s="95" t="s">
        <v>77</v>
      </c>
      <c r="F16" s="95" t="s">
        <v>78</v>
      </c>
      <c r="G16" s="95" t="s">
        <v>79</v>
      </c>
      <c r="H16" s="95" t="s">
        <v>80</v>
      </c>
      <c r="I16" s="95" t="s">
        <v>81</v>
      </c>
      <c r="J16" s="95" t="s">
        <v>82</v>
      </c>
    </row>
    <row r="17" spans="1:19" ht="15.75" x14ac:dyDescent="0.2">
      <c r="A17" s="96" t="s">
        <v>83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01" t="e">
        <f>AVERAGE(B17:J17)</f>
        <v>#DIV/0!</v>
      </c>
    </row>
    <row r="18" spans="1:19" ht="15.75" x14ac:dyDescent="0.2">
      <c r="A18" s="96" t="s">
        <v>84</v>
      </c>
      <c r="B18" s="98"/>
      <c r="C18" s="98"/>
      <c r="D18" s="98"/>
      <c r="E18" s="98"/>
      <c r="F18" s="98"/>
      <c r="G18" s="98"/>
      <c r="H18" s="98"/>
      <c r="I18" s="98"/>
      <c r="J18" s="98"/>
      <c r="K18" s="101" t="e">
        <f t="shared" ref="K18:K23" si="1">AVERAGE(B18:J18)</f>
        <v>#DIV/0!</v>
      </c>
    </row>
    <row r="19" spans="1:19" ht="15.75" x14ac:dyDescent="0.2">
      <c r="A19" s="96" t="s">
        <v>85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01" t="e">
        <f t="shared" si="1"/>
        <v>#DIV/0!</v>
      </c>
    </row>
    <row r="20" spans="1:19" ht="15.75" x14ac:dyDescent="0.2">
      <c r="A20" s="96" t="s">
        <v>86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01" t="e">
        <f t="shared" si="1"/>
        <v>#DIV/0!</v>
      </c>
    </row>
    <row r="21" spans="1:19" ht="15.75" x14ac:dyDescent="0.2">
      <c r="A21" s="96" t="s">
        <v>87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01" t="e">
        <f t="shared" si="1"/>
        <v>#DIV/0!</v>
      </c>
    </row>
    <row r="22" spans="1:19" ht="15.75" x14ac:dyDescent="0.2">
      <c r="A22" s="96" t="s">
        <v>88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01" t="e">
        <f t="shared" si="1"/>
        <v>#DIV/0!</v>
      </c>
    </row>
    <row r="23" spans="1:19" ht="15.75" x14ac:dyDescent="0.2">
      <c r="A23" s="42"/>
      <c r="B23" s="131"/>
      <c r="C23" s="131"/>
      <c r="D23" s="131"/>
      <c r="E23" s="131"/>
      <c r="F23" s="131"/>
      <c r="G23" s="131"/>
      <c r="H23" s="131"/>
      <c r="I23" s="131"/>
      <c r="J23" s="131"/>
      <c r="K23" s="101" t="e">
        <f t="shared" si="1"/>
        <v>#DIV/0!</v>
      </c>
    </row>
    <row r="24" spans="1:19" ht="15.75" x14ac:dyDescent="0.25">
      <c r="A24" s="99" t="s">
        <v>46</v>
      </c>
      <c r="B24" s="102">
        <v>-0.08</v>
      </c>
      <c r="C24" s="102">
        <v>-0.08</v>
      </c>
      <c r="D24" s="102">
        <v>-0.08</v>
      </c>
      <c r="E24" s="102">
        <v>-0.08</v>
      </c>
      <c r="F24" s="102">
        <v>-0.08</v>
      </c>
      <c r="G24" s="102">
        <v>-0.08</v>
      </c>
      <c r="H24" s="102">
        <v>-0.08</v>
      </c>
      <c r="I24" s="102">
        <v>-0.08</v>
      </c>
      <c r="J24" s="102">
        <v>-0.08</v>
      </c>
      <c r="K24" s="94"/>
    </row>
    <row r="29" spans="1:19" s="59" customFormat="1" ht="25.5" customHeight="1" x14ac:dyDescent="0.2">
      <c r="A29" s="58" t="s">
        <v>47</v>
      </c>
      <c r="B29" s="200" t="s">
        <v>56</v>
      </c>
      <c r="C29" s="201"/>
      <c r="D29" s="205" t="s">
        <v>57</v>
      </c>
      <c r="E29" s="206"/>
      <c r="F29" s="207"/>
      <c r="G29" s="202" t="s">
        <v>58</v>
      </c>
      <c r="H29" s="203"/>
      <c r="I29" s="203"/>
      <c r="J29" s="203"/>
      <c r="K29" s="203"/>
      <c r="L29" s="204" t="s">
        <v>59</v>
      </c>
      <c r="M29" s="204"/>
      <c r="N29" s="204"/>
      <c r="O29" s="204"/>
      <c r="P29" s="58" t="s">
        <v>60</v>
      </c>
      <c r="Q29" s="204" t="s">
        <v>61</v>
      </c>
      <c r="R29" s="204"/>
      <c r="S29" s="58" t="s">
        <v>62</v>
      </c>
    </row>
    <row r="30" spans="1:19" s="47" customFormat="1" ht="25.5" customHeight="1" x14ac:dyDescent="0.2">
      <c r="A30" s="60"/>
      <c r="B30" s="208"/>
      <c r="C30" s="209"/>
      <c r="D30" s="205"/>
      <c r="E30" s="206"/>
      <c r="F30" s="207"/>
      <c r="G30" s="210"/>
      <c r="H30" s="210"/>
      <c r="I30" s="210"/>
      <c r="J30" s="210"/>
      <c r="K30" s="210"/>
      <c r="L30" s="211"/>
      <c r="M30" s="211"/>
      <c r="N30" s="211"/>
      <c r="O30" s="211"/>
      <c r="P30" s="60"/>
      <c r="Q30" s="211"/>
      <c r="R30" s="211"/>
      <c r="S30" s="61"/>
    </row>
    <row r="31" spans="1:19" s="47" customFormat="1" ht="25.5" customHeight="1" x14ac:dyDescent="0.2">
      <c r="A31" s="60"/>
      <c r="B31" s="208"/>
      <c r="C31" s="209"/>
      <c r="D31" s="205"/>
      <c r="E31" s="206"/>
      <c r="F31" s="207"/>
      <c r="G31" s="210"/>
      <c r="H31" s="210"/>
      <c r="I31" s="210"/>
      <c r="J31" s="210"/>
      <c r="K31" s="210"/>
      <c r="L31" s="211"/>
      <c r="M31" s="211"/>
      <c r="N31" s="211"/>
      <c r="O31" s="211"/>
      <c r="P31" s="60"/>
      <c r="Q31" s="211"/>
      <c r="R31" s="211"/>
      <c r="S31" s="61"/>
    </row>
    <row r="32" spans="1:19" s="47" customFormat="1" ht="25.5" customHeight="1" x14ac:dyDescent="0.2">
      <c r="A32" s="60"/>
      <c r="B32" s="208"/>
      <c r="C32" s="209"/>
      <c r="D32" s="205"/>
      <c r="E32" s="206"/>
      <c r="F32" s="207"/>
      <c r="G32" s="210"/>
      <c r="H32" s="210"/>
      <c r="I32" s="210"/>
      <c r="J32" s="210"/>
      <c r="K32" s="210"/>
      <c r="L32" s="211"/>
      <c r="M32" s="211"/>
      <c r="N32" s="211"/>
      <c r="O32" s="211"/>
      <c r="P32" s="60"/>
      <c r="Q32" s="211"/>
      <c r="R32" s="211"/>
      <c r="S32" s="61"/>
    </row>
    <row r="33" spans="1:19" s="47" customFormat="1" ht="25.5" customHeight="1" x14ac:dyDescent="0.2">
      <c r="A33" s="60"/>
      <c r="B33" s="208"/>
      <c r="C33" s="209"/>
      <c r="D33" s="205"/>
      <c r="E33" s="206"/>
      <c r="F33" s="207"/>
      <c r="G33" s="210"/>
      <c r="H33" s="210"/>
      <c r="I33" s="210"/>
      <c r="J33" s="210"/>
      <c r="K33" s="210"/>
      <c r="L33" s="211"/>
      <c r="M33" s="211"/>
      <c r="N33" s="211"/>
      <c r="O33" s="211"/>
      <c r="P33" s="60"/>
      <c r="Q33" s="211"/>
      <c r="R33" s="211"/>
      <c r="S33" s="61"/>
    </row>
    <row r="34" spans="1:19" s="47" customFormat="1" ht="25.5" customHeight="1" x14ac:dyDescent="0.2">
      <c r="A34" s="60"/>
      <c r="B34" s="208"/>
      <c r="C34" s="209"/>
      <c r="D34" s="205"/>
      <c r="E34" s="206"/>
      <c r="F34" s="207"/>
      <c r="G34" s="210"/>
      <c r="H34" s="210"/>
      <c r="I34" s="210"/>
      <c r="J34" s="210"/>
      <c r="K34" s="210"/>
      <c r="L34" s="211"/>
      <c r="M34" s="211"/>
      <c r="N34" s="211"/>
      <c r="O34" s="211"/>
      <c r="P34" s="60"/>
      <c r="Q34" s="211"/>
      <c r="R34" s="211"/>
      <c r="S34" s="61"/>
    </row>
  </sheetData>
  <mergeCells count="34">
    <mergeCell ref="B34:C34"/>
    <mergeCell ref="D34:F34"/>
    <mergeCell ref="G34:K34"/>
    <mergeCell ref="L34:O34"/>
    <mergeCell ref="Q34:R34"/>
    <mergeCell ref="B33:C33"/>
    <mergeCell ref="D33:F33"/>
    <mergeCell ref="G33:K33"/>
    <mergeCell ref="L33:O33"/>
    <mergeCell ref="Q33:R33"/>
    <mergeCell ref="B32:C32"/>
    <mergeCell ref="D32:F32"/>
    <mergeCell ref="G32:K32"/>
    <mergeCell ref="L32:O32"/>
    <mergeCell ref="Q32:R32"/>
    <mergeCell ref="B31:C31"/>
    <mergeCell ref="D31:F31"/>
    <mergeCell ref="G31:K31"/>
    <mergeCell ref="L31:O31"/>
    <mergeCell ref="Q31:R31"/>
    <mergeCell ref="L29:O29"/>
    <mergeCell ref="Q29:R29"/>
    <mergeCell ref="B30:C30"/>
    <mergeCell ref="D30:F30"/>
    <mergeCell ref="G30:K30"/>
    <mergeCell ref="L30:O30"/>
    <mergeCell ref="Q30:R30"/>
    <mergeCell ref="A3:A4"/>
    <mergeCell ref="B3:J3"/>
    <mergeCell ref="A15:A16"/>
    <mergeCell ref="B15:J15"/>
    <mergeCell ref="B29:C29"/>
    <mergeCell ref="D29:F29"/>
    <mergeCell ref="G29:K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23" sqref="L23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BSC</vt:lpstr>
      <vt:lpstr>Hsl Trn</vt:lpstr>
      <vt:lpstr>Survey Konsultasi</vt:lpstr>
      <vt:lpstr>Jml Temuan ISO</vt:lpstr>
      <vt:lpstr>Ketepatan Project</vt:lpstr>
      <vt:lpstr>Kelebihan Mdy</vt:lpstr>
      <vt:lpstr>Chargeable</vt:lpstr>
      <vt:lpstr>Artikel</vt:lpstr>
      <vt:lpstr>Sheet1</vt:lpstr>
      <vt:lpstr>'Hsl Trn'!Print_Area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Wahyudi</dc:creator>
  <cp:lastModifiedBy>IP320s1</cp:lastModifiedBy>
  <dcterms:created xsi:type="dcterms:W3CDTF">2014-03-05T03:05:53Z</dcterms:created>
  <dcterms:modified xsi:type="dcterms:W3CDTF">2021-05-06T07:54:19Z</dcterms:modified>
</cp:coreProperties>
</file>