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BFBF706E-3802-48F2-85E5-F8FE800596CB}" xr6:coauthVersionLast="47" xr6:coauthVersionMax="47" xr10:uidLastSave="{00000000-0000-0000-0000-000000000000}"/>
  <bookViews>
    <workbookView xWindow="-110" yWindow="-110" windowWidth="19420" windowHeight="10300" tabRatio="723" xr2:uid="{00000000-000D-0000-FFFF-FFFF00000000}"/>
  </bookViews>
  <sheets>
    <sheet name="FORMAT AGT 22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9" i="12" l="1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S19" i="12" l="1"/>
  <c r="T19" i="12"/>
  <c r="U19" i="12"/>
  <c r="V19" i="12"/>
  <c r="W19" i="12"/>
  <c r="X19" i="12"/>
  <c r="X21" i="12" s="1"/>
  <c r="Y19" i="12"/>
  <c r="Y21" i="12" s="1"/>
  <c r="Z19" i="12"/>
  <c r="Z21" i="12" s="1"/>
  <c r="AA19" i="12"/>
  <c r="AA21" i="12" s="1"/>
  <c r="AB19" i="12"/>
  <c r="AB21" i="12" s="1"/>
  <c r="AC19" i="12"/>
  <c r="AC21" i="12" s="1"/>
  <c r="AD19" i="12"/>
  <c r="AD21" i="12" s="1"/>
  <c r="AE19" i="12"/>
  <c r="AE21" i="12" s="1"/>
  <c r="AF19" i="12"/>
  <c r="AF21" i="12" s="1"/>
  <c r="AG19" i="12"/>
  <c r="AG21" i="12" s="1"/>
  <c r="L19" i="12"/>
  <c r="M19" i="12"/>
  <c r="N19" i="12"/>
  <c r="O19" i="12"/>
  <c r="P19" i="12"/>
  <c r="Q19" i="12"/>
  <c r="R19" i="12"/>
  <c r="K19" i="12"/>
  <c r="J19" i="12"/>
  <c r="AB60" i="12"/>
  <c r="AC60" i="12"/>
  <c r="AD60" i="12"/>
  <c r="AE60" i="12"/>
  <c r="AF60" i="12"/>
  <c r="AG60" i="12"/>
  <c r="AA60" i="12"/>
  <c r="Z60" i="12"/>
  <c r="Y60" i="12"/>
  <c r="X60" i="12"/>
  <c r="AD67" i="12" l="1"/>
  <c r="AF69" i="12"/>
  <c r="AF70" i="12" s="1"/>
  <c r="AF67" i="12"/>
  <c r="Z64" i="12"/>
  <c r="Z66" i="12" s="1"/>
  <c r="AD69" i="12"/>
  <c r="AD70" i="12" s="1"/>
  <c r="AB67" i="12"/>
  <c r="AD64" i="12"/>
  <c r="AD66" i="12" s="1"/>
  <c r="AB64" i="12"/>
  <c r="AB66" i="12" s="1"/>
  <c r="AF64" i="12"/>
  <c r="AF66" i="12" s="1"/>
  <c r="AB69" i="12"/>
  <c r="AB70" i="12" s="1"/>
  <c r="Z67" i="12"/>
  <c r="Z69" i="12"/>
  <c r="Z70" i="12" s="1"/>
  <c r="X64" i="12"/>
  <c r="X66" i="12" s="1"/>
  <c r="X67" i="12"/>
  <c r="X69" i="12"/>
  <c r="X70" i="12" s="1"/>
  <c r="Z68" i="12" l="1"/>
  <c r="AF68" i="12"/>
  <c r="AD68" i="12"/>
  <c r="AB68" i="12"/>
  <c r="X68" i="12"/>
  <c r="U60" i="12" l="1"/>
  <c r="T60" i="12"/>
  <c r="U21" i="12"/>
  <c r="T21" i="12"/>
  <c r="T64" i="12" l="1"/>
  <c r="T66" i="12" s="1"/>
  <c r="T67" i="12"/>
  <c r="T69" i="12"/>
  <c r="T70" i="12" s="1"/>
  <c r="T68" i="12" l="1"/>
  <c r="W60" i="12" l="1"/>
  <c r="V60" i="12"/>
  <c r="W21" i="12"/>
  <c r="V21" i="12"/>
  <c r="V69" i="12" l="1"/>
  <c r="V70" i="12" s="1"/>
  <c r="V64" i="12"/>
  <c r="V66" i="12" s="1"/>
  <c r="V67" i="12"/>
  <c r="V68" i="12" l="1"/>
  <c r="K21" i="12" l="1"/>
  <c r="L21" i="12"/>
  <c r="M21" i="12"/>
  <c r="N21" i="12"/>
  <c r="O21" i="12"/>
  <c r="P21" i="12"/>
  <c r="Q21" i="12"/>
  <c r="R21" i="12"/>
  <c r="S21" i="12"/>
  <c r="K60" i="12"/>
  <c r="L60" i="12"/>
  <c r="M60" i="12"/>
  <c r="N60" i="12"/>
  <c r="O60" i="12"/>
  <c r="P60" i="12"/>
  <c r="Q60" i="12"/>
  <c r="R60" i="12"/>
  <c r="S60" i="12"/>
  <c r="J60" i="12"/>
  <c r="N64" i="12" l="1"/>
  <c r="P64" i="12"/>
  <c r="P66" i="12" s="1"/>
  <c r="P67" i="12"/>
  <c r="P69" i="12"/>
  <c r="P70" i="12" s="1"/>
  <c r="P68" i="12" l="1"/>
  <c r="R64" i="12" l="1"/>
  <c r="R66" i="12" s="1"/>
  <c r="R67" i="12"/>
  <c r="R69" i="12"/>
  <c r="R70" i="12" s="1"/>
  <c r="R68" i="12" l="1"/>
  <c r="N66" i="12" l="1"/>
  <c r="N67" i="12" l="1"/>
  <c r="N68" i="12" s="1"/>
  <c r="N69" i="12"/>
  <c r="N70" i="12" s="1"/>
  <c r="J21" i="12" l="1"/>
  <c r="L64" i="12" l="1"/>
  <c r="L66" i="12" s="1"/>
  <c r="J64" i="12"/>
  <c r="J66" i="12" s="1"/>
  <c r="L69" i="12"/>
  <c r="L70" i="12" s="1"/>
  <c r="L67" i="12"/>
  <c r="J67" i="12"/>
  <c r="J69" i="12"/>
  <c r="J70" i="12" s="1"/>
  <c r="L68" i="12" l="1"/>
  <c r="J68" i="12"/>
</calcChain>
</file>

<file path=xl/sharedStrings.xml><?xml version="1.0" encoding="utf-8"?>
<sst xmlns="http://schemas.openxmlformats.org/spreadsheetml/2006/main" count="174" uniqueCount="83">
  <si>
    <t>Konsultan</t>
  </si>
  <si>
    <t>No</t>
  </si>
  <si>
    <t>Client</t>
  </si>
  <si>
    <t>Project</t>
  </si>
  <si>
    <t>Plan</t>
  </si>
  <si>
    <t>Aktual</t>
  </si>
  <si>
    <t>Mandays</t>
  </si>
  <si>
    <t>Kontrak</t>
  </si>
  <si>
    <t>Terpakai</t>
  </si>
  <si>
    <t>Progress</t>
  </si>
  <si>
    <t xml:space="preserve">Tgl Update </t>
  </si>
  <si>
    <t>TOTAL</t>
  </si>
  <si>
    <t>BULAN</t>
  </si>
  <si>
    <t>Act</t>
  </si>
  <si>
    <t>A. Progress Client</t>
  </si>
  <si>
    <t>Activity</t>
  </si>
  <si>
    <t>C. Non Chargable : Buat Report di Kantor, Ikut Persentasi Sales, Meeting di Kantor, Program Kerja Perusahaan, Ikut Training</t>
  </si>
  <si>
    <t>B. Chargable : Team Project / IHT / Audit Konsultan</t>
  </si>
  <si>
    <t>Remark</t>
  </si>
  <si>
    <t>Need Help</t>
  </si>
  <si>
    <t>All Mandays</t>
  </si>
  <si>
    <t>Actual</t>
  </si>
  <si>
    <t>Progress Report Client and Loading</t>
  </si>
  <si>
    <t>D. GRAFIK LOADING dan PERFORMANCE KONSULTAN :</t>
  </si>
  <si>
    <t>Mandays Planning</t>
  </si>
  <si>
    <t>Mandyas Actual</t>
  </si>
  <si>
    <t>Chargable Mandays</t>
  </si>
  <si>
    <t>T
O
T
A
L</t>
  </si>
  <si>
    <t>MD All Client</t>
  </si>
  <si>
    <t>MD Konsultan Owner</t>
  </si>
  <si>
    <t>MD Konsultan Other</t>
  </si>
  <si>
    <t>Mandays Standard (Hari Kerja Sebulan)</t>
  </si>
  <si>
    <t>% Actual  vs  Plan</t>
  </si>
  <si>
    <t>% Plan  vs  Standard</t>
  </si>
  <si>
    <t>% Chargable  vs  Standard</t>
  </si>
  <si>
    <t>Target % Chargable  vs  Standard</t>
  </si>
  <si>
    <t>Action Plan</t>
  </si>
  <si>
    <t>`</t>
  </si>
  <si>
    <t>WFH</t>
  </si>
  <si>
    <t>:  31 AGUSTUS 2022</t>
  </si>
  <si>
    <t xml:space="preserve">: Lisdiyanto </t>
  </si>
  <si>
    <t>Membuat Materi Training</t>
  </si>
  <si>
    <t>Ikut Sales Presentasi</t>
  </si>
  <si>
    <t>Meeting di kantor</t>
  </si>
  <si>
    <t>Konsultasi ISO 50001</t>
  </si>
  <si>
    <t>Summit Seoyon</t>
  </si>
  <si>
    <t>LG Innotek</t>
  </si>
  <si>
    <t>Integrasi IATF &amp; 14001</t>
  </si>
  <si>
    <t>Tuffindo</t>
  </si>
  <si>
    <t>IBARA LIOHO</t>
  </si>
  <si>
    <t>Gateway Container Line</t>
  </si>
  <si>
    <t>PT TD Automotive Compressor Ind</t>
  </si>
  <si>
    <t>Audit Konsultan IATF</t>
  </si>
  <si>
    <t>IQA IHT</t>
  </si>
  <si>
    <t>IQA 14001, IHT</t>
  </si>
  <si>
    <t>Warehouse Management</t>
  </si>
  <si>
    <t>KFD-supporting for ISO 37001</t>
  </si>
  <si>
    <t>Training Briberry Risk Assessment</t>
  </si>
  <si>
    <t>Hitachi Metals Indonesia</t>
  </si>
  <si>
    <t>Inspection besr-basis iso 17022</t>
  </si>
  <si>
    <t>PLP - Cikarang Indonesia</t>
  </si>
  <si>
    <t>PT SMU - Wings Grup</t>
  </si>
  <si>
    <t>PT Cataler Indonesia</t>
  </si>
  <si>
    <t>Techno Plast</t>
  </si>
  <si>
    <t>ISO 13845 &amp; CE Marking</t>
  </si>
  <si>
    <t>ISO 9001</t>
  </si>
  <si>
    <t>BCMS - ISO  22301</t>
  </si>
  <si>
    <t>Shuang Ying Automotive</t>
  </si>
  <si>
    <t>Yang Feng</t>
  </si>
  <si>
    <t>Core Tools</t>
  </si>
  <si>
    <t>Energy Convertion</t>
  </si>
  <si>
    <t>NPR, Pasuruan</t>
  </si>
  <si>
    <t>Indonesia THAI SUMMIT Auto</t>
  </si>
  <si>
    <t>Aligning Control Plan, FMEA &amp; others Core Tools</t>
  </si>
  <si>
    <t>PT BOLTZ Indonesia</t>
  </si>
  <si>
    <t>Risk Management in IATF 16949, awareness</t>
  </si>
  <si>
    <t>Audit stage 1 W4 November 2022</t>
  </si>
  <si>
    <t>Audit stage 1 W4 Desember 2022</t>
  </si>
  <si>
    <t>End of Contract - Desember 2022</t>
  </si>
  <si>
    <t>Warehouse Management, Tuffindo</t>
  </si>
  <si>
    <t>VTRK,</t>
  </si>
  <si>
    <t>T Hyundai Motor Manufct.Indonesia</t>
  </si>
  <si>
    <t>Sudah Lulus -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</si>
</sst>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dobe Gothic Std B"/>
    </font>
    <font>
      <b/>
      <sz val="2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16"/>
      <name val="Calibri"/>
      <family val="2"/>
      <scheme val="minor"/>
    </font>
    <font>
      <sz val="16"/>
      <color theme="7" tint="0.7999816888943144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/>
      <top style="medium">
        <color indexed="64"/>
      </top>
      <bottom/>
      <diagonal/>
    </border>
    <border>
      <left/>
      <right style="double">
        <color rgb="FFFF0000"/>
      </right>
      <top style="medium">
        <color indexed="64"/>
      </top>
      <bottom/>
      <diagonal/>
    </border>
    <border>
      <left style="double">
        <color rgb="FFFF0000"/>
      </left>
      <right/>
      <top/>
      <bottom style="medium">
        <color indexed="64"/>
      </bottom>
      <diagonal/>
    </border>
    <border>
      <left/>
      <right style="double">
        <color rgb="FFFF0000"/>
      </right>
      <top/>
      <bottom style="medium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 style="thin">
        <color indexed="64"/>
      </top>
      <bottom/>
      <diagonal/>
    </border>
    <border>
      <left/>
      <right style="hair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auto="1"/>
      </top>
      <bottom style="medium">
        <color indexed="64"/>
      </bottom>
      <diagonal/>
    </border>
    <border>
      <left/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rgb="FF0000FF"/>
      </left>
      <right/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/>
      <bottom style="thin">
        <color auto="1"/>
      </bottom>
      <diagonal/>
    </border>
    <border>
      <left style="double">
        <color rgb="FFFF0000"/>
      </left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/>
      <bottom style="medium">
        <color indexed="64"/>
      </bottom>
      <diagonal/>
    </border>
    <border>
      <left style="double">
        <color rgb="FFFF0000"/>
      </left>
      <right/>
      <top/>
      <bottom/>
      <diagonal/>
    </border>
    <border>
      <left style="thin">
        <color theme="1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indexed="64"/>
      </right>
      <top/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/>
      <top style="medium">
        <color theme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double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/>
      <bottom/>
      <diagonal/>
    </border>
    <border>
      <left style="double">
        <color rgb="FFFF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indexed="64"/>
      </bottom>
      <diagonal/>
    </border>
    <border>
      <left style="double">
        <color rgb="FFFF000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double">
        <color rgb="FFFF0000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rgb="FFFF0000"/>
      </left>
      <right/>
      <top style="double">
        <color indexed="64"/>
      </top>
      <bottom style="thin">
        <color indexed="64"/>
      </bottom>
      <diagonal/>
    </border>
    <border>
      <left style="double">
        <color rgb="FFFF0000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rgb="FFFF0000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/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hair">
        <color indexed="64"/>
      </right>
      <top style="thin">
        <color theme="1"/>
      </top>
      <bottom style="thin">
        <color indexed="64"/>
      </bottom>
      <diagonal/>
    </border>
    <border>
      <left style="hair">
        <color indexed="64"/>
      </left>
      <right style="double">
        <color rgb="FFFF0000"/>
      </right>
      <top style="thin">
        <color theme="1"/>
      </top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double">
        <color rgb="FFFF0000"/>
      </right>
      <top style="thin">
        <color theme="1"/>
      </top>
      <bottom style="thin">
        <color indexed="64"/>
      </bottom>
      <diagonal/>
    </border>
    <border>
      <left style="hair">
        <color theme="1"/>
      </left>
      <right style="double">
        <color rgb="FFFF0000"/>
      </right>
      <top style="thin">
        <color theme="1"/>
      </top>
      <bottom style="thin">
        <color indexed="64"/>
      </bottom>
      <diagonal/>
    </border>
    <border>
      <left/>
      <right style="hair">
        <color theme="1"/>
      </right>
      <top/>
      <bottom style="thin">
        <color indexed="64"/>
      </bottom>
      <diagonal/>
    </border>
    <border>
      <left style="double">
        <color rgb="FFFF0000"/>
      </left>
      <right style="hair">
        <color theme="1"/>
      </right>
      <top style="thin">
        <color theme="1"/>
      </top>
      <bottom style="thin">
        <color indexed="64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double">
        <color rgb="FFFF0000"/>
      </right>
      <top style="medium">
        <color theme="1"/>
      </top>
      <bottom/>
      <diagonal/>
    </border>
    <border>
      <left style="thin">
        <color indexed="64"/>
      </left>
      <right style="double">
        <color rgb="FFFF0000"/>
      </right>
      <top style="medium">
        <color theme="1"/>
      </top>
      <bottom style="thin">
        <color indexed="64"/>
      </bottom>
      <diagonal/>
    </border>
    <border>
      <left style="double">
        <color rgb="FFFF0000"/>
      </left>
      <right style="hair">
        <color indexed="64"/>
      </right>
      <top style="medium">
        <color theme="1"/>
      </top>
      <bottom style="thin">
        <color indexed="64"/>
      </bottom>
      <diagonal/>
    </border>
    <border>
      <left style="hair">
        <color indexed="64"/>
      </left>
      <right style="double">
        <color rgb="FFFF0000"/>
      </right>
      <top style="medium">
        <color theme="1"/>
      </top>
      <bottom/>
      <diagonal/>
    </border>
    <border>
      <left style="double">
        <color rgb="FFFF0000"/>
      </left>
      <right style="hair">
        <color indexed="64"/>
      </right>
      <top style="medium">
        <color theme="1"/>
      </top>
      <bottom style="thin">
        <color theme="1"/>
      </bottom>
      <diagonal/>
    </border>
    <border>
      <left style="double">
        <color rgb="FFFF0000"/>
      </left>
      <right style="thin">
        <color theme="1"/>
      </right>
      <top style="medium">
        <color theme="1"/>
      </top>
      <bottom/>
      <diagonal/>
    </border>
    <border>
      <left/>
      <right style="hair">
        <color indexed="64"/>
      </right>
      <top style="medium">
        <color theme="1"/>
      </top>
      <bottom/>
      <diagonal/>
    </border>
    <border>
      <left style="double">
        <color rgb="FFFF0000"/>
      </left>
      <right style="hair">
        <color theme="1"/>
      </right>
      <top style="medium">
        <color theme="1"/>
      </top>
      <bottom style="thin">
        <color theme="1"/>
      </bottom>
      <diagonal/>
    </border>
    <border>
      <left/>
      <right style="hair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rgb="FFFF0000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double">
        <color rgb="FFFF0000"/>
      </right>
      <top/>
      <bottom style="medium">
        <color theme="1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theme="1"/>
      </bottom>
      <diagonal/>
    </border>
    <border>
      <left style="hair">
        <color indexed="64"/>
      </left>
      <right style="double">
        <color rgb="FFFF0000"/>
      </right>
      <top style="thin">
        <color indexed="64"/>
      </top>
      <bottom style="medium">
        <color theme="1"/>
      </bottom>
      <diagonal/>
    </border>
    <border>
      <left/>
      <right style="hair">
        <color indexed="64"/>
      </right>
      <top style="thin">
        <color auto="1"/>
      </top>
      <bottom style="medium">
        <color theme="1"/>
      </bottom>
      <diagonal/>
    </border>
    <border>
      <left/>
      <right style="double">
        <color rgb="FFFF0000"/>
      </right>
      <top style="thin">
        <color indexed="64"/>
      </top>
      <bottom style="medium">
        <color theme="1"/>
      </bottom>
      <diagonal/>
    </border>
    <border>
      <left/>
      <right style="hair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double">
        <color rgb="FFFF0000"/>
      </right>
      <top style="thin">
        <color indexed="64"/>
      </top>
      <bottom style="medium">
        <color theme="1"/>
      </bottom>
      <diagonal/>
    </border>
    <border>
      <left style="double">
        <color rgb="FFFF0000"/>
      </left>
      <right style="thin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theme="1"/>
      </left>
      <right style="double">
        <color rgb="FFFF0000"/>
      </right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3" fillId="0" borderId="0"/>
  </cellStyleXfs>
  <cellXfs count="414">
    <xf numFmtId="0" fontId="0" fillId="0" borderId="0" xfId="0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/>
    <xf numFmtId="0" fontId="14" fillId="0" borderId="21" xfId="0" applyFont="1" applyBorder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0" fillId="0" borderId="68" xfId="0" applyBorder="1" applyAlignment="1">
      <alignment horizontal="left" vertical="center" wrapText="1"/>
    </xf>
    <xf numFmtId="0" fontId="11" fillId="0" borderId="69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22" fillId="0" borderId="74" xfId="0" applyFont="1" applyBorder="1" applyAlignment="1">
      <alignment horizontal="left" vertical="center" wrapText="1"/>
    </xf>
    <xf numFmtId="0" fontId="0" fillId="0" borderId="88" xfId="0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1" fillId="0" borderId="91" xfId="0" applyFont="1" applyBorder="1" applyAlignment="1">
      <alignment horizontal="center" vertical="center"/>
    </xf>
    <xf numFmtId="9" fontId="22" fillId="0" borderId="7" xfId="0" applyNumberFormat="1" applyFont="1" applyBorder="1" applyAlignment="1">
      <alignment horizontal="center" vertical="center"/>
    </xf>
    <xf numFmtId="0" fontId="25" fillId="0" borderId="89" xfId="0" applyFont="1" applyBorder="1" applyAlignment="1">
      <alignment horizontal="left" vertical="top"/>
    </xf>
    <xf numFmtId="0" fontId="21" fillId="0" borderId="96" xfId="0" applyFont="1" applyBorder="1" applyAlignment="1">
      <alignment horizontal="center" vertical="center"/>
    </xf>
    <xf numFmtId="0" fontId="21" fillId="0" borderId="99" xfId="0" applyFont="1" applyBorder="1" applyAlignment="1">
      <alignment horizontal="center" vertical="center"/>
    </xf>
    <xf numFmtId="0" fontId="21" fillId="0" borderId="100" xfId="0" applyFont="1" applyBorder="1" applyAlignment="1">
      <alignment horizontal="center" vertical="center"/>
    </xf>
    <xf numFmtId="0" fontId="21" fillId="0" borderId="101" xfId="0" applyFont="1" applyBorder="1" applyAlignment="1">
      <alignment horizontal="center" vertical="center"/>
    </xf>
    <xf numFmtId="0" fontId="17" fillId="0" borderId="105" xfId="0" applyFont="1" applyBorder="1" applyAlignment="1">
      <alignment horizontal="center" vertical="center"/>
    </xf>
    <xf numFmtId="9" fontId="15" fillId="0" borderId="59" xfId="1" applyFont="1" applyFill="1" applyBorder="1" applyAlignment="1">
      <alignment horizontal="center" vertical="center"/>
    </xf>
    <xf numFmtId="9" fontId="22" fillId="0" borderId="61" xfId="0" applyNumberFormat="1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1" fillId="0" borderId="9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110" xfId="0" applyFont="1" applyBorder="1" applyAlignment="1">
      <alignment horizontal="center" vertical="center"/>
    </xf>
    <xf numFmtId="0" fontId="17" fillId="0" borderId="67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2" fillId="0" borderId="111" xfId="0" applyFont="1" applyBorder="1" applyAlignment="1">
      <alignment horizontal="left" vertical="center" wrapText="1"/>
    </xf>
    <xf numFmtId="0" fontId="25" fillId="0" borderId="59" xfId="0" applyFont="1" applyBorder="1" applyAlignment="1">
      <alignment horizontal="left" vertical="top"/>
    </xf>
    <xf numFmtId="0" fontId="25" fillId="0" borderId="29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22" fillId="0" borderId="34" xfId="0" applyFont="1" applyBorder="1" applyAlignment="1">
      <alignment horizontal="left" vertical="center"/>
    </xf>
    <xf numFmtId="9" fontId="22" fillId="0" borderId="60" xfId="0" applyNumberFormat="1" applyFont="1" applyBorder="1" applyAlignment="1">
      <alignment horizontal="center" vertical="center"/>
    </xf>
    <xf numFmtId="9" fontId="22" fillId="0" borderId="63" xfId="0" applyNumberFormat="1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24" fillId="0" borderId="71" xfId="0" applyFont="1" applyBorder="1" applyAlignment="1">
      <alignment horizontal="center" vertical="center"/>
    </xf>
    <xf numFmtId="0" fontId="22" fillId="0" borderId="63" xfId="0" applyFont="1" applyBorder="1" applyAlignment="1">
      <alignment horizontal="left" vertical="center" wrapText="1"/>
    </xf>
    <xf numFmtId="0" fontId="25" fillId="0" borderId="60" xfId="0" applyFont="1" applyBorder="1" applyAlignment="1">
      <alignment horizontal="left" vertical="top"/>
    </xf>
    <xf numFmtId="0" fontId="19" fillId="0" borderId="56" xfId="0" applyFont="1" applyBorder="1" applyAlignment="1">
      <alignment horizontal="center" vertical="center"/>
    </xf>
    <xf numFmtId="0" fontId="15" fillId="0" borderId="112" xfId="0" applyFont="1" applyBorder="1" applyAlignment="1">
      <alignment horizontal="center" vertical="center"/>
    </xf>
    <xf numFmtId="0" fontId="15" fillId="0" borderId="113" xfId="0" applyFont="1" applyBorder="1" applyAlignment="1">
      <alignment horizontal="center" vertical="center"/>
    </xf>
    <xf numFmtId="0" fontId="15" fillId="0" borderId="114" xfId="0" applyFont="1" applyBorder="1" applyAlignment="1">
      <alignment horizontal="center" vertical="center"/>
    </xf>
    <xf numFmtId="0" fontId="15" fillId="0" borderId="11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8" fillId="0" borderId="9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0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116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8" fillId="0" borderId="122" xfId="0" applyFont="1" applyBorder="1" applyAlignment="1">
      <alignment horizontal="center" vertical="center" wrapText="1"/>
    </xf>
    <xf numFmtId="0" fontId="8" fillId="0" borderId="123" xfId="0" applyFont="1" applyBorder="1" applyAlignment="1">
      <alignment horizontal="center" vertical="center"/>
    </xf>
    <xf numFmtId="0" fontId="8" fillId="0" borderId="124" xfId="0" applyFont="1" applyBorder="1" applyAlignment="1">
      <alignment horizontal="center" vertical="center" wrapText="1"/>
    </xf>
    <xf numFmtId="0" fontId="8" fillId="0" borderId="125" xfId="0" applyFont="1" applyBorder="1" applyAlignment="1">
      <alignment horizontal="center" vertical="center"/>
    </xf>
    <xf numFmtId="0" fontId="8" fillId="0" borderId="126" xfId="0" applyFont="1" applyBorder="1" applyAlignment="1">
      <alignment horizontal="center" vertical="center" wrapText="1"/>
    </xf>
    <xf numFmtId="0" fontId="8" fillId="0" borderId="127" xfId="0" applyFont="1" applyBorder="1" applyAlignment="1">
      <alignment horizontal="center" vertical="center"/>
    </xf>
    <xf numFmtId="0" fontId="21" fillId="0" borderId="128" xfId="0" applyFont="1" applyBorder="1" applyAlignment="1">
      <alignment horizontal="center" vertical="center"/>
    </xf>
    <xf numFmtId="0" fontId="27" fillId="0" borderId="81" xfId="0" applyFont="1" applyBorder="1" applyAlignment="1">
      <alignment vertical="top" wrapText="1"/>
    </xf>
    <xf numFmtId="0" fontId="0" fillId="0" borderId="130" xfId="0" applyBorder="1" applyAlignment="1">
      <alignment vertical="top"/>
    </xf>
    <xf numFmtId="0" fontId="27" fillId="0" borderId="82" xfId="0" applyFont="1" applyBorder="1" applyAlignment="1">
      <alignment vertical="top" wrapText="1"/>
    </xf>
    <xf numFmtId="0" fontId="0" fillId="0" borderId="131" xfId="0" applyBorder="1" applyAlignment="1">
      <alignment vertical="top"/>
    </xf>
    <xf numFmtId="0" fontId="27" fillId="0" borderId="83" xfId="0" applyFont="1" applyBorder="1" applyAlignment="1">
      <alignment vertical="top" wrapText="1"/>
    </xf>
    <xf numFmtId="0" fontId="0" fillId="0" borderId="132" xfId="0" applyBorder="1" applyAlignment="1">
      <alignment vertical="top"/>
    </xf>
    <xf numFmtId="0" fontId="15" fillId="0" borderId="133" xfId="0" applyFont="1" applyBorder="1" applyAlignment="1">
      <alignment horizontal="center" vertical="center"/>
    </xf>
    <xf numFmtId="0" fontId="15" fillId="0" borderId="134" xfId="0" applyFont="1" applyBorder="1" applyAlignment="1">
      <alignment horizontal="center" vertical="center"/>
    </xf>
    <xf numFmtId="0" fontId="15" fillId="0" borderId="135" xfId="0" applyFont="1" applyBorder="1" applyAlignment="1">
      <alignment horizontal="center" vertical="center"/>
    </xf>
    <xf numFmtId="0" fontId="15" fillId="0" borderId="136" xfId="0" applyFont="1" applyBorder="1" applyAlignment="1">
      <alignment horizontal="center" vertical="center"/>
    </xf>
    <xf numFmtId="0" fontId="15" fillId="0" borderId="137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05" xfId="0" applyFont="1" applyBorder="1" applyAlignment="1">
      <alignment horizontal="center" vertical="center"/>
    </xf>
    <xf numFmtId="0" fontId="3" fillId="0" borderId="118" xfId="0" applyFont="1" applyBorder="1" applyAlignment="1">
      <alignment horizontal="center" vertical="center"/>
    </xf>
    <xf numFmtId="0" fontId="19" fillId="0" borderId="140" xfId="0" applyFont="1" applyBorder="1" applyAlignment="1">
      <alignment horizontal="center" vertical="center"/>
    </xf>
    <xf numFmtId="0" fontId="19" fillId="0" borderId="142" xfId="0" applyFont="1" applyBorder="1" applyAlignment="1">
      <alignment horizontal="center" vertical="center"/>
    </xf>
    <xf numFmtId="0" fontId="15" fillId="0" borderId="143" xfId="0" applyFont="1" applyBorder="1" applyAlignment="1">
      <alignment horizontal="center" vertical="center"/>
    </xf>
    <xf numFmtId="0" fontId="15" fillId="0" borderId="144" xfId="0" applyFont="1" applyBorder="1" applyAlignment="1">
      <alignment horizontal="center" vertical="center"/>
    </xf>
    <xf numFmtId="0" fontId="15" fillId="0" borderId="88" xfId="0" applyFont="1" applyBorder="1" applyAlignment="1">
      <alignment horizontal="center" vertical="center"/>
    </xf>
    <xf numFmtId="0" fontId="15" fillId="0" borderId="145" xfId="0" applyFont="1" applyBorder="1" applyAlignment="1">
      <alignment horizontal="center" vertical="center"/>
    </xf>
    <xf numFmtId="0" fontId="15" fillId="0" borderId="146" xfId="0" applyFont="1" applyBorder="1" applyAlignment="1">
      <alignment horizontal="center" vertical="center"/>
    </xf>
    <xf numFmtId="0" fontId="15" fillId="0" borderId="141" xfId="0" applyFont="1" applyBorder="1" applyAlignment="1">
      <alignment horizontal="center" vertical="center"/>
    </xf>
    <xf numFmtId="0" fontId="15" fillId="0" borderId="147" xfId="0" applyFont="1" applyBorder="1" applyAlignment="1">
      <alignment horizontal="center" vertical="center"/>
    </xf>
    <xf numFmtId="0" fontId="15" fillId="0" borderId="148" xfId="0" applyFont="1" applyBorder="1" applyAlignment="1">
      <alignment horizontal="center" vertical="center"/>
    </xf>
    <xf numFmtId="0" fontId="15" fillId="0" borderId="149" xfId="0" applyFont="1" applyBorder="1" applyAlignment="1">
      <alignment horizontal="center" vertical="center"/>
    </xf>
    <xf numFmtId="0" fontId="15" fillId="0" borderId="150" xfId="0" applyFont="1" applyBorder="1" applyAlignment="1">
      <alignment horizontal="center" vertical="center"/>
    </xf>
    <xf numFmtId="0" fontId="27" fillId="0" borderId="151" xfId="0" applyFont="1" applyBorder="1" applyAlignment="1">
      <alignment vertical="top" wrapText="1"/>
    </xf>
    <xf numFmtId="0" fontId="0" fillId="0" borderId="119" xfId="0" applyBorder="1" applyAlignment="1">
      <alignment vertical="top"/>
    </xf>
    <xf numFmtId="0" fontId="3" fillId="0" borderId="82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19" fillId="0" borderId="153" xfId="0" applyFont="1" applyBorder="1" applyAlignment="1">
      <alignment horizontal="center" vertical="center"/>
    </xf>
    <xf numFmtId="0" fontId="19" fillId="0" borderId="157" xfId="0" applyFont="1" applyBorder="1" applyAlignment="1">
      <alignment horizontal="center" vertical="center"/>
    </xf>
    <xf numFmtId="0" fontId="15" fillId="0" borderId="152" xfId="0" applyFont="1" applyBorder="1" applyAlignment="1">
      <alignment horizontal="center" vertical="center"/>
    </xf>
    <xf numFmtId="0" fontId="15" fillId="0" borderId="158" xfId="0" applyFont="1" applyBorder="1" applyAlignment="1">
      <alignment horizontal="center" vertical="center"/>
    </xf>
    <xf numFmtId="0" fontId="15" fillId="0" borderId="159" xfId="0" applyFont="1" applyBorder="1" applyAlignment="1">
      <alignment horizontal="center" vertical="center"/>
    </xf>
    <xf numFmtId="0" fontId="15" fillId="0" borderId="160" xfId="0" applyFont="1" applyBorder="1" applyAlignment="1">
      <alignment horizontal="center" vertical="center"/>
    </xf>
    <xf numFmtId="0" fontId="15" fillId="0" borderId="161" xfId="0" applyFont="1" applyBorder="1" applyAlignment="1">
      <alignment horizontal="center" vertical="center"/>
    </xf>
    <xf numFmtId="0" fontId="15" fillId="0" borderId="162" xfId="0" applyFont="1" applyBorder="1" applyAlignment="1">
      <alignment horizontal="center" vertical="center"/>
    </xf>
    <xf numFmtId="0" fontId="15" fillId="0" borderId="163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38" xfId="0" applyFont="1" applyFill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/>
    </xf>
    <xf numFmtId="0" fontId="24" fillId="3" borderId="70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left" vertical="center"/>
    </xf>
    <xf numFmtId="0" fontId="22" fillId="4" borderId="3" xfId="0" applyFont="1" applyFill="1" applyBorder="1" applyAlignment="1">
      <alignment horizontal="left" vertical="center"/>
    </xf>
    <xf numFmtId="0" fontId="24" fillId="4" borderId="3" xfId="0" applyFont="1" applyFill="1" applyBorder="1" applyAlignment="1">
      <alignment horizontal="center" vertical="center"/>
    </xf>
    <xf numFmtId="0" fontId="24" fillId="4" borderId="36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4" borderId="69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5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64" xfId="0" applyFont="1" applyBorder="1" applyAlignment="1">
      <alignment horizontal="left" vertical="top" wrapText="1"/>
    </xf>
    <xf numFmtId="0" fontId="25" fillId="0" borderId="24" xfId="0" applyFont="1" applyBorder="1" applyAlignment="1">
      <alignment horizontal="center" vertical="center"/>
    </xf>
    <xf numFmtId="0" fontId="22" fillId="0" borderId="62" xfId="0" applyFont="1" applyBorder="1" applyAlignment="1">
      <alignment horizontal="left" vertical="center" wrapText="1"/>
    </xf>
    <xf numFmtId="0" fontId="22" fillId="0" borderId="166" xfId="0" applyFont="1" applyBorder="1" applyAlignment="1">
      <alignment horizontal="left" vertical="center" wrapText="1"/>
    </xf>
    <xf numFmtId="9" fontId="22" fillId="0" borderId="89" xfId="0" applyNumberFormat="1" applyFont="1" applyBorder="1" applyAlignment="1">
      <alignment horizontal="center" vertical="center"/>
    </xf>
    <xf numFmtId="9" fontId="22" fillId="0" borderId="33" xfId="0" applyNumberFormat="1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67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168" xfId="0" applyFont="1" applyBorder="1" applyAlignment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2" fillId="0" borderId="50" xfId="0" applyFont="1" applyBorder="1" applyAlignment="1">
      <alignment horizontal="left" vertical="center"/>
    </xf>
    <xf numFmtId="0" fontId="29" fillId="3" borderId="1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5" borderId="2" xfId="0" applyFont="1" applyFill="1" applyBorder="1" applyAlignment="1">
      <alignment horizontal="left" vertical="center"/>
    </xf>
    <xf numFmtId="0" fontId="22" fillId="5" borderId="3" xfId="0" applyFont="1" applyFill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69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9" fontId="30" fillId="5" borderId="7" xfId="0" applyNumberFormat="1" applyFont="1" applyFill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31" fillId="3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1" fillId="5" borderId="36" xfId="0" applyFont="1" applyFill="1" applyBorder="1" applyAlignment="1">
      <alignment horizontal="center" vertical="center"/>
    </xf>
    <xf numFmtId="0" fontId="15" fillId="0" borderId="169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170" xfId="0" applyFont="1" applyBorder="1" applyAlignment="1">
      <alignment horizontal="center" vertical="center"/>
    </xf>
    <xf numFmtId="0" fontId="15" fillId="0" borderId="17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9" fontId="3" fillId="4" borderId="28" xfId="1" applyFont="1" applyFill="1" applyBorder="1" applyAlignment="1">
      <alignment horizontal="center" vertical="center"/>
    </xf>
    <xf numFmtId="9" fontId="3" fillId="4" borderId="84" xfId="1" applyFont="1" applyFill="1" applyBorder="1" applyAlignment="1">
      <alignment horizontal="center" vertical="center"/>
    </xf>
    <xf numFmtId="9" fontId="3" fillId="4" borderId="87" xfId="1" applyFont="1" applyFill="1" applyBorder="1" applyAlignment="1">
      <alignment horizontal="center" vertical="center"/>
    </xf>
    <xf numFmtId="17" fontId="21" fillId="4" borderId="76" xfId="0" applyNumberFormat="1" applyFont="1" applyFill="1" applyBorder="1" applyAlignment="1">
      <alignment horizontal="center" vertical="center"/>
    </xf>
    <xf numFmtId="17" fontId="21" fillId="4" borderId="79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9" fontId="15" fillId="0" borderId="83" xfId="0" applyNumberFormat="1" applyFont="1" applyBorder="1" applyAlignment="1">
      <alignment horizontal="left" vertical="center"/>
    </xf>
    <xf numFmtId="9" fontId="15" fillId="0" borderId="84" xfId="0" applyNumberFormat="1" applyFont="1" applyBorder="1" applyAlignment="1">
      <alignment horizontal="left" vertical="center"/>
    </xf>
    <xf numFmtId="9" fontId="15" fillId="0" borderId="85" xfId="0" applyNumberFormat="1" applyFont="1" applyBorder="1" applyAlignment="1">
      <alignment horizontal="left" vertical="center"/>
    </xf>
    <xf numFmtId="9" fontId="15" fillId="0" borderId="82" xfId="0" applyNumberFormat="1" applyFont="1" applyBorder="1" applyAlignment="1">
      <alignment horizontal="left" vertical="center"/>
    </xf>
    <xf numFmtId="9" fontId="15" fillId="0" borderId="1" xfId="0" applyNumberFormat="1" applyFont="1" applyBorder="1" applyAlignment="1">
      <alignment horizontal="left" vertical="center"/>
    </xf>
    <xf numFmtId="9" fontId="15" fillId="0" borderId="2" xfId="0" applyNumberFormat="1" applyFont="1" applyBorder="1" applyAlignment="1">
      <alignment horizontal="left" vertical="center"/>
    </xf>
    <xf numFmtId="9" fontId="3" fillId="0" borderId="84" xfId="1" applyFont="1" applyFill="1" applyBorder="1" applyAlignment="1">
      <alignment horizontal="center" vertical="center"/>
    </xf>
    <xf numFmtId="9" fontId="3" fillId="0" borderId="84" xfId="1" applyFont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86" xfId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15" fillId="0" borderId="2" xfId="0" applyNumberFormat="1" applyFont="1" applyBorder="1" applyAlignment="1">
      <alignment horizontal="left" vertical="center" wrapText="1"/>
    </xf>
    <xf numFmtId="164" fontId="15" fillId="0" borderId="7" xfId="0" applyNumberFormat="1" applyFont="1" applyBorder="1" applyAlignment="1">
      <alignment horizontal="left" vertical="center" wrapText="1"/>
    </xf>
    <xf numFmtId="164" fontId="15" fillId="0" borderId="45" xfId="0" applyNumberFormat="1" applyFont="1" applyBorder="1" applyAlignment="1">
      <alignment horizontal="left" vertical="center" wrapText="1"/>
    </xf>
    <xf numFmtId="9" fontId="16" fillId="0" borderId="20" xfId="0" applyNumberFormat="1" applyFont="1" applyBorder="1" applyAlignment="1">
      <alignment horizontal="center" vertical="center"/>
    </xf>
    <xf numFmtId="9" fontId="16" fillId="0" borderId="21" xfId="0" applyNumberFormat="1" applyFont="1" applyBorder="1" applyAlignment="1">
      <alignment horizontal="center" vertical="center"/>
    </xf>
    <xf numFmtId="9" fontId="16" fillId="0" borderId="4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" fontId="21" fillId="0" borderId="76" xfId="0" applyNumberFormat="1" applyFont="1" applyBorder="1" applyAlignment="1">
      <alignment horizontal="center" vertical="center"/>
    </xf>
    <xf numFmtId="9" fontId="15" fillId="0" borderId="82" xfId="0" applyNumberFormat="1" applyFont="1" applyBorder="1" applyAlignment="1">
      <alignment horizontal="left" vertical="center" wrapText="1"/>
    </xf>
    <xf numFmtId="9" fontId="15" fillId="0" borderId="1" xfId="0" applyNumberFormat="1" applyFont="1" applyBorder="1" applyAlignment="1">
      <alignment horizontal="left" vertical="center" wrapText="1"/>
    </xf>
    <xf numFmtId="9" fontId="15" fillId="0" borderId="2" xfId="0" applyNumberFormat="1" applyFont="1" applyBorder="1" applyAlignment="1">
      <alignment horizontal="left" vertical="center" wrapText="1"/>
    </xf>
    <xf numFmtId="9" fontId="15" fillId="0" borderId="81" xfId="0" applyNumberFormat="1" applyFont="1" applyBorder="1" applyAlignment="1">
      <alignment horizontal="left" vertical="center"/>
    </xf>
    <xf numFmtId="9" fontId="15" fillId="0" borderId="4" xfId="0" applyNumberFormat="1" applyFont="1" applyBorder="1" applyAlignment="1">
      <alignment horizontal="left" vertical="center"/>
    </xf>
    <xf numFmtId="9" fontId="15" fillId="0" borderId="5" xfId="0" applyNumberFormat="1" applyFont="1" applyBorder="1" applyAlignment="1">
      <alignment horizontal="left" vertical="center"/>
    </xf>
    <xf numFmtId="9" fontId="8" fillId="0" borderId="75" xfId="0" applyNumberFormat="1" applyFont="1" applyBorder="1" applyAlignment="1">
      <alignment horizontal="center" vertical="center"/>
    </xf>
    <xf numFmtId="9" fontId="8" fillId="0" borderId="76" xfId="0" applyNumberFormat="1" applyFont="1" applyBorder="1" applyAlignment="1">
      <alignment horizontal="center" vertical="center"/>
    </xf>
    <xf numFmtId="9" fontId="8" fillId="0" borderId="77" xfId="0" applyNumberFormat="1" applyFont="1" applyBorder="1" applyAlignment="1">
      <alignment horizontal="center" vertical="center"/>
    </xf>
    <xf numFmtId="9" fontId="3" fillId="0" borderId="19" xfId="1" applyFont="1" applyBorder="1" applyAlignment="1">
      <alignment horizontal="center" vertical="center"/>
    </xf>
    <xf numFmtId="164" fontId="8" fillId="0" borderId="154" xfId="0" applyNumberFormat="1" applyFont="1" applyBorder="1" applyAlignment="1">
      <alignment horizontal="left" vertical="center"/>
    </xf>
    <xf numFmtId="164" fontId="8" fillId="0" borderId="155" xfId="0" applyNumberFormat="1" applyFont="1" applyBorder="1" applyAlignment="1">
      <alignment horizontal="left" vertical="center"/>
    </xf>
    <xf numFmtId="164" fontId="8" fillId="0" borderId="156" xfId="0" applyNumberFormat="1" applyFont="1" applyBorder="1" applyAlignment="1">
      <alignment horizontal="left" vertical="center"/>
    </xf>
    <xf numFmtId="0" fontId="28" fillId="2" borderId="11" xfId="0" applyFont="1" applyFill="1" applyBorder="1" applyAlignment="1">
      <alignment horizontal="left" vertical="center"/>
    </xf>
    <xf numFmtId="0" fontId="22" fillId="2" borderId="12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5" fillId="0" borderId="103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164" xfId="0" applyFont="1" applyBorder="1" applyAlignment="1">
      <alignment horizontal="left" vertical="center" wrapText="1"/>
    </xf>
    <xf numFmtId="164" fontId="8" fillId="0" borderId="5" xfId="0" quotePrefix="1" applyNumberFormat="1" applyFont="1" applyBorder="1" applyAlignment="1">
      <alignment horizontal="left" vertical="center"/>
    </xf>
    <xf numFmtId="164" fontId="8" fillId="0" borderId="25" xfId="0" applyNumberFormat="1" applyFont="1" applyBorder="1" applyAlignment="1">
      <alignment horizontal="left" vertical="center"/>
    </xf>
    <xf numFmtId="164" fontId="8" fillId="0" borderId="43" xfId="0" applyNumberFormat="1" applyFont="1" applyBorder="1" applyAlignment="1">
      <alignment horizontal="left" vertical="center"/>
    </xf>
    <xf numFmtId="0" fontId="3" fillId="0" borderId="85" xfId="0" applyFont="1" applyBorder="1" applyAlignment="1">
      <alignment horizontal="left" vertical="center" wrapText="1"/>
    </xf>
    <xf numFmtId="0" fontId="3" fillId="0" borderId="152" xfId="0" applyFont="1" applyBorder="1" applyAlignment="1">
      <alignment horizontal="left" vertical="center" wrapText="1"/>
    </xf>
    <xf numFmtId="0" fontId="3" fillId="0" borderId="15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17" fontId="21" fillId="0" borderId="78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96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164" fontId="6" fillId="0" borderId="107" xfId="0" applyNumberFormat="1" applyFont="1" applyBorder="1" applyAlignment="1">
      <alignment horizontal="center" vertical="center" wrapText="1"/>
    </xf>
    <xf numFmtId="164" fontId="6" fillId="0" borderId="61" xfId="0" applyNumberFormat="1" applyFont="1" applyBorder="1" applyAlignment="1">
      <alignment horizontal="center" vertical="center" wrapText="1"/>
    </xf>
    <xf numFmtId="164" fontId="6" fillId="0" borderId="60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right" vertical="center"/>
    </xf>
    <xf numFmtId="0" fontId="19" fillId="0" borderId="4" xfId="0" applyFont="1" applyBorder="1" applyAlignment="1">
      <alignment horizontal="right" vertical="center"/>
    </xf>
    <xf numFmtId="0" fontId="19" fillId="0" borderId="32" xfId="0" applyFont="1" applyBorder="1" applyAlignment="1">
      <alignment horizontal="right" vertical="center"/>
    </xf>
    <xf numFmtId="164" fontId="18" fillId="0" borderId="3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28" xfId="0" applyNumberFormat="1" applyFont="1" applyBorder="1" applyAlignment="1">
      <alignment horizontal="right" vertical="center"/>
    </xf>
    <xf numFmtId="164" fontId="16" fillId="0" borderId="34" xfId="0" applyNumberFormat="1" applyFont="1" applyBorder="1" applyAlignment="1">
      <alignment horizontal="right" vertical="center"/>
    </xf>
    <xf numFmtId="164" fontId="16" fillId="0" borderId="23" xfId="0" applyNumberFormat="1" applyFont="1" applyBorder="1" applyAlignment="1">
      <alignment horizontal="right" vertical="center"/>
    </xf>
    <xf numFmtId="164" fontId="16" fillId="0" borderId="31" xfId="0" applyNumberFormat="1" applyFont="1" applyBorder="1" applyAlignment="1">
      <alignment horizontal="right" vertical="center"/>
    </xf>
    <xf numFmtId="0" fontId="22" fillId="0" borderId="1" xfId="0" applyFont="1" applyBorder="1" applyAlignment="1">
      <alignment horizontal="left" vertical="top"/>
    </xf>
    <xf numFmtId="0" fontId="22" fillId="0" borderId="62" xfId="0" applyFont="1" applyBorder="1" applyAlignment="1">
      <alignment horizontal="left" vertical="top"/>
    </xf>
    <xf numFmtId="0" fontId="22" fillId="0" borderId="50" xfId="0" applyFont="1" applyBorder="1" applyAlignment="1">
      <alignment horizontal="left" vertical="top"/>
    </xf>
    <xf numFmtId="0" fontId="22" fillId="4" borderId="1" xfId="0" applyFont="1" applyFill="1" applyBorder="1" applyAlignment="1">
      <alignment horizontal="left" vertical="top"/>
    </xf>
    <xf numFmtId="0" fontId="12" fillId="0" borderId="0" xfId="0" applyFont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0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7" fontId="21" fillId="0" borderId="12" xfId="0" applyNumberFormat="1" applyFont="1" applyBorder="1" applyAlignment="1">
      <alignment horizontal="center" vertical="center"/>
    </xf>
    <xf numFmtId="17" fontId="21" fillId="0" borderId="38" xfId="0" applyNumberFormat="1" applyFont="1" applyBorder="1" applyAlignment="1">
      <alignment horizontal="center" vertical="center"/>
    </xf>
    <xf numFmtId="17" fontId="21" fillId="0" borderId="11" xfId="0" applyNumberFormat="1" applyFont="1" applyBorder="1" applyAlignment="1">
      <alignment horizontal="center" vertical="center"/>
    </xf>
    <xf numFmtId="17" fontId="21" fillId="0" borderId="17" xfId="0" applyNumberFormat="1" applyFont="1" applyBorder="1" applyAlignment="1">
      <alignment horizontal="center" vertical="center"/>
    </xf>
    <xf numFmtId="17" fontId="21" fillId="0" borderId="49" xfId="0" applyNumberFormat="1" applyFont="1" applyBorder="1" applyAlignment="1">
      <alignment horizontal="center" vertical="center"/>
    </xf>
    <xf numFmtId="17" fontId="21" fillId="0" borderId="64" xfId="0" applyNumberFormat="1" applyFont="1" applyBorder="1" applyAlignment="1">
      <alignment horizontal="center" vertical="center"/>
    </xf>
    <xf numFmtId="17" fontId="21" fillId="0" borderId="66" xfId="0" applyNumberFormat="1" applyFont="1" applyBorder="1" applyAlignment="1">
      <alignment horizontal="center" vertical="center"/>
    </xf>
    <xf numFmtId="0" fontId="1" fillId="0" borderId="118" xfId="0" applyFont="1" applyBorder="1" applyAlignment="1">
      <alignment horizontal="center" vertical="center" wrapText="1"/>
    </xf>
    <xf numFmtId="0" fontId="1" fillId="0" borderId="138" xfId="0" applyFont="1" applyBorder="1" applyAlignment="1">
      <alignment horizontal="center" vertical="center" wrapText="1"/>
    </xf>
    <xf numFmtId="0" fontId="1" fillId="0" borderId="12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0" fontId="8" fillId="4" borderId="7" xfId="0" applyFont="1" applyFill="1" applyBorder="1" applyAlignment="1">
      <alignment horizontal="left" vertical="top"/>
    </xf>
    <xf numFmtId="0" fontId="8" fillId="4" borderId="45" xfId="0" applyFont="1" applyFill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45" xfId="0" applyFont="1" applyBorder="1" applyAlignment="1">
      <alignment horizontal="left" vertical="top"/>
    </xf>
    <xf numFmtId="0" fontId="1" fillId="0" borderId="119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3" fillId="0" borderId="139" xfId="0" applyFont="1" applyBorder="1" applyAlignment="1">
      <alignment horizontal="left" vertical="center"/>
    </xf>
    <xf numFmtId="0" fontId="3" fillId="0" borderId="88" xfId="0" applyFont="1" applyBorder="1" applyAlignment="1">
      <alignment horizontal="left" vertical="center"/>
    </xf>
    <xf numFmtId="0" fontId="3" fillId="0" borderId="140" xfId="0" applyFont="1" applyBorder="1" applyAlignment="1">
      <alignment horizontal="left" vertical="center"/>
    </xf>
    <xf numFmtId="164" fontId="15" fillId="0" borderId="139" xfId="0" applyNumberFormat="1" applyFont="1" applyBorder="1" applyAlignment="1">
      <alignment horizontal="left" vertical="center" wrapText="1"/>
    </xf>
    <xf numFmtId="164" fontId="15" fillId="0" borderId="88" xfId="0" applyNumberFormat="1" applyFont="1" applyBorder="1" applyAlignment="1">
      <alignment horizontal="left" vertical="center" wrapText="1"/>
    </xf>
    <xf numFmtId="164" fontId="15" fillId="0" borderId="141" xfId="0" applyNumberFormat="1" applyFont="1" applyBorder="1" applyAlignment="1">
      <alignment horizontal="left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5" fillId="0" borderId="110" xfId="0" applyFont="1" applyBorder="1" applyAlignment="1">
      <alignment horizontal="left" vertical="center"/>
    </xf>
    <xf numFmtId="0" fontId="15" fillId="0" borderId="34" xfId="0" applyFont="1" applyBorder="1" applyAlignment="1">
      <alignment horizontal="left" vertical="center"/>
    </xf>
    <xf numFmtId="0" fontId="1" fillId="0" borderId="121" xfId="0" applyFont="1" applyBorder="1" applyAlignment="1">
      <alignment horizontal="center" vertical="center"/>
    </xf>
    <xf numFmtId="17" fontId="21" fillId="4" borderId="80" xfId="0" applyNumberFormat="1" applyFont="1" applyFill="1" applyBorder="1" applyAlignment="1">
      <alignment horizontal="center" vertical="center"/>
    </xf>
    <xf numFmtId="17" fontId="21" fillId="0" borderId="79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9" fontId="3" fillId="0" borderId="28" xfId="1" applyFont="1" applyBorder="1" applyAlignment="1">
      <alignment horizontal="center" vertical="center"/>
    </xf>
    <xf numFmtId="9" fontId="3" fillId="0" borderId="87" xfId="1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4" borderId="44" xfId="0" applyFont="1" applyFill="1" applyBorder="1" applyAlignment="1">
      <alignment horizontal="left" vertical="center"/>
    </xf>
    <xf numFmtId="0" fontId="8" fillId="4" borderId="45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top"/>
    </xf>
    <xf numFmtId="0" fontId="15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22" fillId="0" borderId="110" xfId="0" applyFont="1" applyBorder="1" applyAlignment="1">
      <alignment horizontal="left" vertical="center" wrapText="1"/>
    </xf>
    <xf numFmtId="0" fontId="22" fillId="0" borderId="16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45" xfId="0" applyFont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top" wrapText="1"/>
    </xf>
    <xf numFmtId="0" fontId="22" fillId="0" borderId="164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8" fillId="0" borderId="63" xfId="0" applyFont="1" applyBorder="1" applyAlignment="1">
      <alignment horizontal="left" vertical="center"/>
    </xf>
    <xf numFmtId="0" fontId="8" fillId="0" borderId="102" xfId="0" applyFont="1" applyBorder="1" applyAlignment="1">
      <alignment horizontal="left" vertical="center"/>
    </xf>
    <xf numFmtId="0" fontId="8" fillId="0" borderId="104" xfId="0" applyFont="1" applyBorder="1" applyAlignment="1">
      <alignment horizontal="left" vertical="center"/>
    </xf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Percent" xfId="1" builtinId="5"/>
    <cellStyle name="Percent 2" xfId="3" xr:uid="{00000000-0005-0000-0000-000004000000}"/>
  </cellStyles>
  <dxfs count="0"/>
  <tableStyles count="0" defaultTableStyle="TableStyleMedium2" defaultPivotStyle="PivotStyleLight16"/>
  <colors>
    <mruColors>
      <color rgb="FF6EDF41"/>
      <color rgb="FF00FF00"/>
      <color rgb="FFBBD9F1"/>
      <color rgb="FF33CC33"/>
      <color rgb="FF9966FF"/>
      <color rgb="FFFF3399"/>
      <color rgb="FFCC00FF"/>
      <color rgb="FF00FF99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Loading &amp; Actual 2022 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'FORMAT AGT 22'!$E$66</c:f>
              <c:strCache>
                <c:ptCount val="1"/>
                <c:pt idx="0">
                  <c:v>% Plan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AGT 22'!$J$63:$AG$63</c:f>
              <c:numCache>
                <c:formatCode>mmm\-yy</c:formatCode>
                <c:ptCount val="24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  <c:pt idx="18">
                  <c:v>44835</c:v>
                </c:pt>
                <c:pt idx="20">
                  <c:v>44866</c:v>
                </c:pt>
                <c:pt idx="22">
                  <c:v>44896</c:v>
                </c:pt>
              </c:numCache>
            </c:numRef>
          </c:cat>
          <c:val>
            <c:numRef>
              <c:f>'FORMAT AGT 22'!$J$66:$AG$66</c:f>
              <c:numCache>
                <c:formatCode>0%</c:formatCode>
                <c:ptCount val="2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1.4090909090909092</c:v>
                </c:pt>
                <c:pt idx="18">
                  <c:v>0.81818181818181823</c:v>
                </c:pt>
                <c:pt idx="20">
                  <c:v>0.45454545454545453</c:v>
                </c:pt>
                <c:pt idx="22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772-A781-A6AD0DFE039F}"/>
            </c:ext>
          </c:extLst>
        </c:ser>
        <c:ser>
          <c:idx val="2"/>
          <c:order val="1"/>
          <c:tx>
            <c:strRef>
              <c:f>'FORMAT AGT 22'!$E$68</c:f>
              <c:strCache>
                <c:ptCount val="1"/>
                <c:pt idx="0">
                  <c:v>% Actual  vs  Plan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AGT 22'!$J$63:$AG$63</c:f>
              <c:numCache>
                <c:formatCode>mmm\-yy</c:formatCode>
                <c:ptCount val="24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  <c:pt idx="18">
                  <c:v>44835</c:v>
                </c:pt>
                <c:pt idx="20">
                  <c:v>44866</c:v>
                </c:pt>
                <c:pt idx="22">
                  <c:v>44896</c:v>
                </c:pt>
              </c:numCache>
            </c:numRef>
          </c:cat>
          <c:val>
            <c:numRef>
              <c:f>'FORMAT AGT 22'!$J$68:$AG$68</c:f>
              <c:numCache>
                <c:formatCode>0%</c:formatCode>
                <c:ptCount val="2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0.5161290322580645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772-A781-A6AD0DFE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49088"/>
        <c:axId val="112180184"/>
      </c:barChart>
      <c:dateAx>
        <c:axId val="159749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0184"/>
        <c:crossesAt val="0"/>
        <c:auto val="1"/>
        <c:lblOffset val="100"/>
        <c:baseTimeUnit val="months"/>
      </c:dateAx>
      <c:valAx>
        <c:axId val="1121801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9088"/>
        <c:crosses val="autoZero"/>
        <c:crossBetween val="between"/>
      </c:valAx>
      <c:spPr>
        <a:gradFill flip="none" rotWithShape="1">
          <a:gsLst>
            <a:gs pos="39000">
              <a:srgbClr val="FFCCFF"/>
            </a:gs>
            <a:gs pos="23014">
              <a:srgbClr val="E2EEF8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01776013325942"/>
          <c:y val="0.91653770190090122"/>
          <c:w val="0.5318760011372955"/>
          <c:h val="6.274091665191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DFEC6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Chargable 2022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48953144449104E-2"/>
          <c:y val="0.14430447609390271"/>
          <c:w val="0.8859494020472003"/>
          <c:h val="0.6655912726738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'FORMAT AGT 22'!$E$70</c:f>
              <c:strCache>
                <c:ptCount val="1"/>
                <c:pt idx="0">
                  <c:v>% Chargable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 AGT 22'!$E$63:$AG$63</c:f>
              <c:strCache>
                <c:ptCount val="28"/>
                <c:pt idx="0">
                  <c:v>BULAN</c:v>
                </c:pt>
                <c:pt idx="5">
                  <c:v>Jan-22</c:v>
                </c:pt>
                <c:pt idx="7">
                  <c:v>Feb-22</c:v>
                </c:pt>
                <c:pt idx="9">
                  <c:v>Mar-22</c:v>
                </c:pt>
                <c:pt idx="11">
                  <c:v>Apr-22</c:v>
                </c:pt>
                <c:pt idx="13">
                  <c:v>May-22</c:v>
                </c:pt>
                <c:pt idx="15">
                  <c:v>Jun-22</c:v>
                </c:pt>
                <c:pt idx="17">
                  <c:v>Jul-22</c:v>
                </c:pt>
                <c:pt idx="19">
                  <c:v>Aug-22</c:v>
                </c:pt>
                <c:pt idx="21">
                  <c:v>Sep-22</c:v>
                </c:pt>
                <c:pt idx="23">
                  <c:v>Oct-22</c:v>
                </c:pt>
                <c:pt idx="25">
                  <c:v>Nov-22</c:v>
                </c:pt>
                <c:pt idx="27">
                  <c:v>Dec-22</c:v>
                </c:pt>
              </c:strCache>
            </c:strRef>
          </c:cat>
          <c:val>
            <c:numRef>
              <c:f>'FORMAT AGT 22'!$E$70:$AG$70</c:f>
              <c:numCache>
                <c:formatCode>0%</c:formatCode>
                <c:ptCount val="29"/>
                <c:pt idx="0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0.5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2342160"/>
        <c:axId val="939210832"/>
      </c:barChart>
      <c:lineChart>
        <c:grouping val="standard"/>
        <c:varyColors val="0"/>
        <c:ser>
          <c:idx val="1"/>
          <c:order val="1"/>
          <c:tx>
            <c:strRef>
              <c:f>'FORMAT AGT 22'!$E$71</c:f>
              <c:strCache>
                <c:ptCount val="1"/>
                <c:pt idx="0">
                  <c:v>Target % Chargable  vs  Standard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AGT 22'!$F$63:$AG$63</c:f>
              <c:numCache>
                <c:formatCode>0%</c:formatCode>
                <c:ptCount val="28"/>
                <c:pt idx="4" formatCode="mmm\-yy">
                  <c:v>44562</c:v>
                </c:pt>
                <c:pt idx="6" formatCode="mmm\-yy">
                  <c:v>44593</c:v>
                </c:pt>
                <c:pt idx="8" formatCode="mmm\-yy">
                  <c:v>44621</c:v>
                </c:pt>
                <c:pt idx="10" formatCode="mmm\-yy">
                  <c:v>44652</c:v>
                </c:pt>
                <c:pt idx="12" formatCode="mmm\-yy">
                  <c:v>44682</c:v>
                </c:pt>
                <c:pt idx="14" formatCode="mmm\-yy">
                  <c:v>44713</c:v>
                </c:pt>
                <c:pt idx="16" formatCode="mmm\-yy">
                  <c:v>44743</c:v>
                </c:pt>
                <c:pt idx="18" formatCode="mmm\-yy">
                  <c:v>44774</c:v>
                </c:pt>
                <c:pt idx="20" formatCode="mmm\-yy">
                  <c:v>44805</c:v>
                </c:pt>
                <c:pt idx="22" formatCode="mmm\-yy">
                  <c:v>44835</c:v>
                </c:pt>
                <c:pt idx="24" formatCode="mmm\-yy">
                  <c:v>44866</c:v>
                </c:pt>
                <c:pt idx="26" formatCode="mmm\-yy">
                  <c:v>44896</c:v>
                </c:pt>
              </c:numCache>
            </c:numRef>
          </c:cat>
          <c:val>
            <c:numRef>
              <c:f>'FORMAT AGT 22'!$F$71:$AG$71</c:f>
              <c:numCache>
                <c:formatCode>0%</c:formatCode>
                <c:ptCount val="28"/>
                <c:pt idx="4">
                  <c:v>0.85</c:v>
                </c:pt>
                <c:pt idx="6">
                  <c:v>0.85</c:v>
                </c:pt>
                <c:pt idx="8">
                  <c:v>0.85</c:v>
                </c:pt>
                <c:pt idx="10">
                  <c:v>0.85</c:v>
                </c:pt>
                <c:pt idx="12">
                  <c:v>0.85</c:v>
                </c:pt>
                <c:pt idx="14">
                  <c:v>0.85</c:v>
                </c:pt>
                <c:pt idx="16">
                  <c:v>0.85</c:v>
                </c:pt>
                <c:pt idx="18">
                  <c:v>0.85</c:v>
                </c:pt>
                <c:pt idx="20">
                  <c:v>0.85</c:v>
                </c:pt>
                <c:pt idx="22">
                  <c:v>0.85</c:v>
                </c:pt>
                <c:pt idx="24">
                  <c:v>0.85</c:v>
                </c:pt>
                <c:pt idx="2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42160"/>
        <c:axId val="939210832"/>
      </c:lineChart>
      <c:catAx>
        <c:axId val="10023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10832"/>
        <c:crosses val="autoZero"/>
        <c:auto val="1"/>
        <c:lblAlgn val="ctr"/>
        <c:lblOffset val="100"/>
        <c:noMultiLvlLbl val="0"/>
      </c:catAx>
      <c:valAx>
        <c:axId val="9392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2160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171943</xdr:colOff>
      <xdr:row>72</xdr:row>
      <xdr:rowOff>83461</xdr:rowOff>
    </xdr:from>
    <xdr:to>
      <xdr:col>7</xdr:col>
      <xdr:colOff>139716</xdr:colOff>
      <xdr:row>92</xdr:row>
      <xdr:rowOff>147674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CE517-0C1B-4DD6-A193-14C08ADF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528202</xdr:colOff>
      <xdr:row>72</xdr:row>
      <xdr:rowOff>1484</xdr:rowOff>
    </xdr:from>
    <xdr:to>
      <xdr:col>33</xdr:col>
      <xdr:colOff>782673</xdr:colOff>
      <xdr:row>92</xdr:row>
      <xdr:rowOff>132907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FAA36-7C9D-48C5-89B0-F5586A48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D5B0-1AA8-469D-B55E-67CA5AC8CD2F}">
  <sheetPr>
    <tabColor rgb="FFFF0000"/>
    <pageSetUpPr fitToPage="1"/>
  </sheetPr>
  <dimension ref="A1:AJ99"/>
  <sheetViews>
    <sheetView tabSelected="1" topLeftCell="E1" zoomScale="86" zoomScaleNormal="50" workbookViewId="0">
      <selection activeCell="AH43" sqref="AH43"/>
    </sheetView>
  </sheetViews>
  <sheetFormatPr defaultColWidth="8.81640625" defaultRowHeight="14.5"/>
  <cols>
    <col min="1" max="1" width="5" style="5" customWidth="1"/>
    <col min="2" max="3" width="18.6328125" customWidth="1"/>
    <col min="4" max="4" width="12.81640625" style="5" customWidth="1"/>
    <col min="5" max="5" width="13.453125" style="5" customWidth="1"/>
    <col min="6" max="6" width="11" customWidth="1"/>
    <col min="7" max="9" width="9.453125" customWidth="1"/>
    <col min="10" max="31" width="4.6328125" style="5" customWidth="1"/>
    <col min="32" max="33" width="5.453125" style="5" customWidth="1"/>
    <col min="34" max="34" width="51.36328125" style="3" customWidth="1"/>
    <col min="35" max="35" width="53.1796875" customWidth="1"/>
    <col min="36" max="36" width="6.36328125" customWidth="1"/>
    <col min="37" max="172" width="9.1796875"/>
  </cols>
  <sheetData>
    <row r="1" spans="1:35" ht="26.5" customHeight="1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spans="1:35" ht="18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27" customHeight="1">
      <c r="A3" s="335" t="s">
        <v>0</v>
      </c>
      <c r="B3" s="335"/>
      <c r="C3" s="26" t="s">
        <v>40</v>
      </c>
      <c r="E3" s="1"/>
      <c r="F3" s="1"/>
      <c r="G3" s="1"/>
      <c r="H3" s="1"/>
      <c r="I3" s="1"/>
    </row>
    <row r="4" spans="1:35" ht="27" customHeight="1">
      <c r="A4" s="335" t="s">
        <v>10</v>
      </c>
      <c r="B4" s="335"/>
      <c r="C4" s="26" t="s">
        <v>39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2"/>
    </row>
    <row r="5" spans="1:35" ht="30" customHeight="1" thickBot="1">
      <c r="A5" s="11" t="s">
        <v>14</v>
      </c>
      <c r="B5" s="27"/>
    </row>
    <row r="6" spans="1:35" s="5" customFormat="1" ht="21" customHeight="1">
      <c r="A6" s="336" t="s">
        <v>1</v>
      </c>
      <c r="B6" s="338" t="s">
        <v>2</v>
      </c>
      <c r="C6" s="339"/>
      <c r="D6" s="338" t="s">
        <v>3</v>
      </c>
      <c r="E6" s="316"/>
      <c r="F6" s="309" t="s">
        <v>9</v>
      </c>
      <c r="G6" s="344"/>
      <c r="H6" s="309" t="s">
        <v>6</v>
      </c>
      <c r="I6" s="343"/>
      <c r="J6" s="349">
        <v>44562</v>
      </c>
      <c r="K6" s="350"/>
      <c r="L6" s="349">
        <v>44593</v>
      </c>
      <c r="M6" s="350"/>
      <c r="N6" s="349">
        <v>44621</v>
      </c>
      <c r="O6" s="350"/>
      <c r="P6" s="349">
        <v>44652</v>
      </c>
      <c r="Q6" s="350"/>
      <c r="R6" s="349">
        <v>44682</v>
      </c>
      <c r="S6" s="350"/>
      <c r="T6" s="349">
        <v>44713</v>
      </c>
      <c r="U6" s="350"/>
      <c r="V6" s="349">
        <v>44743</v>
      </c>
      <c r="W6" s="350"/>
      <c r="X6" s="349">
        <v>44774</v>
      </c>
      <c r="Y6" s="350"/>
      <c r="Z6" s="349">
        <v>44805</v>
      </c>
      <c r="AA6" s="350"/>
      <c r="AB6" s="349">
        <v>44835</v>
      </c>
      <c r="AC6" s="350"/>
      <c r="AD6" s="349">
        <v>44866</v>
      </c>
      <c r="AE6" s="350"/>
      <c r="AF6" s="349">
        <v>44896</v>
      </c>
      <c r="AG6" s="351"/>
      <c r="AH6" s="345" t="s">
        <v>18</v>
      </c>
      <c r="AI6" s="347" t="s">
        <v>36</v>
      </c>
    </row>
    <row r="7" spans="1:35" s="5" customFormat="1" ht="21" customHeight="1" thickBot="1">
      <c r="A7" s="337"/>
      <c r="B7" s="340"/>
      <c r="C7" s="341"/>
      <c r="D7" s="340"/>
      <c r="E7" s="342"/>
      <c r="F7" s="82" t="s">
        <v>4</v>
      </c>
      <c r="G7" s="70" t="s">
        <v>5</v>
      </c>
      <c r="H7" s="62" t="s">
        <v>7</v>
      </c>
      <c r="I7" s="83" t="s">
        <v>8</v>
      </c>
      <c r="J7" s="84" t="s">
        <v>4</v>
      </c>
      <c r="K7" s="46" t="s">
        <v>13</v>
      </c>
      <c r="L7" s="84" t="s">
        <v>4</v>
      </c>
      <c r="M7" s="46" t="s">
        <v>13</v>
      </c>
      <c r="N7" s="84" t="s">
        <v>4</v>
      </c>
      <c r="O7" s="46" t="s">
        <v>13</v>
      </c>
      <c r="P7" s="84" t="s">
        <v>4</v>
      </c>
      <c r="Q7" s="46" t="s">
        <v>13</v>
      </c>
      <c r="R7" s="84" t="s">
        <v>4</v>
      </c>
      <c r="S7" s="46" t="s">
        <v>13</v>
      </c>
      <c r="T7" s="84" t="s">
        <v>4</v>
      </c>
      <c r="U7" s="46" t="s">
        <v>13</v>
      </c>
      <c r="V7" s="84" t="s">
        <v>4</v>
      </c>
      <c r="W7" s="46" t="s">
        <v>13</v>
      </c>
      <c r="X7" s="84" t="s">
        <v>4</v>
      </c>
      <c r="Y7" s="46" t="s">
        <v>13</v>
      </c>
      <c r="Z7" s="84" t="s">
        <v>4</v>
      </c>
      <c r="AA7" s="46" t="s">
        <v>13</v>
      </c>
      <c r="AB7" s="84" t="s">
        <v>4</v>
      </c>
      <c r="AC7" s="46" t="s">
        <v>13</v>
      </c>
      <c r="AD7" s="84" t="s">
        <v>4</v>
      </c>
      <c r="AE7" s="46" t="s">
        <v>13</v>
      </c>
      <c r="AF7" s="84" t="s">
        <v>4</v>
      </c>
      <c r="AG7" s="85" t="s">
        <v>13</v>
      </c>
      <c r="AH7" s="346"/>
      <c r="AI7" s="348"/>
    </row>
    <row r="8" spans="1:35" ht="40" customHeight="1" thickBot="1">
      <c r="A8" s="91">
        <v>1</v>
      </c>
      <c r="B8" s="288" t="s">
        <v>46</v>
      </c>
      <c r="C8" s="289"/>
      <c r="D8" s="294" t="s">
        <v>44</v>
      </c>
      <c r="E8" s="295"/>
      <c r="F8" s="78">
        <v>1</v>
      </c>
      <c r="G8" s="71">
        <v>0</v>
      </c>
      <c r="H8" s="92"/>
      <c r="I8" s="93"/>
      <c r="J8" s="94"/>
      <c r="K8" s="95"/>
      <c r="L8" s="94"/>
      <c r="M8" s="95"/>
      <c r="N8" s="94"/>
      <c r="O8" s="95"/>
      <c r="P8" s="94"/>
      <c r="Q8" s="95"/>
      <c r="R8" s="94"/>
      <c r="S8" s="95"/>
      <c r="T8" s="94"/>
      <c r="U8" s="95"/>
      <c r="V8" s="190"/>
      <c r="W8" s="191"/>
      <c r="X8" s="190"/>
      <c r="Y8" s="191"/>
      <c r="Z8" s="190">
        <v>5</v>
      </c>
      <c r="AA8" s="235">
        <v>4</v>
      </c>
      <c r="AB8" s="192">
        <v>5</v>
      </c>
      <c r="AC8" s="193"/>
      <c r="AD8" s="192">
        <v>5</v>
      </c>
      <c r="AE8" s="193"/>
      <c r="AF8" s="192">
        <v>5</v>
      </c>
      <c r="AG8" s="220"/>
      <c r="AH8" s="96" t="s">
        <v>76</v>
      </c>
      <c r="AI8" s="97"/>
    </row>
    <row r="9" spans="1:35" ht="40" customHeight="1">
      <c r="A9" s="23">
        <v>2</v>
      </c>
      <c r="B9" s="194" t="s">
        <v>45</v>
      </c>
      <c r="C9" s="195"/>
      <c r="D9" s="294" t="s">
        <v>47</v>
      </c>
      <c r="E9" s="295"/>
      <c r="F9" s="79">
        <v>1</v>
      </c>
      <c r="G9" s="71">
        <v>0</v>
      </c>
      <c r="H9" s="21"/>
      <c r="I9" s="40"/>
      <c r="J9" s="196"/>
      <c r="K9" s="197"/>
      <c r="L9" s="196"/>
      <c r="M9" s="197"/>
      <c r="N9" s="196"/>
      <c r="O9" s="197"/>
      <c r="P9" s="196"/>
      <c r="Q9" s="197"/>
      <c r="R9" s="196"/>
      <c r="S9" s="197"/>
      <c r="T9" s="196"/>
      <c r="U9" s="197"/>
      <c r="V9" s="196"/>
      <c r="W9" s="197"/>
      <c r="X9" s="196"/>
      <c r="Y9" s="197"/>
      <c r="Z9" s="196">
        <v>3</v>
      </c>
      <c r="AA9" s="236">
        <v>1</v>
      </c>
      <c r="AB9" s="198">
        <v>4</v>
      </c>
      <c r="AC9" s="199"/>
      <c r="AD9" s="198">
        <v>2</v>
      </c>
      <c r="AE9" s="199"/>
      <c r="AF9" s="196">
        <v>2</v>
      </c>
      <c r="AG9" s="200"/>
      <c r="AH9" s="96" t="s">
        <v>77</v>
      </c>
      <c r="AI9" s="72"/>
    </row>
    <row r="10" spans="1:35" ht="40" customHeight="1">
      <c r="A10" s="23">
        <v>3</v>
      </c>
      <c r="B10" s="222" t="s">
        <v>58</v>
      </c>
      <c r="C10" s="223"/>
      <c r="D10" s="407" t="s">
        <v>59</v>
      </c>
      <c r="E10" s="408"/>
      <c r="F10" s="79">
        <v>1</v>
      </c>
      <c r="G10" s="71">
        <v>0</v>
      </c>
      <c r="H10" s="21"/>
      <c r="I10" s="40"/>
      <c r="J10" s="38"/>
      <c r="K10" s="41"/>
      <c r="L10" s="38"/>
      <c r="M10" s="41"/>
      <c r="N10" s="38"/>
      <c r="O10" s="41"/>
      <c r="P10" s="38"/>
      <c r="Q10" s="41"/>
      <c r="R10" s="38"/>
      <c r="S10" s="41"/>
      <c r="T10" s="38"/>
      <c r="U10" s="41"/>
      <c r="V10" s="38"/>
      <c r="W10" s="41"/>
      <c r="X10" s="38"/>
      <c r="Y10" s="41"/>
      <c r="Z10" s="224">
        <v>3</v>
      </c>
      <c r="AA10" s="237">
        <v>2</v>
      </c>
      <c r="AB10" s="225">
        <v>3</v>
      </c>
      <c r="AC10" s="226"/>
      <c r="AD10" s="225">
        <v>3</v>
      </c>
      <c r="AE10" s="226"/>
      <c r="AF10" s="224">
        <v>3</v>
      </c>
      <c r="AG10" s="227"/>
      <c r="AH10" s="67" t="s">
        <v>78</v>
      </c>
      <c r="AI10" s="72"/>
    </row>
    <row r="11" spans="1:35" ht="40" customHeight="1" thickBot="1">
      <c r="A11" s="229"/>
      <c r="B11" s="217"/>
      <c r="C11" s="189"/>
      <c r="D11" s="203"/>
      <c r="E11" s="204"/>
      <c r="F11" s="79"/>
      <c r="G11" s="71"/>
      <c r="H11" s="21"/>
      <c r="I11" s="40"/>
      <c r="J11" s="38"/>
      <c r="K11" s="41"/>
      <c r="L11" s="38"/>
      <c r="M11" s="41"/>
      <c r="N11" s="38"/>
      <c r="O11" s="41"/>
      <c r="P11" s="38"/>
      <c r="Q11" s="41"/>
      <c r="R11" s="38"/>
      <c r="S11" s="41"/>
      <c r="T11" s="38"/>
      <c r="U11" s="41"/>
      <c r="V11" s="38"/>
      <c r="W11" s="41"/>
      <c r="X11" s="38"/>
      <c r="Y11" s="41"/>
      <c r="Z11" s="38"/>
      <c r="AA11" s="41"/>
      <c r="AB11" s="57"/>
      <c r="AC11" s="65"/>
      <c r="AD11" s="57"/>
      <c r="AE11" s="65"/>
      <c r="AF11" s="38"/>
      <c r="AG11" s="221"/>
      <c r="AH11" s="67"/>
      <c r="AI11" s="72"/>
    </row>
    <row r="12" spans="1:35" ht="40" customHeight="1">
      <c r="A12" s="91">
        <v>4</v>
      </c>
      <c r="B12" s="217" t="s">
        <v>62</v>
      </c>
      <c r="C12" s="189"/>
      <c r="D12" s="407" t="s">
        <v>66</v>
      </c>
      <c r="E12" s="408"/>
      <c r="F12" s="79">
        <v>1</v>
      </c>
      <c r="G12" s="228">
        <v>1</v>
      </c>
      <c r="H12" s="21"/>
      <c r="I12" s="40"/>
      <c r="J12" s="38"/>
      <c r="K12" s="41"/>
      <c r="L12" s="38"/>
      <c r="M12" s="41"/>
      <c r="N12" s="38"/>
      <c r="O12" s="41"/>
      <c r="P12" s="38"/>
      <c r="Q12" s="41"/>
      <c r="R12" s="38"/>
      <c r="S12" s="41"/>
      <c r="T12" s="38"/>
      <c r="U12" s="41"/>
      <c r="V12" s="38"/>
      <c r="W12" s="41"/>
      <c r="X12" s="38"/>
      <c r="Y12" s="41"/>
      <c r="Z12" s="38"/>
      <c r="AA12" s="41"/>
      <c r="AB12" s="57"/>
      <c r="AC12" s="65"/>
      <c r="AD12" s="57"/>
      <c r="AE12" s="65"/>
      <c r="AF12" s="38"/>
      <c r="AG12" s="221"/>
      <c r="AH12" s="67" t="s">
        <v>82</v>
      </c>
      <c r="AI12" s="72"/>
    </row>
    <row r="13" spans="1:35" ht="40" customHeight="1">
      <c r="A13" s="23">
        <v>5</v>
      </c>
      <c r="B13" s="217" t="s">
        <v>60</v>
      </c>
      <c r="C13" s="189"/>
      <c r="D13" s="407" t="s">
        <v>59</v>
      </c>
      <c r="E13" s="408"/>
      <c r="F13" s="79">
        <v>1</v>
      </c>
      <c r="G13" s="228">
        <v>1</v>
      </c>
      <c r="H13" s="21"/>
      <c r="I13" s="40"/>
      <c r="J13" s="38"/>
      <c r="K13" s="41"/>
      <c r="L13" s="38"/>
      <c r="M13" s="41"/>
      <c r="N13" s="38"/>
      <c r="O13" s="41"/>
      <c r="P13" s="38"/>
      <c r="Q13" s="41"/>
      <c r="R13" s="38"/>
      <c r="S13" s="41"/>
      <c r="T13" s="38"/>
      <c r="U13" s="41"/>
      <c r="V13" s="38"/>
      <c r="W13" s="41"/>
      <c r="X13" s="38"/>
      <c r="Y13" s="41"/>
      <c r="Z13" s="38"/>
      <c r="AA13" s="41"/>
      <c r="AB13" s="57"/>
      <c r="AC13" s="65"/>
      <c r="AD13" s="57"/>
      <c r="AE13" s="65"/>
      <c r="AF13" s="38"/>
      <c r="AG13" s="221"/>
      <c r="AH13" s="67" t="s">
        <v>82</v>
      </c>
      <c r="AI13" s="72"/>
    </row>
    <row r="14" spans="1:35" ht="40" customHeight="1" thickBot="1">
      <c r="A14" s="23">
        <v>6</v>
      </c>
      <c r="B14" s="218" t="s">
        <v>61</v>
      </c>
      <c r="C14" s="189"/>
      <c r="D14" s="407" t="s">
        <v>65</v>
      </c>
      <c r="E14" s="408"/>
      <c r="F14" s="79">
        <v>1</v>
      </c>
      <c r="G14" s="228">
        <v>1</v>
      </c>
      <c r="H14" s="21"/>
      <c r="I14" s="40"/>
      <c r="J14" s="38"/>
      <c r="K14" s="41"/>
      <c r="L14" s="38"/>
      <c r="M14" s="41"/>
      <c r="N14" s="38"/>
      <c r="O14" s="41"/>
      <c r="P14" s="38"/>
      <c r="Q14" s="41"/>
      <c r="R14" s="38"/>
      <c r="S14" s="41"/>
      <c r="T14" s="38"/>
      <c r="U14" s="41"/>
      <c r="V14" s="38"/>
      <c r="W14" s="41"/>
      <c r="X14" s="38"/>
      <c r="Y14" s="41"/>
      <c r="Z14" s="38"/>
      <c r="AA14" s="41"/>
      <c r="AB14" s="57"/>
      <c r="AC14" s="65"/>
      <c r="AD14" s="57"/>
      <c r="AE14" s="65"/>
      <c r="AF14" s="38"/>
      <c r="AG14" s="221"/>
      <c r="AH14" s="67" t="s">
        <v>82</v>
      </c>
      <c r="AI14" s="72"/>
    </row>
    <row r="15" spans="1:35" ht="40" customHeight="1">
      <c r="A15" s="91">
        <v>7</v>
      </c>
      <c r="B15" s="290" t="s">
        <v>63</v>
      </c>
      <c r="C15" s="291"/>
      <c r="D15" s="294" t="s">
        <v>64</v>
      </c>
      <c r="E15" s="295"/>
      <c r="F15" s="79">
        <v>1</v>
      </c>
      <c r="G15" s="228">
        <v>1</v>
      </c>
      <c r="H15" s="21"/>
      <c r="I15" s="40"/>
      <c r="J15" s="38"/>
      <c r="K15" s="41"/>
      <c r="L15" s="38"/>
      <c r="M15" s="41"/>
      <c r="N15" s="38"/>
      <c r="O15" s="41"/>
      <c r="P15" s="38"/>
      <c r="Q15" s="41"/>
      <c r="R15" s="38"/>
      <c r="S15" s="41"/>
      <c r="T15" s="38"/>
      <c r="U15" s="41"/>
      <c r="V15" s="38"/>
      <c r="W15" s="41"/>
      <c r="X15" s="38"/>
      <c r="Y15" s="41"/>
      <c r="Z15" s="38"/>
      <c r="AA15" s="41"/>
      <c r="AB15" s="57"/>
      <c r="AC15" s="65"/>
      <c r="AD15" s="57"/>
      <c r="AE15" s="65"/>
      <c r="AF15" s="38"/>
      <c r="AG15" s="221"/>
      <c r="AH15" s="67" t="s">
        <v>82</v>
      </c>
      <c r="AI15" s="72"/>
    </row>
    <row r="16" spans="1:35" ht="40" customHeight="1">
      <c r="A16" s="205"/>
      <c r="B16" s="188"/>
      <c r="C16" s="219"/>
      <c r="D16" s="206"/>
      <c r="E16" s="207"/>
      <c r="F16" s="208"/>
      <c r="G16" s="209"/>
      <c r="H16" s="210"/>
      <c r="I16" s="211"/>
      <c r="J16" s="212"/>
      <c r="K16" s="213"/>
      <c r="L16" s="212"/>
      <c r="M16" s="213"/>
      <c r="N16" s="212"/>
      <c r="O16" s="213"/>
      <c r="P16" s="212"/>
      <c r="Q16" s="213"/>
      <c r="R16" s="212"/>
      <c r="S16" s="213"/>
      <c r="T16" s="212"/>
      <c r="U16" s="213"/>
      <c r="V16" s="212"/>
      <c r="W16" s="213"/>
      <c r="X16" s="212"/>
      <c r="Y16" s="213"/>
      <c r="Z16" s="212"/>
      <c r="AA16" s="213"/>
      <c r="AB16" s="214"/>
      <c r="AC16" s="215"/>
      <c r="AD16" s="214"/>
      <c r="AE16" s="215"/>
      <c r="AF16" s="212"/>
      <c r="AG16" s="221"/>
      <c r="AH16" s="216"/>
      <c r="AI16" s="72"/>
    </row>
    <row r="17" spans="1:35" ht="40" customHeight="1">
      <c r="A17" s="205"/>
      <c r="B17" s="188"/>
      <c r="C17" s="219"/>
      <c r="D17" s="206"/>
      <c r="E17" s="207"/>
      <c r="F17" s="208"/>
      <c r="G17" s="209"/>
      <c r="H17" s="210"/>
      <c r="I17" s="211"/>
      <c r="J17" s="212"/>
      <c r="K17" s="213"/>
      <c r="L17" s="212"/>
      <c r="M17" s="213"/>
      <c r="N17" s="212"/>
      <c r="O17" s="213"/>
      <c r="P17" s="212"/>
      <c r="Q17" s="213"/>
      <c r="R17" s="212"/>
      <c r="S17" s="213"/>
      <c r="T17" s="212"/>
      <c r="U17" s="213"/>
      <c r="V17" s="212"/>
      <c r="W17" s="213"/>
      <c r="X17" s="212"/>
      <c r="Y17" s="213"/>
      <c r="Z17" s="212"/>
      <c r="AA17" s="213"/>
      <c r="AB17" s="214"/>
      <c r="AC17" s="215"/>
      <c r="AD17" s="214"/>
      <c r="AE17" s="215"/>
      <c r="AF17" s="212"/>
      <c r="AG17" s="221"/>
      <c r="AH17" s="216"/>
      <c r="AI17" s="72"/>
    </row>
    <row r="18" spans="1:35" ht="40" customHeight="1" thickBot="1">
      <c r="A18" s="98">
        <v>4</v>
      </c>
      <c r="B18" s="99"/>
      <c r="C18" s="100"/>
      <c r="D18" s="401"/>
      <c r="E18" s="402"/>
      <c r="F18" s="101"/>
      <c r="G18" s="102"/>
      <c r="H18" s="80"/>
      <c r="I18" s="81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103"/>
      <c r="U18" s="104"/>
      <c r="V18" s="103"/>
      <c r="W18" s="104"/>
      <c r="X18" s="103"/>
      <c r="Y18" s="104"/>
      <c r="Z18" s="103"/>
      <c r="AA18" s="104"/>
      <c r="AB18" s="105"/>
      <c r="AC18" s="106"/>
      <c r="AD18" s="105"/>
      <c r="AE18" s="106"/>
      <c r="AF18" s="103"/>
      <c r="AG18" s="104"/>
      <c r="AH18" s="107"/>
      <c r="AI18" s="108"/>
    </row>
    <row r="19" spans="1:35" s="13" customFormat="1" ht="30.75" customHeight="1">
      <c r="A19" s="14"/>
      <c r="C19" s="28"/>
      <c r="D19" s="15"/>
      <c r="E19" s="15"/>
      <c r="F19" s="319" t="s">
        <v>27</v>
      </c>
      <c r="G19" s="322" t="s">
        <v>28</v>
      </c>
      <c r="H19" s="323"/>
      <c r="I19" s="324"/>
      <c r="J19" s="37">
        <f t="shared" ref="J19:AG19" si="0">SUM(J8:J18)</f>
        <v>0</v>
      </c>
      <c r="K19" s="69">
        <f t="shared" si="0"/>
        <v>0</v>
      </c>
      <c r="L19" s="89">
        <f t="shared" si="0"/>
        <v>0</v>
      </c>
      <c r="M19" s="69">
        <f t="shared" si="0"/>
        <v>0</v>
      </c>
      <c r="N19" s="89">
        <f t="shared" si="0"/>
        <v>0</v>
      </c>
      <c r="O19" s="90">
        <f t="shared" si="0"/>
        <v>0</v>
      </c>
      <c r="P19" s="37">
        <f t="shared" si="0"/>
        <v>0</v>
      </c>
      <c r="Q19" s="90">
        <f t="shared" si="0"/>
        <v>0</v>
      </c>
      <c r="R19" s="37">
        <f t="shared" si="0"/>
        <v>0</v>
      </c>
      <c r="S19" s="90">
        <f t="shared" si="0"/>
        <v>0</v>
      </c>
      <c r="T19" s="37">
        <f t="shared" si="0"/>
        <v>0</v>
      </c>
      <c r="U19" s="90">
        <f t="shared" si="0"/>
        <v>0</v>
      </c>
      <c r="V19" s="37">
        <f t="shared" si="0"/>
        <v>0</v>
      </c>
      <c r="W19" s="69">
        <f t="shared" si="0"/>
        <v>0</v>
      </c>
      <c r="X19" s="89">
        <f t="shared" si="0"/>
        <v>0</v>
      </c>
      <c r="Y19" s="69">
        <f t="shared" si="0"/>
        <v>0</v>
      </c>
      <c r="Z19" s="89">
        <f t="shared" si="0"/>
        <v>11</v>
      </c>
      <c r="AA19" s="69">
        <f t="shared" si="0"/>
        <v>7</v>
      </c>
      <c r="AB19" s="89">
        <f t="shared" si="0"/>
        <v>12</v>
      </c>
      <c r="AC19" s="90">
        <f t="shared" si="0"/>
        <v>0</v>
      </c>
      <c r="AD19" s="37">
        <f t="shared" si="0"/>
        <v>10</v>
      </c>
      <c r="AE19" s="69">
        <f t="shared" si="0"/>
        <v>0</v>
      </c>
      <c r="AF19" s="89">
        <f t="shared" si="0"/>
        <v>10</v>
      </c>
      <c r="AG19" s="69">
        <f t="shared" si="0"/>
        <v>0</v>
      </c>
      <c r="AH19" s="63"/>
    </row>
    <row r="20" spans="1:35" s="13" customFormat="1" ht="30.75" customHeight="1">
      <c r="A20" s="14"/>
      <c r="B20" s="28"/>
      <c r="F20" s="320"/>
      <c r="G20" s="325" t="s">
        <v>30</v>
      </c>
      <c r="H20" s="326"/>
      <c r="I20" s="327"/>
      <c r="J20" s="36"/>
      <c r="K20" s="42"/>
      <c r="L20" s="36"/>
      <c r="M20" s="42"/>
      <c r="N20" s="36"/>
      <c r="O20" s="42"/>
      <c r="P20" s="36"/>
      <c r="Q20" s="42"/>
      <c r="R20" s="36"/>
      <c r="S20" s="42"/>
      <c r="T20" s="36"/>
      <c r="U20" s="42"/>
      <c r="V20" s="36"/>
      <c r="W20" s="42"/>
      <c r="X20" s="36"/>
      <c r="Y20" s="42"/>
      <c r="Z20" s="36"/>
      <c r="AA20" s="42"/>
      <c r="AB20" s="60"/>
      <c r="AC20" s="64"/>
      <c r="AD20" s="60"/>
      <c r="AE20" s="64"/>
      <c r="AF20" s="36"/>
      <c r="AG20" s="59"/>
      <c r="AH20" s="63"/>
    </row>
    <row r="21" spans="1:35" s="13" customFormat="1" ht="30.75" customHeight="1" thickBot="1">
      <c r="A21" s="14"/>
      <c r="B21" s="28" t="s">
        <v>37</v>
      </c>
      <c r="C21" s="28"/>
      <c r="D21" s="15"/>
      <c r="E21" s="15"/>
      <c r="F21" s="321"/>
      <c r="G21" s="328" t="s">
        <v>29</v>
      </c>
      <c r="H21" s="329"/>
      <c r="I21" s="330"/>
      <c r="J21" s="39">
        <f t="shared" ref="J21:U21" si="1">J19-J20</f>
        <v>0</v>
      </c>
      <c r="K21" s="43">
        <f t="shared" si="1"/>
        <v>0</v>
      </c>
      <c r="L21" s="39">
        <f t="shared" si="1"/>
        <v>0</v>
      </c>
      <c r="M21" s="43">
        <f t="shared" si="1"/>
        <v>0</v>
      </c>
      <c r="N21" s="39">
        <f t="shared" si="1"/>
        <v>0</v>
      </c>
      <c r="O21" s="43">
        <f t="shared" si="1"/>
        <v>0</v>
      </c>
      <c r="P21" s="39">
        <f t="shared" si="1"/>
        <v>0</v>
      </c>
      <c r="Q21" s="43">
        <f t="shared" si="1"/>
        <v>0</v>
      </c>
      <c r="R21" s="39">
        <f t="shared" si="1"/>
        <v>0</v>
      </c>
      <c r="S21" s="43">
        <f t="shared" si="1"/>
        <v>0</v>
      </c>
      <c r="T21" s="39">
        <f t="shared" si="1"/>
        <v>0</v>
      </c>
      <c r="U21" s="43">
        <f t="shared" si="1"/>
        <v>0</v>
      </c>
      <c r="V21" s="39">
        <f t="shared" ref="V21:W21" si="2">V19-V20</f>
        <v>0</v>
      </c>
      <c r="W21" s="43">
        <f t="shared" si="2"/>
        <v>0</v>
      </c>
      <c r="X21" s="39">
        <f t="shared" ref="X21:AG21" si="3">X19-X20</f>
        <v>0</v>
      </c>
      <c r="Y21" s="43">
        <f t="shared" si="3"/>
        <v>0</v>
      </c>
      <c r="Z21" s="39">
        <f t="shared" si="3"/>
        <v>11</v>
      </c>
      <c r="AA21" s="43">
        <f t="shared" si="3"/>
        <v>7</v>
      </c>
      <c r="AB21" s="39">
        <f t="shared" si="3"/>
        <v>12</v>
      </c>
      <c r="AC21" s="43">
        <f t="shared" si="3"/>
        <v>0</v>
      </c>
      <c r="AD21" s="39">
        <f t="shared" si="3"/>
        <v>10</v>
      </c>
      <c r="AE21" s="43">
        <f t="shared" si="3"/>
        <v>0</v>
      </c>
      <c r="AF21" s="39">
        <f t="shared" si="3"/>
        <v>10</v>
      </c>
      <c r="AG21" s="43">
        <f t="shared" si="3"/>
        <v>0</v>
      </c>
      <c r="AH21" s="9"/>
    </row>
    <row r="22" spans="1:35" s="13" customFormat="1" ht="30.75" customHeight="1">
      <c r="A22" s="14"/>
      <c r="B22" s="28"/>
      <c r="C22" s="28"/>
      <c r="D22" s="15"/>
      <c r="E22" s="15"/>
      <c r="F22" s="16"/>
      <c r="G22" s="17"/>
      <c r="H22" s="30"/>
      <c r="I22" s="30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9"/>
    </row>
    <row r="23" spans="1:35" ht="27" customHeight="1" thickBot="1">
      <c r="A23" s="11" t="s">
        <v>17</v>
      </c>
      <c r="B23" s="27"/>
      <c r="D23"/>
      <c r="E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5" ht="21.75" customHeight="1">
      <c r="A24" s="309" t="s">
        <v>1</v>
      </c>
      <c r="B24" s="311" t="s">
        <v>2</v>
      </c>
      <c r="C24" s="311"/>
      <c r="D24" s="311" t="s">
        <v>15</v>
      </c>
      <c r="E24" s="313"/>
      <c r="F24" s="315" t="s">
        <v>9</v>
      </c>
      <c r="G24" s="316"/>
      <c r="H24" s="292" t="s">
        <v>20</v>
      </c>
      <c r="I24" s="293"/>
      <c r="J24" s="352">
        <v>44562</v>
      </c>
      <c r="K24" s="353"/>
      <c r="L24" s="352">
        <v>44593</v>
      </c>
      <c r="M24" s="353"/>
      <c r="N24" s="352">
        <v>44621</v>
      </c>
      <c r="O24" s="353"/>
      <c r="P24" s="352">
        <v>44652</v>
      </c>
      <c r="Q24" s="353"/>
      <c r="R24" s="352">
        <v>44682</v>
      </c>
      <c r="S24" s="353"/>
      <c r="T24" s="352">
        <v>44713</v>
      </c>
      <c r="U24" s="353"/>
      <c r="V24" s="352">
        <v>44743</v>
      </c>
      <c r="W24" s="353"/>
      <c r="X24" s="352">
        <v>44774</v>
      </c>
      <c r="Y24" s="353"/>
      <c r="Z24" s="352">
        <v>44805</v>
      </c>
      <c r="AA24" s="354"/>
      <c r="AB24" s="355">
        <v>44835</v>
      </c>
      <c r="AC24" s="354"/>
      <c r="AD24" s="355">
        <v>44866</v>
      </c>
      <c r="AE24" s="354"/>
      <c r="AF24" s="355">
        <v>44896</v>
      </c>
      <c r="AG24" s="354"/>
      <c r="AH24" s="356" t="s">
        <v>18</v>
      </c>
      <c r="AI24" s="365" t="s">
        <v>19</v>
      </c>
    </row>
    <row r="25" spans="1:35" ht="27" customHeight="1" thickBot="1">
      <c r="A25" s="310"/>
      <c r="B25" s="312"/>
      <c r="C25" s="312"/>
      <c r="D25" s="312"/>
      <c r="E25" s="314"/>
      <c r="F25" s="317"/>
      <c r="G25" s="318"/>
      <c r="H25" s="74" t="s">
        <v>4</v>
      </c>
      <c r="I25" s="73" t="s">
        <v>21</v>
      </c>
      <c r="J25" s="74" t="s">
        <v>4</v>
      </c>
      <c r="K25" s="75" t="s">
        <v>13</v>
      </c>
      <c r="L25" s="74" t="s">
        <v>4</v>
      </c>
      <c r="M25" s="75" t="s">
        <v>13</v>
      </c>
      <c r="N25" s="74" t="s">
        <v>4</v>
      </c>
      <c r="O25" s="75" t="s">
        <v>13</v>
      </c>
      <c r="P25" s="74" t="s">
        <v>4</v>
      </c>
      <c r="Q25" s="75" t="s">
        <v>13</v>
      </c>
      <c r="R25" s="74" t="s">
        <v>4</v>
      </c>
      <c r="S25" s="75" t="s">
        <v>13</v>
      </c>
      <c r="T25" s="74" t="s">
        <v>4</v>
      </c>
      <c r="U25" s="75" t="s">
        <v>13</v>
      </c>
      <c r="V25" s="74" t="s">
        <v>4</v>
      </c>
      <c r="W25" s="75" t="s">
        <v>13</v>
      </c>
      <c r="X25" s="74" t="s">
        <v>4</v>
      </c>
      <c r="Y25" s="75" t="s">
        <v>13</v>
      </c>
      <c r="Z25" s="74" t="s">
        <v>4</v>
      </c>
      <c r="AA25" s="76" t="s">
        <v>13</v>
      </c>
      <c r="AB25" s="74" t="s">
        <v>4</v>
      </c>
      <c r="AC25" s="76" t="s">
        <v>13</v>
      </c>
      <c r="AD25" s="74" t="s">
        <v>4</v>
      </c>
      <c r="AE25" s="76" t="s">
        <v>13</v>
      </c>
      <c r="AF25" s="74" t="s">
        <v>4</v>
      </c>
      <c r="AG25" s="76" t="s">
        <v>13</v>
      </c>
      <c r="AH25" s="358"/>
      <c r="AI25" s="382"/>
    </row>
    <row r="26" spans="1:35" ht="27" customHeight="1" thickTop="1">
      <c r="A26" s="114">
        <v>1</v>
      </c>
      <c r="B26" s="332" t="s">
        <v>48</v>
      </c>
      <c r="C26" s="333"/>
      <c r="D26" s="359" t="s">
        <v>55</v>
      </c>
      <c r="E26" s="360"/>
      <c r="F26" s="412"/>
      <c r="G26" s="413"/>
      <c r="H26" s="115">
        <v>2</v>
      </c>
      <c r="I26" s="116">
        <v>1</v>
      </c>
      <c r="J26" s="117"/>
      <c r="K26" s="118"/>
      <c r="L26" s="117"/>
      <c r="M26" s="118"/>
      <c r="N26" s="117"/>
      <c r="O26" s="118"/>
      <c r="P26" s="117"/>
      <c r="Q26" s="118"/>
      <c r="R26" s="117"/>
      <c r="S26" s="118"/>
      <c r="T26" s="117"/>
      <c r="U26" s="118"/>
      <c r="V26" s="117"/>
      <c r="W26" s="118"/>
      <c r="X26" s="117"/>
      <c r="Y26" s="118"/>
      <c r="Z26" s="117">
        <v>2</v>
      </c>
      <c r="AA26" s="2">
        <v>1</v>
      </c>
      <c r="AB26" s="117"/>
      <c r="AC26" s="119"/>
      <c r="AD26" s="120"/>
      <c r="AE26" s="119"/>
      <c r="AF26" s="120"/>
      <c r="AG26" s="131"/>
      <c r="AH26" s="133"/>
      <c r="AI26" s="134"/>
    </row>
    <row r="27" spans="1:35" ht="27" customHeight="1">
      <c r="A27" s="230">
        <v>2</v>
      </c>
      <c r="B27" s="334" t="s">
        <v>49</v>
      </c>
      <c r="C27" s="334"/>
      <c r="D27" s="361" t="s">
        <v>52</v>
      </c>
      <c r="E27" s="362"/>
      <c r="F27" s="392"/>
      <c r="G27" s="393"/>
      <c r="H27" s="231">
        <v>2</v>
      </c>
      <c r="I27" s="232"/>
      <c r="J27" s="231"/>
      <c r="K27" s="232"/>
      <c r="L27" s="231"/>
      <c r="M27" s="232"/>
      <c r="N27" s="231"/>
      <c r="O27" s="232"/>
      <c r="P27" s="231"/>
      <c r="Q27" s="232"/>
      <c r="R27" s="231"/>
      <c r="S27" s="233"/>
      <c r="T27" s="234"/>
      <c r="U27" s="233"/>
      <c r="V27" s="234"/>
      <c r="W27" s="232"/>
      <c r="X27" s="231"/>
      <c r="Y27" s="232"/>
      <c r="Z27" s="231">
        <v>2</v>
      </c>
      <c r="AA27" s="233"/>
      <c r="AB27" s="234"/>
      <c r="AC27" s="232"/>
      <c r="AD27" s="231"/>
      <c r="AE27" s="232"/>
      <c r="AF27" s="231"/>
      <c r="AG27" s="233"/>
      <c r="AH27" s="135"/>
      <c r="AI27" s="136"/>
    </row>
    <row r="28" spans="1:35" ht="27" customHeight="1">
      <c r="A28" s="121">
        <v>3</v>
      </c>
      <c r="B28" s="331" t="s">
        <v>50</v>
      </c>
      <c r="C28" s="331"/>
      <c r="D28" s="363" t="s">
        <v>53</v>
      </c>
      <c r="E28" s="364"/>
      <c r="F28" s="389"/>
      <c r="G28" s="308"/>
      <c r="H28" s="122">
        <v>2</v>
      </c>
      <c r="I28" s="123"/>
      <c r="J28" s="122"/>
      <c r="K28" s="123"/>
      <c r="L28" s="122"/>
      <c r="M28" s="123"/>
      <c r="N28" s="122"/>
      <c r="O28" s="123"/>
      <c r="P28" s="122"/>
      <c r="Q28" s="123"/>
      <c r="R28" s="122"/>
      <c r="S28" s="124"/>
      <c r="T28" s="125"/>
      <c r="U28" s="124"/>
      <c r="V28" s="125"/>
      <c r="W28" s="123"/>
      <c r="X28" s="122"/>
      <c r="Y28" s="123"/>
      <c r="Z28" s="122">
        <v>2</v>
      </c>
      <c r="AA28" s="124"/>
      <c r="AB28" s="125"/>
      <c r="AC28" s="123"/>
      <c r="AD28" s="122"/>
      <c r="AE28" s="123"/>
      <c r="AF28" s="122"/>
      <c r="AG28" s="124"/>
      <c r="AH28" s="135"/>
      <c r="AI28" s="136"/>
    </row>
    <row r="29" spans="1:35" ht="27" customHeight="1">
      <c r="A29" s="230">
        <v>4</v>
      </c>
      <c r="B29" s="334" t="s">
        <v>51</v>
      </c>
      <c r="C29" s="334"/>
      <c r="D29" s="361" t="s">
        <v>54</v>
      </c>
      <c r="E29" s="362"/>
      <c r="F29" s="392"/>
      <c r="G29" s="393"/>
      <c r="H29" s="231">
        <v>2</v>
      </c>
      <c r="I29" s="232"/>
      <c r="J29" s="231"/>
      <c r="K29" s="232"/>
      <c r="L29" s="231"/>
      <c r="M29" s="232"/>
      <c r="N29" s="231"/>
      <c r="O29" s="232"/>
      <c r="P29" s="231"/>
      <c r="Q29" s="232"/>
      <c r="R29" s="231"/>
      <c r="S29" s="233"/>
      <c r="T29" s="234"/>
      <c r="U29" s="232"/>
      <c r="V29" s="231"/>
      <c r="W29" s="232"/>
      <c r="X29" s="231"/>
      <c r="Y29" s="232"/>
      <c r="Z29" s="231">
        <v>2</v>
      </c>
      <c r="AA29" s="232"/>
      <c r="AB29" s="231"/>
      <c r="AC29" s="232"/>
      <c r="AD29" s="231"/>
      <c r="AE29" s="232"/>
      <c r="AF29" s="231"/>
      <c r="AG29" s="233"/>
      <c r="AH29" s="135"/>
      <c r="AI29" s="136"/>
    </row>
    <row r="30" spans="1:35" ht="50" customHeight="1">
      <c r="A30" s="121">
        <v>5</v>
      </c>
      <c r="B30" s="394" t="s">
        <v>56</v>
      </c>
      <c r="C30" s="394"/>
      <c r="D30" s="403" t="s">
        <v>57</v>
      </c>
      <c r="E30" s="404"/>
      <c r="F30" s="389"/>
      <c r="G30" s="308"/>
      <c r="H30" s="122">
        <v>1</v>
      </c>
      <c r="I30" s="123">
        <v>1</v>
      </c>
      <c r="J30" s="122"/>
      <c r="K30" s="123"/>
      <c r="L30" s="122"/>
      <c r="M30" s="123"/>
      <c r="N30" s="122"/>
      <c r="O30" s="123"/>
      <c r="P30" s="122"/>
      <c r="Q30" s="123"/>
      <c r="R30" s="122"/>
      <c r="S30" s="124"/>
      <c r="T30" s="125"/>
      <c r="U30" s="123"/>
      <c r="V30" s="122"/>
      <c r="W30" s="123"/>
      <c r="X30" s="122"/>
      <c r="Y30" s="123"/>
      <c r="Z30" s="122">
        <v>1</v>
      </c>
      <c r="AA30" s="124">
        <v>1</v>
      </c>
      <c r="AB30" s="125"/>
      <c r="AC30" s="123"/>
      <c r="AD30" s="122"/>
      <c r="AE30" s="123"/>
      <c r="AF30" s="122"/>
      <c r="AG30" s="124"/>
      <c r="AH30" s="135"/>
      <c r="AI30" s="136"/>
    </row>
    <row r="31" spans="1:35" ht="50" customHeight="1">
      <c r="A31" s="121">
        <v>6</v>
      </c>
      <c r="B31" s="394" t="s">
        <v>74</v>
      </c>
      <c r="C31" s="394"/>
      <c r="D31" s="403" t="s">
        <v>75</v>
      </c>
      <c r="E31" s="404"/>
      <c r="F31" s="389"/>
      <c r="G31" s="308"/>
      <c r="H31" s="122">
        <v>2</v>
      </c>
      <c r="I31" s="123">
        <v>2</v>
      </c>
      <c r="J31" s="122"/>
      <c r="K31" s="123"/>
      <c r="L31" s="122"/>
      <c r="M31" s="123"/>
      <c r="N31" s="122"/>
      <c r="O31" s="123"/>
      <c r="P31" s="122"/>
      <c r="Q31" s="123"/>
      <c r="R31" s="122"/>
      <c r="S31" s="124"/>
      <c r="T31" s="122"/>
      <c r="U31" s="123"/>
      <c r="V31" s="122"/>
      <c r="W31" s="123"/>
      <c r="X31" s="122"/>
      <c r="Y31" s="123"/>
      <c r="Z31" s="122">
        <v>2</v>
      </c>
      <c r="AA31" s="124">
        <v>2</v>
      </c>
      <c r="AB31" s="125"/>
      <c r="AC31" s="123"/>
      <c r="AD31" s="122"/>
      <c r="AE31" s="123"/>
      <c r="AF31" s="122"/>
      <c r="AG31" s="124"/>
      <c r="AH31" s="135"/>
      <c r="AI31" s="136"/>
    </row>
    <row r="32" spans="1:35" ht="27" customHeight="1">
      <c r="A32" s="230">
        <v>7</v>
      </c>
      <c r="B32" s="395" t="s">
        <v>67</v>
      </c>
      <c r="C32" s="395"/>
      <c r="D32" s="405" t="s">
        <v>69</v>
      </c>
      <c r="E32" s="393"/>
      <c r="F32" s="392"/>
      <c r="G32" s="393"/>
      <c r="H32" s="231">
        <v>2</v>
      </c>
      <c r="I32" s="232"/>
      <c r="J32" s="231"/>
      <c r="K32" s="232"/>
      <c r="L32" s="231"/>
      <c r="M32" s="232"/>
      <c r="N32" s="231"/>
      <c r="O32" s="232"/>
      <c r="P32" s="231"/>
      <c r="Q32" s="232"/>
      <c r="R32" s="231"/>
      <c r="S32" s="232"/>
      <c r="T32" s="231"/>
      <c r="U32" s="232"/>
      <c r="V32" s="231"/>
      <c r="W32" s="232"/>
      <c r="X32" s="231"/>
      <c r="Y32" s="232"/>
      <c r="Z32" s="231">
        <v>1</v>
      </c>
      <c r="AA32" s="233"/>
      <c r="AB32" s="234">
        <v>1</v>
      </c>
      <c r="AC32" s="232"/>
      <c r="AD32" s="231"/>
      <c r="AE32" s="232"/>
      <c r="AF32" s="231"/>
      <c r="AG32" s="233"/>
      <c r="AH32" s="135"/>
      <c r="AI32" s="136"/>
    </row>
    <row r="33" spans="1:35" ht="27" customHeight="1">
      <c r="A33" s="121">
        <v>8</v>
      </c>
      <c r="B33" s="396" t="s">
        <v>68</v>
      </c>
      <c r="C33" s="396"/>
      <c r="D33" s="406" t="s">
        <v>69</v>
      </c>
      <c r="E33" s="308"/>
      <c r="F33" s="389"/>
      <c r="G33" s="308"/>
      <c r="H33" s="122">
        <v>3</v>
      </c>
      <c r="I33" s="123"/>
      <c r="J33" s="122"/>
      <c r="K33" s="123"/>
      <c r="L33" s="122"/>
      <c r="M33" s="123"/>
      <c r="N33" s="122"/>
      <c r="O33" s="123"/>
      <c r="P33" s="122"/>
      <c r="Q33" s="123"/>
      <c r="R33" s="122"/>
      <c r="S33" s="123"/>
      <c r="T33" s="122"/>
      <c r="U33" s="123"/>
      <c r="V33" s="122"/>
      <c r="W33" s="123"/>
      <c r="X33" s="122"/>
      <c r="Y33" s="123"/>
      <c r="Z33" s="122">
        <v>1</v>
      </c>
      <c r="AA33" s="124"/>
      <c r="AB33" s="125">
        <v>2</v>
      </c>
      <c r="AC33" s="123"/>
      <c r="AD33" s="122"/>
      <c r="AE33" s="123"/>
      <c r="AF33" s="122"/>
      <c r="AG33" s="124"/>
      <c r="AH33" s="135"/>
      <c r="AI33" s="136"/>
    </row>
    <row r="34" spans="1:35" ht="27" customHeight="1">
      <c r="A34" s="230">
        <v>9</v>
      </c>
      <c r="B34" s="395" t="s">
        <v>71</v>
      </c>
      <c r="C34" s="395"/>
      <c r="D34" s="405" t="s">
        <v>70</v>
      </c>
      <c r="E34" s="393"/>
      <c r="F34" s="392"/>
      <c r="G34" s="393"/>
      <c r="H34" s="231">
        <v>1</v>
      </c>
      <c r="I34" s="232"/>
      <c r="J34" s="231"/>
      <c r="K34" s="232"/>
      <c r="L34" s="231"/>
      <c r="M34" s="232"/>
      <c r="N34" s="231"/>
      <c r="O34" s="232"/>
      <c r="P34" s="231"/>
      <c r="Q34" s="232"/>
      <c r="R34" s="231"/>
      <c r="S34" s="232"/>
      <c r="T34" s="231"/>
      <c r="U34" s="232"/>
      <c r="V34" s="231"/>
      <c r="W34" s="232"/>
      <c r="X34" s="231"/>
      <c r="Y34" s="232"/>
      <c r="Z34" s="231"/>
      <c r="AA34" s="233"/>
      <c r="AB34" s="234">
        <v>1</v>
      </c>
      <c r="AC34" s="232"/>
      <c r="AD34" s="231"/>
      <c r="AE34" s="232"/>
      <c r="AF34" s="231"/>
      <c r="AG34" s="233"/>
      <c r="AH34" s="135"/>
      <c r="AI34" s="136"/>
    </row>
    <row r="35" spans="1:35" ht="49" customHeight="1">
      <c r="A35" s="121">
        <v>10</v>
      </c>
      <c r="B35" s="302" t="s">
        <v>72</v>
      </c>
      <c r="C35" s="303"/>
      <c r="D35" s="403" t="s">
        <v>73</v>
      </c>
      <c r="E35" s="404"/>
      <c r="F35" s="389"/>
      <c r="G35" s="308"/>
      <c r="H35" s="122">
        <v>2</v>
      </c>
      <c r="I35" s="123"/>
      <c r="J35" s="122"/>
      <c r="K35" s="123"/>
      <c r="L35" s="122"/>
      <c r="M35" s="123"/>
      <c r="N35" s="122"/>
      <c r="O35" s="123"/>
      <c r="P35" s="122"/>
      <c r="Q35" s="123"/>
      <c r="R35" s="122"/>
      <c r="S35" s="123"/>
      <c r="T35" s="122"/>
      <c r="U35" s="123"/>
      <c r="V35" s="122"/>
      <c r="W35" s="123"/>
      <c r="X35" s="122"/>
      <c r="Y35" s="123"/>
      <c r="Z35" s="122"/>
      <c r="AA35" s="124"/>
      <c r="AB35" s="125">
        <v>2</v>
      </c>
      <c r="AC35" s="123"/>
      <c r="AD35" s="122"/>
      <c r="AE35" s="123"/>
      <c r="AF35" s="122"/>
      <c r="AG35" s="124"/>
      <c r="AH35" s="135"/>
      <c r="AI35" s="136"/>
    </row>
    <row r="36" spans="1:35" ht="49" customHeight="1">
      <c r="A36" s="121"/>
      <c r="B36" s="183"/>
      <c r="C36" s="184"/>
      <c r="D36" s="201"/>
      <c r="E36" s="202"/>
      <c r="F36" s="181"/>
      <c r="G36" s="182"/>
      <c r="H36" s="122"/>
      <c r="I36" s="123"/>
      <c r="J36" s="122"/>
      <c r="K36" s="123"/>
      <c r="L36" s="122"/>
      <c r="M36" s="123"/>
      <c r="N36" s="122"/>
      <c r="O36" s="123"/>
      <c r="P36" s="122"/>
      <c r="Q36" s="123"/>
      <c r="R36" s="122"/>
      <c r="S36" s="124"/>
      <c r="T36" s="122"/>
      <c r="U36" s="123"/>
      <c r="V36" s="122"/>
      <c r="W36" s="123"/>
      <c r="X36" s="122"/>
      <c r="Y36" s="123"/>
      <c r="Z36" s="122"/>
      <c r="AA36" s="124"/>
      <c r="AB36" s="125"/>
      <c r="AC36" s="123"/>
      <c r="AD36" s="122"/>
      <c r="AE36" s="123"/>
      <c r="AF36" s="122"/>
      <c r="AG36" s="124"/>
      <c r="AH36" s="135"/>
      <c r="AI36" s="136"/>
    </row>
    <row r="37" spans="1:35" ht="27" customHeight="1">
      <c r="A37" s="121">
        <v>10</v>
      </c>
      <c r="B37" s="397"/>
      <c r="C37" s="398"/>
      <c r="D37" s="390"/>
      <c r="E37" s="391"/>
      <c r="F37" s="389"/>
      <c r="G37" s="308"/>
      <c r="H37" s="122"/>
      <c r="I37" s="123"/>
      <c r="J37" s="122"/>
      <c r="K37" s="123"/>
      <c r="L37" s="122"/>
      <c r="M37" s="123"/>
      <c r="N37" s="122"/>
      <c r="O37" s="123"/>
      <c r="P37" s="122"/>
      <c r="Q37" s="123"/>
      <c r="R37" s="122"/>
      <c r="S37" s="124"/>
      <c r="T37" s="125"/>
      <c r="U37" s="123"/>
      <c r="V37" s="122"/>
      <c r="W37" s="123"/>
      <c r="X37" s="122"/>
      <c r="Y37" s="123"/>
      <c r="Z37" s="122"/>
      <c r="AA37" s="124"/>
      <c r="AB37" s="125"/>
      <c r="AC37" s="123"/>
      <c r="AD37" s="122"/>
      <c r="AE37" s="123"/>
      <c r="AF37" s="122"/>
      <c r="AG37" s="124"/>
      <c r="AH37" s="135"/>
      <c r="AI37" s="136"/>
    </row>
    <row r="38" spans="1:35" ht="27" customHeight="1">
      <c r="A38" s="121">
        <v>11</v>
      </c>
      <c r="B38" s="399"/>
      <c r="C38" s="400"/>
      <c r="D38" s="390"/>
      <c r="E38" s="391"/>
      <c r="F38" s="389"/>
      <c r="G38" s="308"/>
      <c r="H38" s="122"/>
      <c r="I38" s="123"/>
      <c r="J38" s="122"/>
      <c r="K38" s="123"/>
      <c r="L38" s="122"/>
      <c r="M38" s="123"/>
      <c r="N38" s="122"/>
      <c r="O38" s="123"/>
      <c r="P38" s="122"/>
      <c r="Q38" s="123"/>
      <c r="R38" s="122"/>
      <c r="S38" s="124"/>
      <c r="T38" s="125"/>
      <c r="U38" s="123"/>
      <c r="V38" s="122"/>
      <c r="W38" s="123"/>
      <c r="X38" s="122"/>
      <c r="Y38" s="123"/>
      <c r="Z38" s="122"/>
      <c r="AA38" s="124"/>
      <c r="AB38" s="125"/>
      <c r="AC38" s="123"/>
      <c r="AD38" s="122"/>
      <c r="AE38" s="123"/>
      <c r="AF38" s="122"/>
      <c r="AG38" s="124"/>
      <c r="AH38" s="135"/>
      <c r="AI38" s="136"/>
    </row>
    <row r="39" spans="1:35" ht="27" customHeight="1">
      <c r="A39" s="121">
        <v>12</v>
      </c>
      <c r="B39" s="302"/>
      <c r="C39" s="303"/>
      <c r="D39" s="307"/>
      <c r="E39" s="308"/>
      <c r="F39" s="389"/>
      <c r="G39" s="308"/>
      <c r="H39" s="122"/>
      <c r="I39" s="123"/>
      <c r="J39" s="122"/>
      <c r="K39" s="123"/>
      <c r="L39" s="122"/>
      <c r="M39" s="123"/>
      <c r="N39" s="122"/>
      <c r="O39" s="123"/>
      <c r="P39" s="122"/>
      <c r="Q39" s="123"/>
      <c r="R39" s="122"/>
      <c r="S39" s="123"/>
      <c r="T39" s="122"/>
      <c r="U39" s="123"/>
      <c r="V39" s="122"/>
      <c r="W39" s="123"/>
      <c r="X39" s="122"/>
      <c r="Y39" s="123"/>
      <c r="Z39" s="122"/>
      <c r="AA39" s="124"/>
      <c r="AB39" s="126"/>
      <c r="AC39" s="123"/>
      <c r="AD39" s="122"/>
      <c r="AE39" s="123"/>
      <c r="AF39" s="122"/>
      <c r="AG39" s="124"/>
      <c r="AH39" s="135"/>
      <c r="AI39" s="136"/>
    </row>
    <row r="40" spans="1:35" ht="27" customHeight="1">
      <c r="A40" s="121">
        <v>13</v>
      </c>
      <c r="B40" s="302"/>
      <c r="C40" s="303"/>
      <c r="D40" s="307"/>
      <c r="E40" s="308"/>
      <c r="F40" s="389"/>
      <c r="G40" s="308"/>
      <c r="H40" s="122"/>
      <c r="I40" s="123"/>
      <c r="J40" s="122"/>
      <c r="K40" s="123"/>
      <c r="L40" s="122"/>
      <c r="M40" s="123"/>
      <c r="N40" s="122"/>
      <c r="O40" s="123"/>
      <c r="P40" s="122"/>
      <c r="Q40" s="123"/>
      <c r="R40" s="122"/>
      <c r="S40" s="123"/>
      <c r="T40" s="122"/>
      <c r="U40" s="123"/>
      <c r="V40" s="122"/>
      <c r="W40" s="123"/>
      <c r="X40" s="122"/>
      <c r="Y40" s="123"/>
      <c r="Z40" s="122"/>
      <c r="AA40" s="124"/>
      <c r="AB40" s="127"/>
      <c r="AC40" s="123"/>
      <c r="AD40" s="122"/>
      <c r="AE40" s="123"/>
      <c r="AF40" s="122"/>
      <c r="AG40" s="124"/>
      <c r="AH40" s="135"/>
      <c r="AI40" s="136"/>
    </row>
    <row r="41" spans="1:35" ht="27" customHeight="1">
      <c r="A41" s="121">
        <v>14</v>
      </c>
      <c r="B41" s="302"/>
      <c r="C41" s="303"/>
      <c r="D41" s="307"/>
      <c r="E41" s="308"/>
      <c r="F41" s="389"/>
      <c r="G41" s="308"/>
      <c r="H41" s="122"/>
      <c r="I41" s="123"/>
      <c r="J41" s="122"/>
      <c r="K41" s="123"/>
      <c r="L41" s="122"/>
      <c r="M41" s="123"/>
      <c r="N41" s="122"/>
      <c r="O41" s="123"/>
      <c r="P41" s="122"/>
      <c r="Q41" s="123"/>
      <c r="R41" s="122"/>
      <c r="S41" s="123"/>
      <c r="T41" s="122"/>
      <c r="U41" s="123"/>
      <c r="V41" s="122"/>
      <c r="W41" s="123"/>
      <c r="X41" s="122"/>
      <c r="Y41" s="123"/>
      <c r="Z41" s="122"/>
      <c r="AA41" s="123"/>
      <c r="AB41" s="122"/>
      <c r="AC41" s="123"/>
      <c r="AD41" s="122"/>
      <c r="AE41" s="123"/>
      <c r="AF41" s="122"/>
      <c r="AG41" s="124"/>
      <c r="AH41" s="135"/>
      <c r="AI41" s="136"/>
    </row>
    <row r="42" spans="1:35" ht="27" customHeight="1">
      <c r="A42" s="121">
        <v>15</v>
      </c>
      <c r="B42" s="302"/>
      <c r="C42" s="303"/>
      <c r="D42" s="307"/>
      <c r="E42" s="308"/>
      <c r="F42" s="389"/>
      <c r="G42" s="308"/>
      <c r="H42" s="122"/>
      <c r="I42" s="123"/>
      <c r="J42" s="122"/>
      <c r="K42" s="123"/>
      <c r="L42" s="122"/>
      <c r="M42" s="123"/>
      <c r="N42" s="122"/>
      <c r="O42" s="123"/>
      <c r="P42" s="122"/>
      <c r="Q42" s="123"/>
      <c r="R42" s="122"/>
      <c r="S42" s="123"/>
      <c r="T42" s="122"/>
      <c r="U42" s="123"/>
      <c r="V42" s="122"/>
      <c r="W42" s="123"/>
      <c r="X42" s="122"/>
      <c r="Y42" s="123"/>
      <c r="Z42" s="122"/>
      <c r="AA42" s="123"/>
      <c r="AB42" s="122"/>
      <c r="AC42" s="123"/>
      <c r="AD42" s="122"/>
      <c r="AE42" s="123"/>
      <c r="AF42" s="122"/>
      <c r="AG42" s="124"/>
      <c r="AH42" s="135"/>
      <c r="AI42" s="136"/>
    </row>
    <row r="43" spans="1:35" ht="27" customHeight="1">
      <c r="A43" s="121">
        <v>16</v>
      </c>
      <c r="B43" s="302"/>
      <c r="C43" s="303"/>
      <c r="D43" s="307"/>
      <c r="E43" s="308"/>
      <c r="F43" s="389"/>
      <c r="G43" s="308"/>
      <c r="H43" s="122"/>
      <c r="I43" s="123"/>
      <c r="J43" s="122"/>
      <c r="K43" s="123"/>
      <c r="L43" s="122"/>
      <c r="M43" s="123"/>
      <c r="N43" s="122"/>
      <c r="O43" s="123"/>
      <c r="P43" s="122"/>
      <c r="Q43" s="123"/>
      <c r="R43" s="122"/>
      <c r="S43" s="123"/>
      <c r="T43" s="122"/>
      <c r="U43" s="123"/>
      <c r="V43" s="122"/>
      <c r="W43" s="123"/>
      <c r="X43" s="122"/>
      <c r="Y43" s="123"/>
      <c r="Z43" s="122"/>
      <c r="AA43" s="123"/>
      <c r="AB43" s="122"/>
      <c r="AC43" s="123"/>
      <c r="AD43" s="122"/>
      <c r="AE43" s="123"/>
      <c r="AF43" s="122"/>
      <c r="AG43" s="124"/>
      <c r="AH43" s="135"/>
      <c r="AI43" s="136"/>
    </row>
    <row r="44" spans="1:35" ht="27" customHeight="1">
      <c r="A44" s="121">
        <v>17</v>
      </c>
      <c r="B44" s="302"/>
      <c r="C44" s="303"/>
      <c r="D44" s="307"/>
      <c r="E44" s="308"/>
      <c r="F44" s="389"/>
      <c r="G44" s="308"/>
      <c r="H44" s="122"/>
      <c r="I44" s="123"/>
      <c r="J44" s="122"/>
      <c r="K44" s="123"/>
      <c r="L44" s="122"/>
      <c r="M44" s="123"/>
      <c r="N44" s="122"/>
      <c r="O44" s="123"/>
      <c r="P44" s="122"/>
      <c r="Q44" s="123"/>
      <c r="R44" s="122"/>
      <c r="S44" s="123"/>
      <c r="T44" s="122"/>
      <c r="U44" s="123"/>
      <c r="V44" s="122"/>
      <c r="W44" s="123"/>
      <c r="X44" s="122"/>
      <c r="Y44" s="123"/>
      <c r="Z44" s="122"/>
      <c r="AA44" s="123"/>
      <c r="AB44" s="122"/>
      <c r="AC44" s="123"/>
      <c r="AD44" s="122"/>
      <c r="AE44" s="123"/>
      <c r="AF44" s="122"/>
      <c r="AG44" s="124"/>
      <c r="AH44" s="135"/>
      <c r="AI44" s="136"/>
    </row>
    <row r="45" spans="1:35" ht="27" customHeight="1">
      <c r="A45" s="121">
        <v>18</v>
      </c>
      <c r="B45" s="302"/>
      <c r="C45" s="303"/>
      <c r="D45" s="307"/>
      <c r="E45" s="308"/>
      <c r="F45" s="389"/>
      <c r="G45" s="308"/>
      <c r="H45" s="122"/>
      <c r="I45" s="123"/>
      <c r="J45" s="122"/>
      <c r="K45" s="123"/>
      <c r="L45" s="122"/>
      <c r="M45" s="123"/>
      <c r="N45" s="122"/>
      <c r="O45" s="123"/>
      <c r="P45" s="122"/>
      <c r="Q45" s="123"/>
      <c r="R45" s="122"/>
      <c r="S45" s="123"/>
      <c r="T45" s="122"/>
      <c r="U45" s="123"/>
      <c r="V45" s="122"/>
      <c r="W45" s="123"/>
      <c r="X45" s="122"/>
      <c r="Y45" s="123"/>
      <c r="Z45" s="122"/>
      <c r="AA45" s="123"/>
      <c r="AB45" s="122"/>
      <c r="AC45" s="123"/>
      <c r="AD45" s="122"/>
      <c r="AE45" s="123"/>
      <c r="AF45" s="122"/>
      <c r="AG45" s="124"/>
      <c r="AH45" s="135"/>
      <c r="AI45" s="136"/>
    </row>
    <row r="46" spans="1:35" ht="27" customHeight="1">
      <c r="A46" s="121">
        <v>19</v>
      </c>
      <c r="B46" s="302"/>
      <c r="C46" s="303"/>
      <c r="D46" s="307"/>
      <c r="E46" s="308"/>
      <c r="F46" s="389"/>
      <c r="G46" s="308"/>
      <c r="H46" s="122"/>
      <c r="I46" s="123"/>
      <c r="J46" s="122"/>
      <c r="K46" s="123"/>
      <c r="L46" s="122"/>
      <c r="M46" s="123"/>
      <c r="N46" s="122"/>
      <c r="O46" s="123"/>
      <c r="P46" s="122"/>
      <c r="Q46" s="123"/>
      <c r="R46" s="122"/>
      <c r="S46" s="123"/>
      <c r="T46" s="122"/>
      <c r="U46" s="123"/>
      <c r="V46" s="122"/>
      <c r="W46" s="123"/>
      <c r="X46" s="122"/>
      <c r="Y46" s="123"/>
      <c r="Z46" s="122"/>
      <c r="AA46" s="123"/>
      <c r="AB46" s="122"/>
      <c r="AC46" s="123"/>
      <c r="AD46" s="122"/>
      <c r="AE46" s="123"/>
      <c r="AF46" s="122"/>
      <c r="AG46" s="124"/>
      <c r="AH46" s="135"/>
      <c r="AI46" s="136"/>
    </row>
    <row r="47" spans="1:35" ht="27" customHeight="1">
      <c r="A47" s="121">
        <v>20</v>
      </c>
      <c r="B47" s="302"/>
      <c r="C47" s="303"/>
      <c r="D47" s="307"/>
      <c r="E47" s="308"/>
      <c r="F47" s="389"/>
      <c r="G47" s="308"/>
      <c r="H47" s="122"/>
      <c r="I47" s="123"/>
      <c r="J47" s="122"/>
      <c r="K47" s="123"/>
      <c r="L47" s="122"/>
      <c r="M47" s="123"/>
      <c r="N47" s="122"/>
      <c r="O47" s="123"/>
      <c r="P47" s="122"/>
      <c r="Q47" s="123"/>
      <c r="R47" s="122"/>
      <c r="S47" s="123"/>
      <c r="T47" s="122"/>
      <c r="U47" s="123"/>
      <c r="V47" s="122"/>
      <c r="W47" s="123"/>
      <c r="X47" s="122"/>
      <c r="Y47" s="123"/>
      <c r="Z47" s="122"/>
      <c r="AA47" s="123"/>
      <c r="AB47" s="122"/>
      <c r="AC47" s="123"/>
      <c r="AD47" s="122"/>
      <c r="AE47" s="123"/>
      <c r="AF47" s="122"/>
      <c r="AG47" s="124"/>
      <c r="AH47" s="135"/>
      <c r="AI47" s="136"/>
    </row>
    <row r="48" spans="1:35" ht="27" customHeight="1" thickBot="1">
      <c r="A48" s="128">
        <v>21</v>
      </c>
      <c r="B48" s="380"/>
      <c r="C48" s="381"/>
      <c r="D48" s="411"/>
      <c r="E48" s="410"/>
      <c r="F48" s="409"/>
      <c r="G48" s="410"/>
      <c r="H48" s="129"/>
      <c r="I48" s="130"/>
      <c r="J48" s="129"/>
      <c r="K48" s="130"/>
      <c r="L48" s="129"/>
      <c r="M48" s="130"/>
      <c r="N48" s="129"/>
      <c r="O48" s="130"/>
      <c r="P48" s="129"/>
      <c r="Q48" s="130"/>
      <c r="R48" s="129"/>
      <c r="S48" s="130"/>
      <c r="T48" s="129"/>
      <c r="U48" s="130"/>
      <c r="V48" s="129"/>
      <c r="W48" s="130"/>
      <c r="X48" s="129"/>
      <c r="Y48" s="130"/>
      <c r="Z48" s="129"/>
      <c r="AA48" s="130"/>
      <c r="AB48" s="129"/>
      <c r="AC48" s="130"/>
      <c r="AD48" s="129"/>
      <c r="AE48" s="130"/>
      <c r="AF48" s="129"/>
      <c r="AG48" s="132"/>
      <c r="AH48" s="137"/>
      <c r="AI48" s="138"/>
    </row>
    <row r="49" spans="1:36" ht="30" customHeight="1" thickBot="1">
      <c r="A49"/>
      <c r="B49" s="5"/>
      <c r="C49" s="6"/>
      <c r="F49" s="7"/>
      <c r="G49" s="270" t="s">
        <v>11</v>
      </c>
      <c r="H49" s="271"/>
      <c r="I49" s="271"/>
      <c r="J49" s="86">
        <f>SUM(J26:J48)</f>
        <v>0</v>
      </c>
      <c r="K49" s="56">
        <f t="shared" ref="K49:AG49" si="4">SUM(K26:K48)</f>
        <v>0</v>
      </c>
      <c r="L49" s="86">
        <f t="shared" si="4"/>
        <v>0</v>
      </c>
      <c r="M49" s="56">
        <f t="shared" si="4"/>
        <v>0</v>
      </c>
      <c r="N49" s="87">
        <f t="shared" si="4"/>
        <v>0</v>
      </c>
      <c r="O49" s="77">
        <f t="shared" si="4"/>
        <v>0</v>
      </c>
      <c r="P49" s="55">
        <f t="shared" si="4"/>
        <v>0</v>
      </c>
      <c r="Q49" s="77">
        <f t="shared" si="4"/>
        <v>0</v>
      </c>
      <c r="R49" s="86">
        <f t="shared" si="4"/>
        <v>0</v>
      </c>
      <c r="S49" s="56">
        <f t="shared" si="4"/>
        <v>0</v>
      </c>
      <c r="T49" s="86">
        <f t="shared" si="4"/>
        <v>0</v>
      </c>
      <c r="U49" s="77">
        <f t="shared" si="4"/>
        <v>0</v>
      </c>
      <c r="V49" s="88">
        <f t="shared" si="4"/>
        <v>0</v>
      </c>
      <c r="W49" s="56">
        <f t="shared" si="4"/>
        <v>0</v>
      </c>
      <c r="X49" s="55">
        <f t="shared" si="4"/>
        <v>0</v>
      </c>
      <c r="Y49" s="77">
        <f t="shared" si="4"/>
        <v>0</v>
      </c>
      <c r="Z49" s="55">
        <f t="shared" si="4"/>
        <v>13</v>
      </c>
      <c r="AA49" s="77">
        <f t="shared" si="4"/>
        <v>4</v>
      </c>
      <c r="AB49" s="55">
        <f t="shared" si="4"/>
        <v>6</v>
      </c>
      <c r="AC49" s="77">
        <f t="shared" si="4"/>
        <v>0</v>
      </c>
      <c r="AD49" s="55">
        <f t="shared" si="4"/>
        <v>0</v>
      </c>
      <c r="AE49" s="77">
        <f t="shared" si="4"/>
        <v>0</v>
      </c>
      <c r="AF49" s="55">
        <f t="shared" si="4"/>
        <v>0</v>
      </c>
      <c r="AG49" s="77">
        <f t="shared" si="4"/>
        <v>0</v>
      </c>
      <c r="AH49" s="6"/>
    </row>
    <row r="50" spans="1:36" ht="44.25" customHeight="1">
      <c r="A50"/>
      <c r="B50" s="5"/>
      <c r="C50" s="6"/>
      <c r="F50" s="7"/>
      <c r="G50" s="7"/>
      <c r="H50" s="31"/>
      <c r="I50" s="31"/>
      <c r="AB50" s="68"/>
      <c r="AH50" s="6"/>
    </row>
    <row r="51" spans="1:36" ht="29.25" customHeight="1" thickBot="1">
      <c r="A51" s="12" t="s">
        <v>16</v>
      </c>
      <c r="B51" s="29"/>
      <c r="D51"/>
      <c r="E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6" ht="21.75" customHeight="1">
      <c r="A52" s="309" t="s">
        <v>1</v>
      </c>
      <c r="B52" s="338" t="s">
        <v>15</v>
      </c>
      <c r="C52" s="316"/>
      <c r="D52" s="339"/>
      <c r="E52" s="338" t="s">
        <v>2</v>
      </c>
      <c r="F52" s="316"/>
      <c r="G52" s="377"/>
      <c r="H52" s="379" t="s">
        <v>20</v>
      </c>
      <c r="I52" s="293"/>
      <c r="J52" s="352">
        <v>44562</v>
      </c>
      <c r="K52" s="353"/>
      <c r="L52" s="352">
        <v>44593</v>
      </c>
      <c r="M52" s="353"/>
      <c r="N52" s="352">
        <v>44621</v>
      </c>
      <c r="O52" s="353"/>
      <c r="P52" s="352">
        <v>44652</v>
      </c>
      <c r="Q52" s="353"/>
      <c r="R52" s="352">
        <v>44682</v>
      </c>
      <c r="S52" s="353"/>
      <c r="T52" s="352">
        <v>44713</v>
      </c>
      <c r="U52" s="353"/>
      <c r="V52" s="352">
        <v>44743</v>
      </c>
      <c r="W52" s="353"/>
      <c r="X52" s="352">
        <v>44774</v>
      </c>
      <c r="Y52" s="353"/>
      <c r="Z52" s="352">
        <v>44805</v>
      </c>
      <c r="AA52" s="353"/>
      <c r="AB52" s="352">
        <v>44835</v>
      </c>
      <c r="AC52" s="353"/>
      <c r="AD52" s="352">
        <v>44866</v>
      </c>
      <c r="AE52" s="353"/>
      <c r="AF52" s="352">
        <v>44896</v>
      </c>
      <c r="AG52" s="354"/>
      <c r="AH52" s="356" t="s">
        <v>18</v>
      </c>
      <c r="AI52" s="365" t="s">
        <v>19</v>
      </c>
    </row>
    <row r="53" spans="1:36" ht="27" customHeight="1" thickBot="1">
      <c r="A53" s="373"/>
      <c r="B53" s="374"/>
      <c r="C53" s="375"/>
      <c r="D53" s="376"/>
      <c r="E53" s="374"/>
      <c r="F53" s="375"/>
      <c r="G53" s="378"/>
      <c r="H53" s="49" t="s">
        <v>4</v>
      </c>
      <c r="I53" s="51" t="s">
        <v>21</v>
      </c>
      <c r="J53" s="50" t="s">
        <v>4</v>
      </c>
      <c r="K53" s="52" t="s">
        <v>13</v>
      </c>
      <c r="L53" s="50" t="s">
        <v>4</v>
      </c>
      <c r="M53" s="52" t="s">
        <v>13</v>
      </c>
      <c r="N53" s="50" t="s">
        <v>4</v>
      </c>
      <c r="O53" s="52" t="s">
        <v>13</v>
      </c>
      <c r="P53" s="50" t="s">
        <v>4</v>
      </c>
      <c r="Q53" s="52" t="s">
        <v>13</v>
      </c>
      <c r="R53" s="50" t="s">
        <v>4</v>
      </c>
      <c r="S53" s="52" t="s">
        <v>13</v>
      </c>
      <c r="T53" s="50" t="s">
        <v>4</v>
      </c>
      <c r="U53" s="52" t="s">
        <v>13</v>
      </c>
      <c r="V53" s="50" t="s">
        <v>4</v>
      </c>
      <c r="W53" s="52" t="s">
        <v>13</v>
      </c>
      <c r="X53" s="50" t="s">
        <v>4</v>
      </c>
      <c r="Y53" s="52" t="s">
        <v>13</v>
      </c>
      <c r="Z53" s="50" t="s">
        <v>4</v>
      </c>
      <c r="AA53" s="52" t="s">
        <v>13</v>
      </c>
      <c r="AB53" s="50" t="s">
        <v>4</v>
      </c>
      <c r="AC53" s="52" t="s">
        <v>13</v>
      </c>
      <c r="AD53" s="50" t="s">
        <v>4</v>
      </c>
      <c r="AE53" s="52" t="s">
        <v>13</v>
      </c>
      <c r="AF53" s="50" t="s">
        <v>4</v>
      </c>
      <c r="AG53" s="139" t="s">
        <v>13</v>
      </c>
      <c r="AH53" s="357"/>
      <c r="AI53" s="366"/>
    </row>
    <row r="54" spans="1:36" ht="44.25" customHeight="1">
      <c r="A54" s="155">
        <v>1</v>
      </c>
      <c r="B54" s="367" t="s">
        <v>41</v>
      </c>
      <c r="C54" s="368"/>
      <c r="D54" s="369"/>
      <c r="E54" s="370" t="s">
        <v>79</v>
      </c>
      <c r="F54" s="371"/>
      <c r="G54" s="372"/>
      <c r="H54" s="156"/>
      <c r="I54" s="157"/>
      <c r="J54" s="158"/>
      <c r="K54" s="159"/>
      <c r="L54" s="160"/>
      <c r="M54" s="159"/>
      <c r="N54" s="158"/>
      <c r="O54" s="159"/>
      <c r="P54" s="161"/>
      <c r="Q54" s="159"/>
      <c r="R54" s="160"/>
      <c r="S54" s="159"/>
      <c r="T54" s="162"/>
      <c r="U54" s="163"/>
      <c r="V54" s="164"/>
      <c r="W54" s="159"/>
      <c r="X54" s="165"/>
      <c r="Y54" s="163"/>
      <c r="Z54" s="166">
        <v>2</v>
      </c>
      <c r="AA54" s="163">
        <v>1</v>
      </c>
      <c r="AB54" s="160"/>
      <c r="AC54" s="167"/>
      <c r="AD54" s="160"/>
      <c r="AE54" s="167"/>
      <c r="AF54" s="166"/>
      <c r="AG54" s="160"/>
      <c r="AH54" s="168"/>
      <c r="AI54" s="169"/>
    </row>
    <row r="55" spans="1:36" ht="58" customHeight="1">
      <c r="A55" s="170">
        <v>2</v>
      </c>
      <c r="B55" s="264" t="s">
        <v>42</v>
      </c>
      <c r="C55" s="265"/>
      <c r="D55" s="266"/>
      <c r="E55" s="267" t="s">
        <v>80</v>
      </c>
      <c r="F55" s="268"/>
      <c r="G55" s="269"/>
      <c r="H55" s="109"/>
      <c r="I55" s="61"/>
      <c r="J55" s="58"/>
      <c r="K55" s="48"/>
      <c r="L55" s="110"/>
      <c r="M55" s="48"/>
      <c r="N55" s="58"/>
      <c r="O55" s="48"/>
      <c r="P55" s="58"/>
      <c r="Q55" s="112"/>
      <c r="R55" s="113"/>
      <c r="S55" s="146"/>
      <c r="T55" s="111"/>
      <c r="U55" s="112"/>
      <c r="V55" s="111"/>
      <c r="W55" s="112"/>
      <c r="X55" s="148"/>
      <c r="Y55" s="147"/>
      <c r="Z55" s="149">
        <v>2</v>
      </c>
      <c r="AA55" s="147">
        <v>2</v>
      </c>
      <c r="AB55" s="113"/>
      <c r="AC55" s="146"/>
      <c r="AD55" s="113"/>
      <c r="AE55" s="146"/>
      <c r="AF55" s="149"/>
      <c r="AG55" s="150"/>
      <c r="AH55" s="140"/>
      <c r="AI55" s="141"/>
    </row>
    <row r="56" spans="1:36" ht="58" customHeight="1">
      <c r="A56" s="170"/>
      <c r="B56" s="185"/>
      <c r="C56" s="186"/>
      <c r="D56" s="187"/>
      <c r="E56" s="267" t="s">
        <v>45</v>
      </c>
      <c r="F56" s="268"/>
      <c r="G56" s="269"/>
      <c r="H56" s="44"/>
      <c r="I56" s="61"/>
      <c r="J56" s="58"/>
      <c r="K56" s="48"/>
      <c r="L56" s="25"/>
      <c r="M56" s="48"/>
      <c r="N56" s="58"/>
      <c r="O56" s="48"/>
      <c r="P56" s="58"/>
      <c r="Q56" s="238"/>
      <c r="R56" s="58"/>
      <c r="S56" s="239"/>
      <c r="T56" s="240"/>
      <c r="U56" s="238"/>
      <c r="V56" s="240"/>
      <c r="W56" s="238"/>
      <c r="X56" s="148"/>
      <c r="Y56" s="239"/>
      <c r="Z56" s="148">
        <v>1</v>
      </c>
      <c r="AA56" s="239">
        <v>1</v>
      </c>
      <c r="AB56" s="58"/>
      <c r="AC56" s="241"/>
      <c r="AD56" s="58"/>
      <c r="AE56" s="241"/>
      <c r="AF56" s="148"/>
      <c r="AG56" s="58"/>
      <c r="AH56" s="140"/>
      <c r="AI56" s="141"/>
    </row>
    <row r="57" spans="1:36" ht="58" customHeight="1">
      <c r="A57" s="170"/>
      <c r="B57" s="185"/>
      <c r="C57" s="186"/>
      <c r="D57" s="187"/>
      <c r="E57" s="267" t="s">
        <v>81</v>
      </c>
      <c r="F57" s="268"/>
      <c r="G57" s="269"/>
      <c r="H57" s="44"/>
      <c r="I57" s="61"/>
      <c r="J57" s="58"/>
      <c r="K57" s="48"/>
      <c r="L57" s="25"/>
      <c r="M57" s="48"/>
      <c r="N57" s="58"/>
      <c r="O57" s="48"/>
      <c r="P57" s="58"/>
      <c r="Q57" s="238"/>
      <c r="R57" s="58"/>
      <c r="S57" s="239"/>
      <c r="T57" s="240"/>
      <c r="U57" s="238"/>
      <c r="V57" s="240"/>
      <c r="W57" s="238"/>
      <c r="X57" s="148"/>
      <c r="Y57" s="239"/>
      <c r="Z57" s="148">
        <v>2</v>
      </c>
      <c r="AA57" s="239">
        <v>1</v>
      </c>
      <c r="AB57" s="58"/>
      <c r="AC57" s="241"/>
      <c r="AD57" s="58"/>
      <c r="AE57" s="241"/>
      <c r="AF57" s="148"/>
      <c r="AG57" s="58"/>
      <c r="AH57" s="140"/>
      <c r="AI57" s="141"/>
    </row>
    <row r="58" spans="1:36" ht="44.25" customHeight="1">
      <c r="A58" s="170">
        <v>3</v>
      </c>
      <c r="B58" s="264" t="s">
        <v>43</v>
      </c>
      <c r="C58" s="265"/>
      <c r="D58" s="266"/>
      <c r="E58" s="296"/>
      <c r="F58" s="297"/>
      <c r="G58" s="298"/>
      <c r="H58" s="44"/>
      <c r="I58" s="47"/>
      <c r="J58" s="25"/>
      <c r="K58" s="48"/>
      <c r="L58" s="25"/>
      <c r="M58" s="48"/>
      <c r="N58" s="25"/>
      <c r="O58" s="48"/>
      <c r="P58" s="25"/>
      <c r="Q58" s="48"/>
      <c r="R58" s="45"/>
      <c r="S58" s="48"/>
      <c r="T58" s="45"/>
      <c r="U58" s="48"/>
      <c r="V58" s="45"/>
      <c r="W58" s="48"/>
      <c r="X58" s="54"/>
      <c r="Y58" s="53"/>
      <c r="Z58" s="54"/>
      <c r="AA58" s="53"/>
      <c r="AB58" s="25"/>
      <c r="AC58" s="66"/>
      <c r="AD58" s="25"/>
      <c r="AE58" s="66"/>
      <c r="AF58" s="54"/>
      <c r="AG58" s="25"/>
      <c r="AH58" s="142"/>
      <c r="AI58" s="143"/>
    </row>
    <row r="59" spans="1:36" ht="44.25" customHeight="1" thickBot="1">
      <c r="A59" s="171">
        <v>4</v>
      </c>
      <c r="B59" s="299" t="s">
        <v>38</v>
      </c>
      <c r="C59" s="300"/>
      <c r="D59" s="301"/>
      <c r="E59" s="285"/>
      <c r="F59" s="286"/>
      <c r="G59" s="287"/>
      <c r="H59" s="172"/>
      <c r="I59" s="173"/>
      <c r="J59" s="174"/>
      <c r="K59" s="175"/>
      <c r="L59" s="176"/>
      <c r="M59" s="177"/>
      <c r="N59" s="176"/>
      <c r="O59" s="177"/>
      <c r="P59" s="176"/>
      <c r="Q59" s="177"/>
      <c r="R59" s="176"/>
      <c r="S59" s="177"/>
      <c r="T59" s="176"/>
      <c r="U59" s="175"/>
      <c r="V59" s="176"/>
      <c r="W59" s="175"/>
      <c r="X59" s="178"/>
      <c r="Y59" s="177"/>
      <c r="Z59" s="178"/>
      <c r="AA59" s="177"/>
      <c r="AB59" s="174"/>
      <c r="AC59" s="179"/>
      <c r="AD59" s="180"/>
      <c r="AE59" s="177"/>
      <c r="AF59" s="178"/>
      <c r="AG59" s="174"/>
      <c r="AH59" s="144"/>
      <c r="AI59" s="145"/>
    </row>
    <row r="60" spans="1:36" ht="30" customHeight="1" thickBot="1">
      <c r="A60"/>
      <c r="B60" s="5"/>
      <c r="C60" s="6"/>
      <c r="E60" s="19"/>
      <c r="F60" s="20"/>
      <c r="G60" s="270" t="s">
        <v>11</v>
      </c>
      <c r="H60" s="271"/>
      <c r="I60" s="272"/>
      <c r="J60" s="151">
        <f t="shared" ref="J60:W60" si="5">SUM(J54:J59)</f>
        <v>0</v>
      </c>
      <c r="K60" s="152">
        <f t="shared" si="5"/>
        <v>0</v>
      </c>
      <c r="L60" s="153">
        <f t="shared" si="5"/>
        <v>0</v>
      </c>
      <c r="M60" s="154">
        <f t="shared" si="5"/>
        <v>0</v>
      </c>
      <c r="N60" s="153">
        <f t="shared" si="5"/>
        <v>0</v>
      </c>
      <c r="O60" s="154">
        <f t="shared" si="5"/>
        <v>0</v>
      </c>
      <c r="P60" s="153">
        <f t="shared" si="5"/>
        <v>0</v>
      </c>
      <c r="Q60" s="154">
        <f t="shared" si="5"/>
        <v>0</v>
      </c>
      <c r="R60" s="153">
        <f t="shared" si="5"/>
        <v>0</v>
      </c>
      <c r="S60" s="154">
        <f t="shared" si="5"/>
        <v>0</v>
      </c>
      <c r="T60" s="151">
        <f t="shared" si="5"/>
        <v>0</v>
      </c>
      <c r="U60" s="152">
        <f t="shared" si="5"/>
        <v>0</v>
      </c>
      <c r="V60" s="153">
        <f t="shared" si="5"/>
        <v>0</v>
      </c>
      <c r="W60" s="154">
        <f t="shared" si="5"/>
        <v>0</v>
      </c>
      <c r="X60" s="151">
        <f t="shared" ref="X60:AG60" si="6">SUM(X54:X59)</f>
        <v>0</v>
      </c>
      <c r="Y60" s="152">
        <f t="shared" si="6"/>
        <v>0</v>
      </c>
      <c r="Z60" s="151">
        <f t="shared" si="6"/>
        <v>7</v>
      </c>
      <c r="AA60" s="152">
        <f t="shared" si="6"/>
        <v>5</v>
      </c>
      <c r="AB60" s="151">
        <f t="shared" si="6"/>
        <v>0</v>
      </c>
      <c r="AC60" s="152">
        <f t="shared" si="6"/>
        <v>0</v>
      </c>
      <c r="AD60" s="151">
        <f t="shared" si="6"/>
        <v>0</v>
      </c>
      <c r="AE60" s="152">
        <f t="shared" si="6"/>
        <v>0</v>
      </c>
      <c r="AF60" s="151">
        <f t="shared" si="6"/>
        <v>0</v>
      </c>
      <c r="AG60" s="152">
        <f t="shared" si="6"/>
        <v>0</v>
      </c>
      <c r="AH60" s="6"/>
    </row>
    <row r="61" spans="1:36" ht="44.25" customHeight="1">
      <c r="A61"/>
      <c r="B61" s="5"/>
      <c r="C61" s="9"/>
      <c r="D61" s="10"/>
      <c r="E61" s="10"/>
      <c r="F61" s="7"/>
      <c r="G61" s="7"/>
      <c r="H61" s="31"/>
      <c r="I61" s="31"/>
      <c r="AH61" s="6"/>
    </row>
    <row r="62" spans="1:36" ht="29.25" customHeight="1" thickBot="1">
      <c r="A62" s="11" t="s">
        <v>23</v>
      </c>
      <c r="B62" s="27"/>
      <c r="D62"/>
      <c r="E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6" ht="39" customHeight="1" thickBot="1">
      <c r="A63"/>
      <c r="B63" s="5"/>
      <c r="C63" s="6"/>
      <c r="E63" s="281" t="s">
        <v>12</v>
      </c>
      <c r="F63" s="282"/>
      <c r="G63" s="282"/>
      <c r="H63" s="282"/>
      <c r="I63" s="283"/>
      <c r="J63" s="305">
        <v>44562</v>
      </c>
      <c r="K63" s="274"/>
      <c r="L63" s="274">
        <v>44593</v>
      </c>
      <c r="M63" s="274"/>
      <c r="N63" s="274">
        <v>44621</v>
      </c>
      <c r="O63" s="274"/>
      <c r="P63" s="274">
        <v>44652</v>
      </c>
      <c r="Q63" s="274"/>
      <c r="R63" s="274">
        <v>44682</v>
      </c>
      <c r="S63" s="274"/>
      <c r="T63" s="274">
        <v>44713</v>
      </c>
      <c r="U63" s="274"/>
      <c r="V63" s="274">
        <v>44743</v>
      </c>
      <c r="W63" s="274"/>
      <c r="X63" s="274">
        <v>44774</v>
      </c>
      <c r="Y63" s="384"/>
      <c r="Z63" s="248">
        <v>44805</v>
      </c>
      <c r="AA63" s="249"/>
      <c r="AB63" s="248">
        <v>44835</v>
      </c>
      <c r="AC63" s="249"/>
      <c r="AD63" s="248">
        <v>44866</v>
      </c>
      <c r="AE63" s="249"/>
      <c r="AF63" s="248">
        <v>44896</v>
      </c>
      <c r="AG63" s="383"/>
      <c r="AH63" s="6"/>
      <c r="AJ63" s="22"/>
    </row>
    <row r="64" spans="1:36" ht="26.25" customHeight="1" thickTop="1">
      <c r="A64"/>
      <c r="B64" s="5"/>
      <c r="C64" s="6"/>
      <c r="E64" s="278" t="s">
        <v>24</v>
      </c>
      <c r="F64" s="279"/>
      <c r="G64" s="279"/>
      <c r="H64" s="279"/>
      <c r="I64" s="280"/>
      <c r="J64" s="306">
        <f>J21+J49+J60</f>
        <v>0</v>
      </c>
      <c r="K64" s="273"/>
      <c r="L64" s="273">
        <f>L21+L49+L60</f>
        <v>0</v>
      </c>
      <c r="M64" s="273"/>
      <c r="N64" s="273">
        <f>N21+N49+N60</f>
        <v>0</v>
      </c>
      <c r="O64" s="273"/>
      <c r="P64" s="273">
        <f>P21+P49+P60</f>
        <v>0</v>
      </c>
      <c r="Q64" s="273"/>
      <c r="R64" s="273">
        <f>R21+R49+R60</f>
        <v>0</v>
      </c>
      <c r="S64" s="273"/>
      <c r="T64" s="273">
        <f>T21+T49+T60</f>
        <v>0</v>
      </c>
      <c r="U64" s="273"/>
      <c r="V64" s="273">
        <f>V21+V49+V60</f>
        <v>0</v>
      </c>
      <c r="W64" s="273"/>
      <c r="X64" s="273">
        <f>X21+X49+X60</f>
        <v>0</v>
      </c>
      <c r="Y64" s="385"/>
      <c r="Z64" s="250">
        <f>Z21+Z49+Z60</f>
        <v>31</v>
      </c>
      <c r="AA64" s="251"/>
      <c r="AB64" s="250">
        <f>AB21+AB49+AB60</f>
        <v>18</v>
      </c>
      <c r="AC64" s="251"/>
      <c r="AD64" s="250">
        <f>AD21+AD49+AD60</f>
        <v>10</v>
      </c>
      <c r="AE64" s="251"/>
      <c r="AF64" s="250">
        <f>AF21+AF49+AF60</f>
        <v>10</v>
      </c>
      <c r="AG64" s="251"/>
      <c r="AH64" s="6"/>
    </row>
    <row r="65" spans="1:36" ht="26.25" customHeight="1">
      <c r="A65"/>
      <c r="B65" s="5"/>
      <c r="C65" s="6"/>
      <c r="E65" s="275" t="s">
        <v>31</v>
      </c>
      <c r="F65" s="276"/>
      <c r="G65" s="276"/>
      <c r="H65" s="276"/>
      <c r="I65" s="277"/>
      <c r="J65" s="304">
        <v>21</v>
      </c>
      <c r="K65" s="261"/>
      <c r="L65" s="261">
        <v>18</v>
      </c>
      <c r="M65" s="261"/>
      <c r="N65" s="261">
        <v>22</v>
      </c>
      <c r="O65" s="261"/>
      <c r="P65" s="261">
        <v>19</v>
      </c>
      <c r="Q65" s="261"/>
      <c r="R65" s="261">
        <v>15</v>
      </c>
      <c r="S65" s="261"/>
      <c r="T65" s="261">
        <v>21</v>
      </c>
      <c r="U65" s="261"/>
      <c r="V65" s="261">
        <v>21</v>
      </c>
      <c r="W65" s="261"/>
      <c r="X65" s="261">
        <v>22</v>
      </c>
      <c r="Y65" s="386"/>
      <c r="Z65" s="242">
        <v>22</v>
      </c>
      <c r="AA65" s="243"/>
      <c r="AB65" s="242">
        <v>22</v>
      </c>
      <c r="AC65" s="243"/>
      <c r="AD65" s="242">
        <v>22</v>
      </c>
      <c r="AE65" s="243"/>
      <c r="AF65" s="242">
        <v>22</v>
      </c>
      <c r="AG65" s="243"/>
      <c r="AH65" s="6"/>
    </row>
    <row r="66" spans="1:36" ht="26.25" customHeight="1">
      <c r="A66"/>
      <c r="B66" s="5"/>
      <c r="C66" s="6"/>
      <c r="E66" s="255" t="s">
        <v>33</v>
      </c>
      <c r="F66" s="256"/>
      <c r="G66" s="256"/>
      <c r="H66" s="256"/>
      <c r="I66" s="257"/>
      <c r="J66" s="284">
        <f t="shared" ref="J66" si="7">J64/J65</f>
        <v>0</v>
      </c>
      <c r="K66" s="262"/>
      <c r="L66" s="262">
        <f t="shared" ref="L66:R66" si="8">L64/L65</f>
        <v>0</v>
      </c>
      <c r="M66" s="262"/>
      <c r="N66" s="262">
        <f t="shared" si="8"/>
        <v>0</v>
      </c>
      <c r="O66" s="262"/>
      <c r="P66" s="260">
        <f t="shared" ref="P66" si="9">P64/P65</f>
        <v>0</v>
      </c>
      <c r="Q66" s="260"/>
      <c r="R66" s="262">
        <f t="shared" si="8"/>
        <v>0</v>
      </c>
      <c r="S66" s="262"/>
      <c r="T66" s="260">
        <f t="shared" ref="T66" si="10">T64/T65</f>
        <v>0</v>
      </c>
      <c r="U66" s="260"/>
      <c r="V66" s="262">
        <f t="shared" ref="V66" si="11">V64/V65</f>
        <v>0</v>
      </c>
      <c r="W66" s="262"/>
      <c r="X66" s="262">
        <f t="shared" ref="X66" si="12">X64/X65</f>
        <v>0</v>
      </c>
      <c r="Y66" s="387"/>
      <c r="Z66" s="244">
        <f t="shared" ref="Z66:AF66" si="13">Z64/Z65</f>
        <v>1.4090909090909092</v>
      </c>
      <c r="AA66" s="245"/>
      <c r="AB66" s="244">
        <f t="shared" si="13"/>
        <v>0.81818181818181823</v>
      </c>
      <c r="AC66" s="245"/>
      <c r="AD66" s="244">
        <f t="shared" si="13"/>
        <v>0.45454545454545453</v>
      </c>
      <c r="AE66" s="245"/>
      <c r="AF66" s="244">
        <f t="shared" si="13"/>
        <v>0.45454545454545453</v>
      </c>
      <c r="AG66" s="245"/>
      <c r="AH66" s="6"/>
      <c r="AJ66" s="5"/>
    </row>
    <row r="67" spans="1:36" ht="26.25" customHeight="1">
      <c r="A67"/>
      <c r="B67" s="5"/>
      <c r="C67" s="6"/>
      <c r="E67" s="255" t="s">
        <v>25</v>
      </c>
      <c r="F67" s="256"/>
      <c r="G67" s="256"/>
      <c r="H67" s="256"/>
      <c r="I67" s="257"/>
      <c r="J67" s="304">
        <f>K21+K49+K60</f>
        <v>0</v>
      </c>
      <c r="K67" s="261"/>
      <c r="L67" s="261">
        <f>M21+M49+M60</f>
        <v>0</v>
      </c>
      <c r="M67" s="261"/>
      <c r="N67" s="261">
        <f>O21+O49+O60</f>
        <v>0</v>
      </c>
      <c r="O67" s="261"/>
      <c r="P67" s="261">
        <f>Q21+Q49+Q60</f>
        <v>0</v>
      </c>
      <c r="Q67" s="261"/>
      <c r="R67" s="261">
        <f>S21+S49+S60</f>
        <v>0</v>
      </c>
      <c r="S67" s="261"/>
      <c r="T67" s="261">
        <f>U21+U49+U60</f>
        <v>0</v>
      </c>
      <c r="U67" s="261"/>
      <c r="V67" s="261">
        <f>W21+W49+W60</f>
        <v>0</v>
      </c>
      <c r="W67" s="261"/>
      <c r="X67" s="261">
        <f>Y21+Y49+Y60</f>
        <v>0</v>
      </c>
      <c r="Y67" s="386"/>
      <c r="Z67" s="242">
        <f>AA21+AA49+AA60</f>
        <v>16</v>
      </c>
      <c r="AA67" s="243"/>
      <c r="AB67" s="242">
        <f>AC21+AC49+AC60</f>
        <v>0</v>
      </c>
      <c r="AC67" s="243"/>
      <c r="AD67" s="242">
        <f>AE21+AE49+AE60</f>
        <v>0</v>
      </c>
      <c r="AE67" s="243"/>
      <c r="AF67" s="242">
        <f>AG21+AG49+AG60</f>
        <v>0</v>
      </c>
      <c r="AG67" s="243"/>
      <c r="AH67" s="6"/>
    </row>
    <row r="68" spans="1:36" ht="26.25" customHeight="1">
      <c r="A68"/>
      <c r="B68" s="5"/>
      <c r="C68" s="6"/>
      <c r="E68" s="255" t="s">
        <v>32</v>
      </c>
      <c r="F68" s="256"/>
      <c r="G68" s="256"/>
      <c r="H68" s="256"/>
      <c r="I68" s="257"/>
      <c r="J68" s="284" t="e">
        <f t="shared" ref="J68" si="14">J67/J64</f>
        <v>#DIV/0!</v>
      </c>
      <c r="K68" s="262"/>
      <c r="L68" s="262" t="e">
        <f t="shared" ref="L68:N68" si="15">L67/L64</f>
        <v>#DIV/0!</v>
      </c>
      <c r="M68" s="262"/>
      <c r="N68" s="262" t="e">
        <f t="shared" si="15"/>
        <v>#DIV/0!</v>
      </c>
      <c r="O68" s="262"/>
      <c r="P68" s="260" t="e">
        <f t="shared" ref="P68:R68" si="16">P67/P64</f>
        <v>#DIV/0!</v>
      </c>
      <c r="Q68" s="260"/>
      <c r="R68" s="262" t="e">
        <f t="shared" si="16"/>
        <v>#DIV/0!</v>
      </c>
      <c r="S68" s="262"/>
      <c r="T68" s="260" t="e">
        <f t="shared" ref="T68" si="17">T67/T64</f>
        <v>#DIV/0!</v>
      </c>
      <c r="U68" s="260"/>
      <c r="V68" s="262" t="e">
        <f t="shared" ref="V68" si="18">V67/V64</f>
        <v>#DIV/0!</v>
      </c>
      <c r="W68" s="262"/>
      <c r="X68" s="262" t="e">
        <f t="shared" ref="X68" si="19">X67/X64</f>
        <v>#DIV/0!</v>
      </c>
      <c r="Y68" s="387"/>
      <c r="Z68" s="244">
        <f t="shared" ref="Z68:AF68" si="20">Z67/Z64</f>
        <v>0.5161290322580645</v>
      </c>
      <c r="AA68" s="245"/>
      <c r="AB68" s="244">
        <f t="shared" si="20"/>
        <v>0</v>
      </c>
      <c r="AC68" s="245"/>
      <c r="AD68" s="244">
        <f t="shared" si="20"/>
        <v>0</v>
      </c>
      <c r="AE68" s="245"/>
      <c r="AF68" s="244">
        <f t="shared" si="20"/>
        <v>0</v>
      </c>
      <c r="AG68" s="245"/>
      <c r="AH68" s="6"/>
    </row>
    <row r="69" spans="1:36" ht="26.25" customHeight="1">
      <c r="A69"/>
      <c r="B69" s="5"/>
      <c r="C69" s="6"/>
      <c r="E69" s="255" t="s">
        <v>26</v>
      </c>
      <c r="F69" s="256"/>
      <c r="G69" s="256"/>
      <c r="H69" s="256"/>
      <c r="I69" s="257"/>
      <c r="J69" s="304">
        <f>K21+K49</f>
        <v>0</v>
      </c>
      <c r="K69" s="261"/>
      <c r="L69" s="261">
        <f>M21+M49</f>
        <v>0</v>
      </c>
      <c r="M69" s="261"/>
      <c r="N69" s="261">
        <f>O21+O49</f>
        <v>0</v>
      </c>
      <c r="O69" s="261"/>
      <c r="P69" s="261">
        <f>Q21+Q49</f>
        <v>0</v>
      </c>
      <c r="Q69" s="261"/>
      <c r="R69" s="261">
        <f>S21+S49</f>
        <v>0</v>
      </c>
      <c r="S69" s="261"/>
      <c r="T69" s="261">
        <f>U21+U49</f>
        <v>0</v>
      </c>
      <c r="U69" s="261"/>
      <c r="V69" s="261">
        <f>W21+W49</f>
        <v>0</v>
      </c>
      <c r="W69" s="261"/>
      <c r="X69" s="261">
        <f>Y21+Y49</f>
        <v>0</v>
      </c>
      <c r="Y69" s="386"/>
      <c r="Z69" s="242">
        <f>AA21+AA49</f>
        <v>11</v>
      </c>
      <c r="AA69" s="243"/>
      <c r="AB69" s="242">
        <f>AC21+AC49</f>
        <v>0</v>
      </c>
      <c r="AC69" s="243"/>
      <c r="AD69" s="242">
        <f>AE21+AE49</f>
        <v>0</v>
      </c>
      <c r="AE69" s="243"/>
      <c r="AF69" s="242">
        <f>AG21+AG49</f>
        <v>0</v>
      </c>
      <c r="AG69" s="243"/>
      <c r="AH69" s="6"/>
    </row>
    <row r="70" spans="1:36" ht="26.25" customHeight="1">
      <c r="A70"/>
      <c r="B70" s="5"/>
      <c r="C70" s="6"/>
      <c r="E70" s="255" t="s">
        <v>34</v>
      </c>
      <c r="F70" s="256"/>
      <c r="G70" s="256"/>
      <c r="H70" s="256"/>
      <c r="I70" s="257"/>
      <c r="J70" s="284">
        <f t="shared" ref="J70:L70" si="21">J69/J65</f>
        <v>0</v>
      </c>
      <c r="K70" s="262"/>
      <c r="L70" s="262">
        <f t="shared" si="21"/>
        <v>0</v>
      </c>
      <c r="M70" s="262"/>
      <c r="N70" s="262">
        <f t="shared" ref="N70:R70" si="22">N69/N65</f>
        <v>0</v>
      </c>
      <c r="O70" s="262"/>
      <c r="P70" s="260">
        <f t="shared" ref="P70" si="23">P69/P65</f>
        <v>0</v>
      </c>
      <c r="Q70" s="260"/>
      <c r="R70" s="262">
        <f t="shared" si="22"/>
        <v>0</v>
      </c>
      <c r="S70" s="262"/>
      <c r="T70" s="260">
        <f t="shared" ref="T70" si="24">T69/T65</f>
        <v>0</v>
      </c>
      <c r="U70" s="260"/>
      <c r="V70" s="262">
        <f t="shared" ref="V70" si="25">V69/V65</f>
        <v>0</v>
      </c>
      <c r="W70" s="262"/>
      <c r="X70" s="262">
        <f t="shared" ref="X70" si="26">X69/X65</f>
        <v>0</v>
      </c>
      <c r="Y70" s="387"/>
      <c r="Z70" s="244">
        <f t="shared" ref="Z70:AF70" si="27">Z69/Z65</f>
        <v>0.5</v>
      </c>
      <c r="AA70" s="245"/>
      <c r="AB70" s="244">
        <f t="shared" si="27"/>
        <v>0</v>
      </c>
      <c r="AC70" s="245"/>
      <c r="AD70" s="244">
        <f t="shared" si="27"/>
        <v>0</v>
      </c>
      <c r="AE70" s="245"/>
      <c r="AF70" s="244">
        <f t="shared" si="27"/>
        <v>0</v>
      </c>
      <c r="AG70" s="245"/>
      <c r="AH70" s="6"/>
    </row>
    <row r="71" spans="1:36" ht="26.25" customHeight="1" thickBot="1">
      <c r="A71"/>
      <c r="B71" s="5"/>
      <c r="C71" s="6"/>
      <c r="E71" s="252" t="s">
        <v>35</v>
      </c>
      <c r="F71" s="253"/>
      <c r="G71" s="253"/>
      <c r="H71" s="253"/>
      <c r="I71" s="254"/>
      <c r="J71" s="263">
        <v>0.85</v>
      </c>
      <c r="K71" s="259"/>
      <c r="L71" s="259">
        <v>0.85</v>
      </c>
      <c r="M71" s="259"/>
      <c r="N71" s="259">
        <v>0.85</v>
      </c>
      <c r="O71" s="259"/>
      <c r="P71" s="258">
        <v>0.85</v>
      </c>
      <c r="Q71" s="258"/>
      <c r="R71" s="259">
        <v>0.85</v>
      </c>
      <c r="S71" s="259"/>
      <c r="T71" s="258">
        <v>0.85</v>
      </c>
      <c r="U71" s="258"/>
      <c r="V71" s="259">
        <v>0.85</v>
      </c>
      <c r="W71" s="259"/>
      <c r="X71" s="259">
        <v>0.85</v>
      </c>
      <c r="Y71" s="388"/>
      <c r="Z71" s="246">
        <v>0.85</v>
      </c>
      <c r="AA71" s="247"/>
      <c r="AB71" s="246">
        <v>0.85</v>
      </c>
      <c r="AC71" s="247"/>
      <c r="AD71" s="246">
        <v>0.85</v>
      </c>
      <c r="AE71" s="247"/>
      <c r="AF71" s="246">
        <v>0.85</v>
      </c>
      <c r="AG71" s="247"/>
      <c r="AH71" s="6"/>
    </row>
    <row r="72" spans="1:36">
      <c r="A72"/>
      <c r="D72"/>
      <c r="E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6">
      <c r="A73"/>
      <c r="D73"/>
      <c r="E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6">
      <c r="A74"/>
      <c r="D74"/>
      <c r="E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6">
      <c r="F75" s="8"/>
      <c r="G75" s="8"/>
      <c r="H75" s="32"/>
      <c r="I75" s="32"/>
    </row>
    <row r="80" spans="1:36">
      <c r="H80" s="33"/>
      <c r="I80" s="33"/>
    </row>
    <row r="94" spans="1:33" s="3" customFormat="1" ht="15.5">
      <c r="A94" s="5"/>
      <c r="B94"/>
      <c r="C94"/>
      <c r="D94" s="5"/>
      <c r="E94" s="5"/>
      <c r="F94"/>
      <c r="G94"/>
      <c r="H94"/>
      <c r="I94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:33" s="3" customFormat="1" ht="15" customHeight="1">
      <c r="A95" s="5"/>
      <c r="B95"/>
      <c r="C95"/>
      <c r="D95" s="5"/>
      <c r="E95" s="5"/>
      <c r="F95"/>
      <c r="G95"/>
      <c r="H95"/>
      <c r="I95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1:33" s="3" customFormat="1" ht="15" customHeight="1">
      <c r="A96" s="5"/>
      <c r="B96"/>
      <c r="C96"/>
      <c r="D96" s="5"/>
      <c r="E96" s="5"/>
      <c r="F96"/>
      <c r="G96"/>
      <c r="H96"/>
      <c r="I96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1:33" s="3" customFormat="1" ht="15" customHeight="1">
      <c r="A97" s="5"/>
      <c r="B97"/>
      <c r="C97"/>
      <c r="D97" s="5"/>
      <c r="E97" s="5"/>
      <c r="F97"/>
      <c r="G97"/>
      <c r="H97"/>
      <c r="I97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1:33" s="3" customFormat="1" ht="15" customHeight="1">
      <c r="A98" s="5"/>
      <c r="B98"/>
      <c r="C98"/>
      <c r="D98" s="5"/>
      <c r="E98" s="5"/>
      <c r="F98"/>
      <c r="G98"/>
      <c r="H98"/>
      <c r="I98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1:33" s="3" customFormat="1" ht="15.5">
      <c r="A99" s="5"/>
      <c r="B99"/>
      <c r="C99"/>
      <c r="D99" s="5"/>
      <c r="E99" s="5"/>
      <c r="F99"/>
      <c r="G99"/>
      <c r="H99"/>
      <c r="I99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</sheetData>
  <mergeCells count="267">
    <mergeCell ref="F29:G29"/>
    <mergeCell ref="F43:G43"/>
    <mergeCell ref="B39:C39"/>
    <mergeCell ref="B40:C40"/>
    <mergeCell ref="E56:G56"/>
    <mergeCell ref="E57:G57"/>
    <mergeCell ref="D9:E9"/>
    <mergeCell ref="D15:E15"/>
    <mergeCell ref="D18:E18"/>
    <mergeCell ref="D30:E30"/>
    <mergeCell ref="D32:E32"/>
    <mergeCell ref="D33:E33"/>
    <mergeCell ref="D34:E34"/>
    <mergeCell ref="D35:E35"/>
    <mergeCell ref="D37:E37"/>
    <mergeCell ref="D10:E10"/>
    <mergeCell ref="D13:E13"/>
    <mergeCell ref="D12:E12"/>
    <mergeCell ref="D14:E14"/>
    <mergeCell ref="D31:E31"/>
    <mergeCell ref="F48:G48"/>
    <mergeCell ref="D47:E47"/>
    <mergeCell ref="D48:E48"/>
    <mergeCell ref="F26:G26"/>
    <mergeCell ref="F27:G27"/>
    <mergeCell ref="F28:G28"/>
    <mergeCell ref="F35:G35"/>
    <mergeCell ref="F37:G37"/>
    <mergeCell ref="F38:G38"/>
    <mergeCell ref="B30:C30"/>
    <mergeCell ref="B32:C32"/>
    <mergeCell ref="B33:C33"/>
    <mergeCell ref="B34:C34"/>
    <mergeCell ref="B35:C35"/>
    <mergeCell ref="B37:C37"/>
    <mergeCell ref="B38:C38"/>
    <mergeCell ref="V63:W63"/>
    <mergeCell ref="V64:W64"/>
    <mergeCell ref="V65:W65"/>
    <mergeCell ref="V66:W66"/>
    <mergeCell ref="T69:U69"/>
    <mergeCell ref="L65:M65"/>
    <mergeCell ref="L66:M66"/>
    <mergeCell ref="L67:M67"/>
    <mergeCell ref="L68:M68"/>
    <mergeCell ref="P63:Q63"/>
    <mergeCell ref="P64:Q64"/>
    <mergeCell ref="P65:Q65"/>
    <mergeCell ref="P66:Q66"/>
    <mergeCell ref="P67:Q67"/>
    <mergeCell ref="P68:Q68"/>
    <mergeCell ref="R63:S63"/>
    <mergeCell ref="R64:S64"/>
    <mergeCell ref="R65:S65"/>
    <mergeCell ref="R66:S66"/>
    <mergeCell ref="R67:S67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AF63:AG63"/>
    <mergeCell ref="AF64:AG64"/>
    <mergeCell ref="AF65:AG65"/>
    <mergeCell ref="AF66:AG66"/>
    <mergeCell ref="AF67:AG67"/>
    <mergeCell ref="AF68:AG68"/>
    <mergeCell ref="AF69:AG69"/>
    <mergeCell ref="AF70:AG70"/>
    <mergeCell ref="AF71:AG71"/>
    <mergeCell ref="R68:S68"/>
    <mergeCell ref="R69:S69"/>
    <mergeCell ref="R70:S70"/>
    <mergeCell ref="T71:U71"/>
    <mergeCell ref="AI24:AI25"/>
    <mergeCell ref="P24:Q24"/>
    <mergeCell ref="J24:K24"/>
    <mergeCell ref="L24:M24"/>
    <mergeCell ref="N24:O24"/>
    <mergeCell ref="R24:S24"/>
    <mergeCell ref="T24:U24"/>
    <mergeCell ref="Z64:AA64"/>
    <mergeCell ref="Z69:AA69"/>
    <mergeCell ref="Z70:AA70"/>
    <mergeCell ref="Z71:AA71"/>
    <mergeCell ref="T70:U70"/>
    <mergeCell ref="V69:W69"/>
    <mergeCell ref="V70:W70"/>
    <mergeCell ref="R71:S71"/>
    <mergeCell ref="V71:W71"/>
    <mergeCell ref="AB71:AC71"/>
    <mergeCell ref="AD64:AE64"/>
    <mergeCell ref="AD65:AE65"/>
    <mergeCell ref="AD66:AE66"/>
    <mergeCell ref="A52:A53"/>
    <mergeCell ref="B52:D53"/>
    <mergeCell ref="E52:G53"/>
    <mergeCell ref="H52:I52"/>
    <mergeCell ref="P52:Q52"/>
    <mergeCell ref="J52:K52"/>
    <mergeCell ref="L52:M52"/>
    <mergeCell ref="V52:W52"/>
    <mergeCell ref="N52:O52"/>
    <mergeCell ref="T52:U52"/>
    <mergeCell ref="R52:S52"/>
    <mergeCell ref="AI52:AI53"/>
    <mergeCell ref="B54:D54"/>
    <mergeCell ref="E54:G54"/>
    <mergeCell ref="G49:I49"/>
    <mergeCell ref="AF52:AG52"/>
    <mergeCell ref="X52:Y52"/>
    <mergeCell ref="Z52:AA52"/>
    <mergeCell ref="AB52:AC52"/>
    <mergeCell ref="AD52:AE52"/>
    <mergeCell ref="X24:Y24"/>
    <mergeCell ref="Z24:AA24"/>
    <mergeCell ref="AB24:AC24"/>
    <mergeCell ref="AD24:AE24"/>
    <mergeCell ref="V24:W24"/>
    <mergeCell ref="AH52:AH53"/>
    <mergeCell ref="AF24:AG24"/>
    <mergeCell ref="AH24:AH25"/>
    <mergeCell ref="D26:E26"/>
    <mergeCell ref="D27:E27"/>
    <mergeCell ref="D28:E28"/>
    <mergeCell ref="D29:E29"/>
    <mergeCell ref="D39:E39"/>
    <mergeCell ref="F44:G44"/>
    <mergeCell ref="F45:G45"/>
    <mergeCell ref="F46:G46"/>
    <mergeCell ref="F47:G47"/>
    <mergeCell ref="D38:E38"/>
    <mergeCell ref="F30:G30"/>
    <mergeCell ref="F32:G32"/>
    <mergeCell ref="F31:G31"/>
    <mergeCell ref="D43:E43"/>
    <mergeCell ref="D44:E44"/>
    <mergeCell ref="D45:E45"/>
    <mergeCell ref="A3:B3"/>
    <mergeCell ref="A4:B4"/>
    <mergeCell ref="A6:A7"/>
    <mergeCell ref="B6:C7"/>
    <mergeCell ref="D6:E7"/>
    <mergeCell ref="H6:I6"/>
    <mergeCell ref="F6:G6"/>
    <mergeCell ref="AH6:AH7"/>
    <mergeCell ref="AI6:AI7"/>
    <mergeCell ref="P6:Q6"/>
    <mergeCell ref="R6:S6"/>
    <mergeCell ref="J6:K6"/>
    <mergeCell ref="L6:M6"/>
    <mergeCell ref="N6:O6"/>
    <mergeCell ref="V6:W6"/>
    <mergeCell ref="Z6:AA6"/>
    <mergeCell ref="AB6:AC6"/>
    <mergeCell ref="AD6:AE6"/>
    <mergeCell ref="AF6:AG6"/>
    <mergeCell ref="T6:U6"/>
    <mergeCell ref="X6:Y6"/>
    <mergeCell ref="A24:A25"/>
    <mergeCell ref="B24:C25"/>
    <mergeCell ref="D24:E25"/>
    <mergeCell ref="F24:G25"/>
    <mergeCell ref="F19:F21"/>
    <mergeCell ref="G19:I19"/>
    <mergeCell ref="G20:I20"/>
    <mergeCell ref="G21:I21"/>
    <mergeCell ref="B28:C28"/>
    <mergeCell ref="B26:C26"/>
    <mergeCell ref="B27:C27"/>
    <mergeCell ref="J65:K65"/>
    <mergeCell ref="J66:K66"/>
    <mergeCell ref="J67:K67"/>
    <mergeCell ref="J68:K68"/>
    <mergeCell ref="J69:K69"/>
    <mergeCell ref="J63:K63"/>
    <mergeCell ref="J64:K64"/>
    <mergeCell ref="D40:E40"/>
    <mergeCell ref="D41:E41"/>
    <mergeCell ref="D42:E42"/>
    <mergeCell ref="D46:E46"/>
    <mergeCell ref="F40:G40"/>
    <mergeCell ref="F41:G41"/>
    <mergeCell ref="F42:G42"/>
    <mergeCell ref="L63:M63"/>
    <mergeCell ref="L64:M64"/>
    <mergeCell ref="E59:G59"/>
    <mergeCell ref="N63:O63"/>
    <mergeCell ref="B8:C8"/>
    <mergeCell ref="B15:C15"/>
    <mergeCell ref="H24:I24"/>
    <mergeCell ref="D8:E8"/>
    <mergeCell ref="B58:D58"/>
    <mergeCell ref="E58:G58"/>
    <mergeCell ref="B59:D59"/>
    <mergeCell ref="B47:C47"/>
    <mergeCell ref="B29:C29"/>
    <mergeCell ref="B48:C48"/>
    <mergeCell ref="B41:C41"/>
    <mergeCell ref="B42:C42"/>
    <mergeCell ref="B43:C43"/>
    <mergeCell ref="B44:C44"/>
    <mergeCell ref="B45:C45"/>
    <mergeCell ref="B46:C46"/>
    <mergeCell ref="B31:C31"/>
    <mergeCell ref="F39:G39"/>
    <mergeCell ref="F33:G33"/>
    <mergeCell ref="F34:G34"/>
    <mergeCell ref="B55:D55"/>
    <mergeCell ref="E55:G55"/>
    <mergeCell ref="Z63:AA63"/>
    <mergeCell ref="V67:W67"/>
    <mergeCell ref="V68:W68"/>
    <mergeCell ref="G60:I60"/>
    <mergeCell ref="N64:O64"/>
    <mergeCell ref="N65:O65"/>
    <mergeCell ref="N66:O66"/>
    <mergeCell ref="N67:O67"/>
    <mergeCell ref="N68:O68"/>
    <mergeCell ref="T63:U63"/>
    <mergeCell ref="T64:U64"/>
    <mergeCell ref="T65:U65"/>
    <mergeCell ref="T66:U66"/>
    <mergeCell ref="T67:U67"/>
    <mergeCell ref="T68:U68"/>
    <mergeCell ref="Z65:AA65"/>
    <mergeCell ref="Z66:AA66"/>
    <mergeCell ref="Z67:AA67"/>
    <mergeCell ref="Z68:AA68"/>
    <mergeCell ref="E65:I65"/>
    <mergeCell ref="E64:I64"/>
    <mergeCell ref="E63:I63"/>
    <mergeCell ref="E71:I71"/>
    <mergeCell ref="E70:I70"/>
    <mergeCell ref="P71:Q71"/>
    <mergeCell ref="E66:I66"/>
    <mergeCell ref="E68:I68"/>
    <mergeCell ref="E67:I67"/>
    <mergeCell ref="L71:M71"/>
    <mergeCell ref="P70:Q70"/>
    <mergeCell ref="P69:Q69"/>
    <mergeCell ref="L69:M69"/>
    <mergeCell ref="L70:M70"/>
    <mergeCell ref="N69:O69"/>
    <mergeCell ref="N70:O70"/>
    <mergeCell ref="E69:I69"/>
    <mergeCell ref="N71:O71"/>
    <mergeCell ref="J71:K71"/>
    <mergeCell ref="J70:K70"/>
    <mergeCell ref="AD67:AE67"/>
    <mergeCell ref="AD68:AE68"/>
    <mergeCell ref="AD69:AE69"/>
    <mergeCell ref="AD70:AE70"/>
    <mergeCell ref="AD71:AE71"/>
    <mergeCell ref="AB63:AC63"/>
    <mergeCell ref="AD63:AE63"/>
    <mergeCell ref="AB64:AC64"/>
    <mergeCell ref="AB65:AC65"/>
    <mergeCell ref="AB66:AC66"/>
    <mergeCell ref="AB67:AC67"/>
    <mergeCell ref="AB68:AC68"/>
    <mergeCell ref="AB69:AC69"/>
    <mergeCell ref="AB70:AC70"/>
  </mergeCells>
  <phoneticPr fontId="26" type="noConversion"/>
  <printOptions horizontalCentered="1"/>
  <pageMargins left="0.39370078740157483" right="0.19685039370078741" top="0.39370078740157483" bottom="0.19685039370078741" header="0.19685039370078741" footer="0.19685039370078741"/>
  <pageSetup paperSize="9" scale="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AGT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Quality1</cp:lastModifiedBy>
  <cp:lastPrinted>2018-11-06T02:15:14Z</cp:lastPrinted>
  <dcterms:created xsi:type="dcterms:W3CDTF">2016-05-19T03:18:13Z</dcterms:created>
  <dcterms:modified xsi:type="dcterms:W3CDTF">2022-09-12T10:49:38Z</dcterms:modified>
</cp:coreProperties>
</file>