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Projects\TIL-2024\vlm\yolo-siglip\"/>
    </mc:Choice>
  </mc:AlternateContent>
  <xr:revisionPtr revIDLastSave="0" documentId="13_ncr:1_{1B98A6A9-C363-42EE-8817-7EC7B801946D}" xr6:coauthVersionLast="47" xr6:coauthVersionMax="47" xr10:uidLastSave="{00000000-0000-0000-0000-000000000000}"/>
  <bookViews>
    <workbookView xWindow="780" yWindow="2076" windowWidth="17280" windowHeight="9396" xr2:uid="{B8B84376-8849-4309-BD3A-50392A850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8" i="1" l="1"/>
  <c r="D89" i="1"/>
  <c r="D90" i="1"/>
  <c r="D91" i="1"/>
  <c r="D92" i="1"/>
  <c r="D93" i="1"/>
  <c r="D94" i="1"/>
  <c r="D95" i="1"/>
  <c r="D96" i="1"/>
  <c r="D97" i="1"/>
  <c r="D87" i="1"/>
  <c r="C88" i="1"/>
  <c r="C89" i="1"/>
  <c r="C90" i="1"/>
  <c r="C91" i="1"/>
  <c r="C92" i="1"/>
  <c r="C93" i="1"/>
  <c r="C94" i="1"/>
  <c r="C95" i="1"/>
  <c r="C96" i="1"/>
  <c r="C97" i="1"/>
  <c r="C87" i="1"/>
  <c r="B88" i="1"/>
  <c r="B89" i="1"/>
  <c r="B90" i="1"/>
  <c r="B91" i="1"/>
  <c r="B92" i="1"/>
  <c r="B93" i="1"/>
  <c r="B94" i="1"/>
  <c r="B95" i="1"/>
  <c r="B96" i="1"/>
  <c r="B97" i="1"/>
  <c r="B87" i="1"/>
  <c r="J14" i="1" a="1"/>
  <c r="J14" i="1" s="1"/>
  <c r="J15" i="1" a="1"/>
  <c r="J15" i="1" s="1"/>
  <c r="J16" i="1" a="1"/>
  <c r="J16" i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/>
  <c r="J23" i="1" a="1"/>
  <c r="J23" i="1" s="1"/>
  <c r="J24" i="1" a="1"/>
  <c r="J24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/>
  <c r="J35" i="1" a="1"/>
  <c r="J35" i="1" s="1"/>
  <c r="J36" i="1" a="1"/>
  <c r="J36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4" i="1" a="1"/>
  <c r="J74" i="1" s="1"/>
  <c r="J75" i="1" a="1"/>
  <c r="J75" i="1" s="1"/>
  <c r="J76" i="1" a="1"/>
  <c r="J76" i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/>
  <c r="J83" i="1" a="1"/>
  <c r="J83" i="1" s="1"/>
  <c r="J84" i="1" a="1"/>
  <c r="J84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2" i="1" a="1"/>
  <c r="J2" i="1" s="1"/>
  <c r="I26" i="1"/>
  <c r="I27" i="1"/>
  <c r="I28" i="1"/>
  <c r="I29" i="1"/>
  <c r="I30" i="1"/>
  <c r="I31" i="1"/>
  <c r="I32" i="1"/>
  <c r="I33" i="1"/>
  <c r="I34" i="1"/>
  <c r="I35" i="1"/>
  <c r="I36" i="1"/>
  <c r="I38" i="1"/>
  <c r="I39" i="1"/>
  <c r="I40" i="1"/>
  <c r="I41" i="1"/>
  <c r="I42" i="1"/>
  <c r="I43" i="1"/>
  <c r="I44" i="1"/>
  <c r="I45" i="1"/>
  <c r="I46" i="1"/>
  <c r="I47" i="1"/>
  <c r="I48" i="1"/>
  <c r="I50" i="1"/>
  <c r="I51" i="1"/>
  <c r="I52" i="1"/>
  <c r="I53" i="1"/>
  <c r="I54" i="1"/>
  <c r="I55" i="1"/>
  <c r="I56" i="1"/>
  <c r="I57" i="1"/>
  <c r="I58" i="1"/>
  <c r="I59" i="1"/>
  <c r="I60" i="1"/>
  <c r="I62" i="1"/>
  <c r="I63" i="1"/>
  <c r="I64" i="1"/>
  <c r="I65" i="1"/>
  <c r="I66" i="1"/>
  <c r="I67" i="1"/>
  <c r="I68" i="1"/>
  <c r="I69" i="1"/>
  <c r="I70" i="1"/>
  <c r="I71" i="1"/>
  <c r="I72" i="1"/>
  <c r="I74" i="1"/>
  <c r="I75" i="1"/>
  <c r="I76" i="1"/>
  <c r="I77" i="1"/>
  <c r="I78" i="1"/>
  <c r="I79" i="1"/>
  <c r="I80" i="1"/>
  <c r="I81" i="1"/>
  <c r="I82" i="1"/>
  <c r="I83" i="1"/>
  <c r="I84" i="1"/>
  <c r="I14" i="1"/>
  <c r="I15" i="1"/>
  <c r="I16" i="1"/>
  <c r="I17" i="1"/>
  <c r="I18" i="1"/>
  <c r="I19" i="1"/>
  <c r="I20" i="1"/>
  <c r="I21" i="1"/>
  <c r="I22" i="1"/>
  <c r="I23" i="1"/>
  <c r="I24" i="1"/>
  <c r="I3" i="1"/>
  <c r="I4" i="1"/>
  <c r="I5" i="1"/>
  <c r="I6" i="1"/>
  <c r="I7" i="1"/>
  <c r="I8" i="1"/>
  <c r="I9" i="1"/>
  <c r="I10" i="1"/>
  <c r="I11" i="1"/>
  <c r="I12" i="1"/>
  <c r="I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<sst xmlns="http://schemas.openxmlformats.org/spreadsheetml/2006/main" count="255" uniqueCount="31">
  <si>
    <t>Model</t>
    <phoneticPr fontId="1" type="noConversion"/>
  </si>
  <si>
    <t>upscaled</t>
    <phoneticPr fontId="1" type="noConversion"/>
  </si>
  <si>
    <t>grey missile</t>
  </si>
  <si>
    <t>green and black missile</t>
  </si>
  <si>
    <t>red white and blue light aircraft</t>
  </si>
  <si>
    <t>white and red helicopter</t>
  </si>
  <si>
    <t>google/siglip-so400m-patch14-384</t>
  </si>
  <si>
    <t>openai/clip-vit-large-patch14</t>
  </si>
  <si>
    <t>openai/clip-vit-large-patch14-336</t>
  </si>
  <si>
    <t>laion/CLIP-ViT-H-14-laion2B-s32B-b79K</t>
  </si>
  <si>
    <t>facebook/metaclip-b32-400m</t>
  </si>
  <si>
    <t>facebook/metaclip-b32-fullcc2.5b</t>
  </si>
  <si>
    <t>facebook/metaclip-b16-fullcc2.5b</t>
  </si>
  <si>
    <t>facebook/metaclip-l14-fullcc2.5b</t>
  </si>
  <si>
    <t>facebook/metaclip-l14-400m</t>
  </si>
  <si>
    <t>facebook/metaclip-b16-400m</t>
  </si>
  <si>
    <t>facebook/metaclip-h14-fullcc2.5b</t>
  </si>
  <si>
    <t>N</t>
    <phoneticPr fontId="1" type="noConversion"/>
  </si>
  <si>
    <t>green and black rocket</t>
    <phoneticPr fontId="1" type="noConversion"/>
  </si>
  <si>
    <t>GT</t>
    <phoneticPr fontId="1" type="noConversion"/>
  </si>
  <si>
    <t>Y</t>
    <phoneticPr fontId="1" type="noConversion"/>
  </si>
  <si>
    <t>grey rocket</t>
    <phoneticPr fontId="1" type="noConversion"/>
  </si>
  <si>
    <t>avg scores</t>
    <phoneticPr fontId="1" type="noConversion"/>
  </si>
  <si>
    <t>correct</t>
    <phoneticPr fontId="1" type="noConversion"/>
  </si>
  <si>
    <t>GT_ID</t>
    <phoneticPr fontId="1" type="noConversion"/>
  </si>
  <si>
    <t>correct_logit</t>
    <phoneticPr fontId="1" type="noConversion"/>
  </si>
  <si>
    <t>avg before upscaling</t>
    <phoneticPr fontId="1" type="noConversion"/>
  </si>
  <si>
    <t>avg after upscaling</t>
    <phoneticPr fontId="1" type="noConversion"/>
  </si>
  <si>
    <t>facebook/metaclip-l14-fullcc2.5b</t>
    <phoneticPr fontId="1" type="noConversion"/>
  </si>
  <si>
    <t>facebook/metaclip-b16-fullcc2.5b</t>
    <phoneticPr fontId="1" type="noConversion"/>
  </si>
  <si>
    <t>facebook/metaclip-l14-400m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</si>
</sst>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3"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0ECB-CECB-43D1-819E-4015666CC519}">
  <dimension ref="A1:J97"/>
  <sheetViews>
    <sheetView tabSelected="1" zoomScale="115" zoomScaleNormal="115" workbookViewId="0">
      <pane ySplit="1" topLeftCell="A89" activePane="bottomLeft" state="frozen"/>
      <selection pane="bottomLeft" activeCell="A92" sqref="A92"/>
    </sheetView>
  </sheetViews>
  <sheetFormatPr defaultRowHeight="13.8" x14ac:dyDescent="0.25"/>
  <cols>
    <col min="1" max="1" width="40.77734375" customWidth="1"/>
    <col min="2" max="2" width="31.21875" customWidth="1"/>
    <col min="3" max="3" width="20.44140625" customWidth="1"/>
    <col min="4" max="4" width="17.88671875" customWidth="1"/>
    <col min="5" max="5" width="30.77734375" customWidth="1"/>
    <col min="6" max="6" width="22.33203125" customWidth="1"/>
    <col min="7" max="8" width="25.21875" customWidth="1"/>
    <col min="9" max="9" width="11.44140625" customWidth="1"/>
    <col min="10" max="10" width="15.44140625" customWidth="1"/>
  </cols>
  <sheetData>
    <row r="1" spans="1:10" x14ac:dyDescent="0.25">
      <c r="A1" t="s">
        <v>0</v>
      </c>
      <c r="B1" t="s">
        <v>19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24</v>
      </c>
      <c r="I1" t="s">
        <v>23</v>
      </c>
      <c r="J1" t="s">
        <v>25</v>
      </c>
    </row>
    <row r="2" spans="1:10" x14ac:dyDescent="0.25">
      <c r="A2" t="s">
        <v>6</v>
      </c>
      <c r="B2" t="s">
        <v>18</v>
      </c>
      <c r="C2" t="s">
        <v>17</v>
      </c>
      <c r="D2">
        <v>2.9000000000000001E-2</v>
      </c>
      <c r="E2">
        <v>0</v>
      </c>
      <c r="F2" s="1">
        <v>0.01</v>
      </c>
      <c r="G2">
        <v>0</v>
      </c>
      <c r="H2">
        <v>3</v>
      </c>
      <c r="I2" t="str">
        <f>IF(MATCH(MAX(D2:G2), D2:G2, 0) = H2, "Y", "N")</f>
        <v>N</v>
      </c>
      <c r="J2" cm="1">
        <f t="array" ref="J2">INDEX(D2:G2, H2)</f>
        <v>0.01</v>
      </c>
    </row>
    <row r="3" spans="1:10" x14ac:dyDescent="0.25">
      <c r="A3" t="s">
        <v>7</v>
      </c>
      <c r="B3" t="s">
        <v>18</v>
      </c>
      <c r="C3" t="s">
        <v>17</v>
      </c>
      <c r="D3">
        <v>0.19500000000000001</v>
      </c>
      <c r="E3">
        <v>0</v>
      </c>
      <c r="F3" s="1">
        <v>0.80500000000000005</v>
      </c>
      <c r="G3">
        <v>0</v>
      </c>
      <c r="H3">
        <v>3</v>
      </c>
      <c r="I3" t="str">
        <f t="shared" ref="I3:I66" si="0">IF(MATCH(MAX(D3:G3), D3:G3, 0) = H3, "Y", "N")</f>
        <v>Y</v>
      </c>
      <c r="J3" cm="1">
        <f t="array" ref="J3">INDEX(D3:G3, H3)</f>
        <v>0.80500000000000005</v>
      </c>
    </row>
    <row r="4" spans="1:10" x14ac:dyDescent="0.25">
      <c r="A4" t="s">
        <v>8</v>
      </c>
      <c r="B4" t="s">
        <v>18</v>
      </c>
      <c r="C4" t="s">
        <v>17</v>
      </c>
      <c r="D4">
        <v>0.58099999999999996</v>
      </c>
      <c r="E4">
        <v>0</v>
      </c>
      <c r="F4" s="1">
        <v>0.41899999999999998</v>
      </c>
      <c r="G4">
        <v>0</v>
      </c>
      <c r="H4">
        <v>3</v>
      </c>
      <c r="I4" t="str">
        <f t="shared" si="0"/>
        <v>N</v>
      </c>
      <c r="J4" cm="1">
        <f t="array" ref="J4">INDEX(D4:G4, H4)</f>
        <v>0.41899999999999998</v>
      </c>
    </row>
    <row r="5" spans="1:10" x14ac:dyDescent="0.25">
      <c r="A5" t="s">
        <v>9</v>
      </c>
      <c r="B5" t="s">
        <v>18</v>
      </c>
      <c r="C5" t="s">
        <v>17</v>
      </c>
      <c r="D5">
        <v>0.27600000000000002</v>
      </c>
      <c r="E5">
        <v>0</v>
      </c>
      <c r="F5" s="1">
        <v>0.72399999999999998</v>
      </c>
      <c r="G5">
        <v>0</v>
      </c>
      <c r="H5">
        <v>3</v>
      </c>
      <c r="I5" t="str">
        <f t="shared" si="0"/>
        <v>Y</v>
      </c>
      <c r="J5" cm="1">
        <f t="array" ref="J5">INDEX(D5:G5, H5)</f>
        <v>0.72399999999999998</v>
      </c>
    </row>
    <row r="6" spans="1:10" x14ac:dyDescent="0.25">
      <c r="A6" t="s">
        <v>10</v>
      </c>
      <c r="B6" t="s">
        <v>18</v>
      </c>
      <c r="C6" t="s">
        <v>17</v>
      </c>
      <c r="D6">
        <v>0.16700000000000001</v>
      </c>
      <c r="E6">
        <v>0</v>
      </c>
      <c r="F6" s="1">
        <v>0.83299999999999996</v>
      </c>
      <c r="G6">
        <v>0</v>
      </c>
      <c r="H6">
        <v>3</v>
      </c>
      <c r="I6" t="str">
        <f t="shared" si="0"/>
        <v>Y</v>
      </c>
      <c r="J6" cm="1">
        <f t="array" ref="J6">INDEX(D6:G6, H6)</f>
        <v>0.83299999999999996</v>
      </c>
    </row>
    <row r="7" spans="1:10" x14ac:dyDescent="0.25">
      <c r="A7" t="s">
        <v>11</v>
      </c>
      <c r="B7" t="s">
        <v>18</v>
      </c>
      <c r="C7" t="s">
        <v>17</v>
      </c>
      <c r="D7">
        <v>0.08</v>
      </c>
      <c r="E7">
        <v>0</v>
      </c>
      <c r="F7" s="1">
        <v>0.92</v>
      </c>
      <c r="G7">
        <v>0</v>
      </c>
      <c r="H7">
        <v>3</v>
      </c>
      <c r="I7" t="str">
        <f t="shared" si="0"/>
        <v>Y</v>
      </c>
      <c r="J7" cm="1">
        <f t="array" ref="J7">INDEX(D7:G7, H7)</f>
        <v>0.92</v>
      </c>
    </row>
    <row r="8" spans="1:10" x14ac:dyDescent="0.25">
      <c r="A8" t="s">
        <v>12</v>
      </c>
      <c r="B8" t="s">
        <v>18</v>
      </c>
      <c r="C8" t="s">
        <v>17</v>
      </c>
      <c r="D8">
        <v>0.42499999999999999</v>
      </c>
      <c r="E8">
        <v>0</v>
      </c>
      <c r="F8" s="1">
        <v>0.57499999999999996</v>
      </c>
      <c r="G8">
        <v>0</v>
      </c>
      <c r="H8">
        <v>3</v>
      </c>
      <c r="I8" t="str">
        <f t="shared" si="0"/>
        <v>Y</v>
      </c>
      <c r="J8" cm="1">
        <f t="array" ref="J8">INDEX(D8:G8, H8)</f>
        <v>0.57499999999999996</v>
      </c>
    </row>
    <row r="9" spans="1:10" x14ac:dyDescent="0.25">
      <c r="A9" t="s">
        <v>13</v>
      </c>
      <c r="B9" t="s">
        <v>18</v>
      </c>
      <c r="C9" t="s">
        <v>17</v>
      </c>
      <c r="D9">
        <v>0.72399999999999998</v>
      </c>
      <c r="E9">
        <v>0</v>
      </c>
      <c r="F9" s="1">
        <v>0.27600000000000002</v>
      </c>
      <c r="G9">
        <v>0</v>
      </c>
      <c r="H9">
        <v>3</v>
      </c>
      <c r="I9" t="str">
        <f t="shared" si="0"/>
        <v>N</v>
      </c>
      <c r="J9" cm="1">
        <f t="array" ref="J9">INDEX(D9:G9, H9)</f>
        <v>0.27600000000000002</v>
      </c>
    </row>
    <row r="10" spans="1:10" x14ac:dyDescent="0.25">
      <c r="A10" t="s">
        <v>14</v>
      </c>
      <c r="B10" t="s">
        <v>18</v>
      </c>
      <c r="C10" t="s">
        <v>17</v>
      </c>
      <c r="D10">
        <v>0.433</v>
      </c>
      <c r="E10">
        <v>0</v>
      </c>
      <c r="F10" s="1">
        <v>0.56699999999999995</v>
      </c>
      <c r="G10">
        <v>0</v>
      </c>
      <c r="H10">
        <v>3</v>
      </c>
      <c r="I10" t="str">
        <f t="shared" si="0"/>
        <v>Y</v>
      </c>
      <c r="J10" cm="1">
        <f t="array" ref="J10">INDEX(D10:G10, H10)</f>
        <v>0.56699999999999995</v>
      </c>
    </row>
    <row r="11" spans="1:10" x14ac:dyDescent="0.25">
      <c r="A11" t="s">
        <v>15</v>
      </c>
      <c r="B11" t="s">
        <v>18</v>
      </c>
      <c r="C11" t="s">
        <v>17</v>
      </c>
      <c r="D11">
        <v>0.53400000000000003</v>
      </c>
      <c r="E11">
        <v>0</v>
      </c>
      <c r="F11" s="1">
        <v>0.46600000000000003</v>
      </c>
      <c r="G11">
        <v>0</v>
      </c>
      <c r="H11">
        <v>3</v>
      </c>
      <c r="I11" t="str">
        <f t="shared" si="0"/>
        <v>N</v>
      </c>
      <c r="J11" cm="1">
        <f t="array" ref="J11">INDEX(D11:G11, H11)</f>
        <v>0.46600000000000003</v>
      </c>
    </row>
    <row r="12" spans="1:10" x14ac:dyDescent="0.25">
      <c r="A12" t="s">
        <v>16</v>
      </c>
      <c r="B12" t="s">
        <v>18</v>
      </c>
      <c r="C12" t="s">
        <v>17</v>
      </c>
      <c r="D12">
        <v>0.30099999999999999</v>
      </c>
      <c r="E12">
        <v>0</v>
      </c>
      <c r="F12" s="1">
        <v>0.69899999999999995</v>
      </c>
      <c r="G12">
        <v>0</v>
      </c>
      <c r="H12">
        <v>3</v>
      </c>
      <c r="I12" t="str">
        <f t="shared" si="0"/>
        <v>Y</v>
      </c>
      <c r="J12" cm="1">
        <f t="array" ref="J12">INDEX(D12:G12, H12)</f>
        <v>0.69899999999999995</v>
      </c>
    </row>
    <row r="14" spans="1:10" x14ac:dyDescent="0.25">
      <c r="A14" t="s">
        <v>6</v>
      </c>
      <c r="B14" t="s">
        <v>18</v>
      </c>
      <c r="C14" t="s">
        <v>20</v>
      </c>
      <c r="D14">
        <v>1E-3</v>
      </c>
      <c r="E14">
        <v>0</v>
      </c>
      <c r="F14" s="1">
        <v>8.9999999999999993E-3</v>
      </c>
      <c r="G14">
        <v>0</v>
      </c>
      <c r="H14">
        <v>3</v>
      </c>
      <c r="I14" t="str">
        <f t="shared" si="0"/>
        <v>Y</v>
      </c>
      <c r="J14" cm="1">
        <f t="array" ref="J14">INDEX(D14:G14, H14)</f>
        <v>8.9999999999999993E-3</v>
      </c>
    </row>
    <row r="15" spans="1:10" x14ac:dyDescent="0.25">
      <c r="A15" t="s">
        <v>7</v>
      </c>
      <c r="B15" t="s">
        <v>18</v>
      </c>
      <c r="C15" t="s">
        <v>20</v>
      </c>
      <c r="D15">
        <v>0.20699999999999999</v>
      </c>
      <c r="E15">
        <v>0</v>
      </c>
      <c r="F15" s="1">
        <v>0.79300000000000004</v>
      </c>
      <c r="G15">
        <v>0</v>
      </c>
      <c r="H15">
        <v>3</v>
      </c>
      <c r="I15" t="str">
        <f t="shared" si="0"/>
        <v>Y</v>
      </c>
      <c r="J15" cm="1">
        <f t="array" ref="J15">INDEX(D15:G15, H15)</f>
        <v>0.79300000000000004</v>
      </c>
    </row>
    <row r="16" spans="1:10" x14ac:dyDescent="0.25">
      <c r="A16" t="s">
        <v>8</v>
      </c>
      <c r="B16" t="s">
        <v>18</v>
      </c>
      <c r="C16" t="s">
        <v>20</v>
      </c>
      <c r="D16">
        <v>0.12</v>
      </c>
      <c r="E16">
        <v>0</v>
      </c>
      <c r="F16" s="1">
        <v>0.88</v>
      </c>
      <c r="G16">
        <v>0</v>
      </c>
      <c r="H16">
        <v>3</v>
      </c>
      <c r="I16" t="str">
        <f t="shared" si="0"/>
        <v>Y</v>
      </c>
      <c r="J16" cm="1">
        <f t="array" ref="J16">INDEX(D16:G16, H16)</f>
        <v>0.88</v>
      </c>
    </row>
    <row r="17" spans="1:10" x14ac:dyDescent="0.25">
      <c r="A17" t="s">
        <v>9</v>
      </c>
      <c r="B17" t="s">
        <v>18</v>
      </c>
      <c r="C17" t="s">
        <v>20</v>
      </c>
      <c r="D17">
        <v>3.0000000000000001E-3</v>
      </c>
      <c r="E17">
        <v>0</v>
      </c>
      <c r="F17" s="1">
        <v>0.997</v>
      </c>
      <c r="G17">
        <v>0</v>
      </c>
      <c r="H17">
        <v>3</v>
      </c>
      <c r="I17" t="str">
        <f t="shared" si="0"/>
        <v>Y</v>
      </c>
      <c r="J17" cm="1">
        <f t="array" ref="J17">INDEX(D17:G17, H17)</f>
        <v>0.997</v>
      </c>
    </row>
    <row r="18" spans="1:10" x14ac:dyDescent="0.25">
      <c r="A18" t="s">
        <v>10</v>
      </c>
      <c r="B18" t="s">
        <v>18</v>
      </c>
      <c r="C18" t="s">
        <v>20</v>
      </c>
      <c r="D18">
        <v>0.14000000000000001</v>
      </c>
      <c r="E18">
        <v>0</v>
      </c>
      <c r="F18" s="1">
        <v>0.86</v>
      </c>
      <c r="G18">
        <v>0</v>
      </c>
      <c r="H18">
        <v>3</v>
      </c>
      <c r="I18" t="str">
        <f t="shared" si="0"/>
        <v>Y</v>
      </c>
      <c r="J18" cm="1">
        <f t="array" ref="J18">INDEX(D18:G18, H18)</f>
        <v>0.86</v>
      </c>
    </row>
    <row r="19" spans="1:10" x14ac:dyDescent="0.25">
      <c r="A19" t="s">
        <v>11</v>
      </c>
      <c r="B19" t="s">
        <v>18</v>
      </c>
      <c r="C19" t="s">
        <v>20</v>
      </c>
      <c r="D19">
        <v>3.7999999999999999E-2</v>
      </c>
      <c r="E19">
        <v>0</v>
      </c>
      <c r="F19" s="1">
        <v>0.96199999999999997</v>
      </c>
      <c r="G19">
        <v>0</v>
      </c>
      <c r="H19">
        <v>3</v>
      </c>
      <c r="I19" t="str">
        <f t="shared" si="0"/>
        <v>Y</v>
      </c>
      <c r="J19" cm="1">
        <f t="array" ref="J19">INDEX(D19:G19, H19)</f>
        <v>0.96199999999999997</v>
      </c>
    </row>
    <row r="20" spans="1:10" x14ac:dyDescent="0.25">
      <c r="A20" t="s">
        <v>12</v>
      </c>
      <c r="B20" t="s">
        <v>18</v>
      </c>
      <c r="C20" t="s">
        <v>20</v>
      </c>
      <c r="D20">
        <v>0.105</v>
      </c>
      <c r="E20">
        <v>0</v>
      </c>
      <c r="F20" s="1">
        <v>0.89500000000000002</v>
      </c>
      <c r="G20">
        <v>0</v>
      </c>
      <c r="H20">
        <v>3</v>
      </c>
      <c r="I20" t="str">
        <f t="shared" si="0"/>
        <v>Y</v>
      </c>
      <c r="J20" cm="1">
        <f t="array" ref="J20">INDEX(D20:G20, H20)</f>
        <v>0.89500000000000002</v>
      </c>
    </row>
    <row r="21" spans="1:10" x14ac:dyDescent="0.25">
      <c r="A21" t="s">
        <v>13</v>
      </c>
      <c r="B21" t="s">
        <v>18</v>
      </c>
      <c r="C21" t="s">
        <v>20</v>
      </c>
      <c r="D21">
        <v>4.4999999999999998E-2</v>
      </c>
      <c r="E21">
        <v>0</v>
      </c>
      <c r="F21" s="1">
        <v>0.95499999999999996</v>
      </c>
      <c r="G21">
        <v>0</v>
      </c>
      <c r="H21">
        <v>3</v>
      </c>
      <c r="I21" t="str">
        <f t="shared" si="0"/>
        <v>Y</v>
      </c>
      <c r="J21" cm="1">
        <f t="array" ref="J21">INDEX(D21:G21, H21)</f>
        <v>0.95499999999999996</v>
      </c>
    </row>
    <row r="22" spans="1:10" x14ac:dyDescent="0.25">
      <c r="A22" t="s">
        <v>14</v>
      </c>
      <c r="B22" t="s">
        <v>18</v>
      </c>
      <c r="C22" t="s">
        <v>20</v>
      </c>
      <c r="D22">
        <v>0.158</v>
      </c>
      <c r="E22">
        <v>0</v>
      </c>
      <c r="F22" s="1">
        <v>0.84199999999999997</v>
      </c>
      <c r="G22">
        <v>0</v>
      </c>
      <c r="H22">
        <v>3</v>
      </c>
      <c r="I22" t="str">
        <f t="shared" si="0"/>
        <v>Y</v>
      </c>
      <c r="J22" cm="1">
        <f t="array" ref="J22">INDEX(D22:G22, H22)</f>
        <v>0.84199999999999997</v>
      </c>
    </row>
    <row r="23" spans="1:10" x14ac:dyDescent="0.25">
      <c r="A23" t="s">
        <v>15</v>
      </c>
      <c r="B23" t="s">
        <v>18</v>
      </c>
      <c r="C23" t="s">
        <v>20</v>
      </c>
      <c r="D23">
        <v>0.22500000000000001</v>
      </c>
      <c r="E23">
        <v>0</v>
      </c>
      <c r="F23" s="1">
        <v>0.77500000000000002</v>
      </c>
      <c r="G23">
        <v>0</v>
      </c>
      <c r="H23">
        <v>3</v>
      </c>
      <c r="I23" t="str">
        <f t="shared" si="0"/>
        <v>Y</v>
      </c>
      <c r="J23" cm="1">
        <f t="array" ref="J23">INDEX(D23:G23, H23)</f>
        <v>0.77500000000000002</v>
      </c>
    </row>
    <row r="24" spans="1:10" x14ac:dyDescent="0.25">
      <c r="A24" t="s">
        <v>16</v>
      </c>
      <c r="B24" t="s">
        <v>18</v>
      </c>
      <c r="C24" t="s">
        <v>20</v>
      </c>
      <c r="D24">
        <v>0.36299999999999999</v>
      </c>
      <c r="E24">
        <v>0</v>
      </c>
      <c r="F24" s="1">
        <v>0.63700000000000001</v>
      </c>
      <c r="G24">
        <v>0</v>
      </c>
      <c r="H24">
        <v>3</v>
      </c>
      <c r="I24" t="str">
        <f t="shared" si="0"/>
        <v>Y</v>
      </c>
      <c r="J24" cm="1">
        <f t="array" ref="J24">INDEX(D24:G24, H24)</f>
        <v>0.63700000000000001</v>
      </c>
    </row>
    <row r="26" spans="1:10" x14ac:dyDescent="0.25">
      <c r="A26" t="s">
        <v>6</v>
      </c>
      <c r="B26" t="s">
        <v>21</v>
      </c>
      <c r="C26" t="s">
        <v>17</v>
      </c>
      <c r="D26" s="1">
        <v>0.83399999999999996</v>
      </c>
      <c r="E26">
        <v>0</v>
      </c>
      <c r="F26">
        <v>0.13600000000000001</v>
      </c>
      <c r="G26">
        <v>0</v>
      </c>
      <c r="H26">
        <v>1</v>
      </c>
      <c r="I26" t="str">
        <f t="shared" si="0"/>
        <v>Y</v>
      </c>
      <c r="J26" cm="1">
        <f t="array" ref="J26">INDEX(D26:G26, H26)</f>
        <v>0.83399999999999996</v>
      </c>
    </row>
    <row r="27" spans="1:10" x14ac:dyDescent="0.25">
      <c r="A27" t="s">
        <v>7</v>
      </c>
      <c r="B27" t="s">
        <v>21</v>
      </c>
      <c r="C27" t="s">
        <v>17</v>
      </c>
      <c r="D27" s="1">
        <v>0.44</v>
      </c>
      <c r="E27">
        <v>1E-3</v>
      </c>
      <c r="F27">
        <v>0.55700000000000005</v>
      </c>
      <c r="G27">
        <v>2E-3</v>
      </c>
      <c r="H27">
        <v>1</v>
      </c>
      <c r="I27" t="str">
        <f t="shared" si="0"/>
        <v>N</v>
      </c>
      <c r="J27" cm="1">
        <f t="array" ref="J27">INDEX(D27:G27, H27)</f>
        <v>0.44</v>
      </c>
    </row>
    <row r="28" spans="1:10" x14ac:dyDescent="0.25">
      <c r="A28" t="s">
        <v>8</v>
      </c>
      <c r="B28" t="s">
        <v>21</v>
      </c>
      <c r="C28" t="s">
        <v>17</v>
      </c>
      <c r="D28" s="1">
        <v>0.48499999999999999</v>
      </c>
      <c r="E28">
        <v>1E-3</v>
      </c>
      <c r="F28">
        <v>0.51200000000000001</v>
      </c>
      <c r="G28">
        <v>2E-3</v>
      </c>
      <c r="H28">
        <v>1</v>
      </c>
      <c r="I28" t="str">
        <f t="shared" si="0"/>
        <v>N</v>
      </c>
      <c r="J28" cm="1">
        <f t="array" ref="J28">INDEX(D28:G28, H28)</f>
        <v>0.48499999999999999</v>
      </c>
    </row>
    <row r="29" spans="1:10" x14ac:dyDescent="0.25">
      <c r="A29" t="s">
        <v>9</v>
      </c>
      <c r="B29" t="s">
        <v>21</v>
      </c>
      <c r="C29" t="s">
        <v>17</v>
      </c>
      <c r="D29" s="1">
        <v>0.998</v>
      </c>
      <c r="E29">
        <v>0</v>
      </c>
      <c r="F29">
        <v>2E-3</v>
      </c>
      <c r="G29">
        <v>0</v>
      </c>
      <c r="H29">
        <v>1</v>
      </c>
      <c r="I29" t="str">
        <f t="shared" si="0"/>
        <v>Y</v>
      </c>
      <c r="J29" cm="1">
        <f t="array" ref="J29">INDEX(D29:G29, H29)</f>
        <v>0.998</v>
      </c>
    </row>
    <row r="30" spans="1:10" x14ac:dyDescent="0.25">
      <c r="A30" t="s">
        <v>10</v>
      </c>
      <c r="B30" t="s">
        <v>21</v>
      </c>
      <c r="C30" t="s">
        <v>17</v>
      </c>
      <c r="D30" s="1">
        <v>0.92300000000000004</v>
      </c>
      <c r="E30">
        <v>6.0000000000000001E-3</v>
      </c>
      <c r="F30">
        <v>6.5000000000000002E-2</v>
      </c>
      <c r="G30">
        <v>6.0000000000000001E-3</v>
      </c>
      <c r="H30">
        <v>1</v>
      </c>
      <c r="I30" t="str">
        <f t="shared" si="0"/>
        <v>Y</v>
      </c>
      <c r="J30" cm="1">
        <f t="array" ref="J30">INDEX(D30:G30, H30)</f>
        <v>0.92300000000000004</v>
      </c>
    </row>
    <row r="31" spans="1:10" x14ac:dyDescent="0.25">
      <c r="A31" t="s">
        <v>11</v>
      </c>
      <c r="B31" t="s">
        <v>21</v>
      </c>
      <c r="C31" t="s">
        <v>17</v>
      </c>
      <c r="D31" s="1">
        <v>0.95199999999999996</v>
      </c>
      <c r="E31">
        <v>0</v>
      </c>
      <c r="F31">
        <v>4.8000000000000001E-2</v>
      </c>
      <c r="G31">
        <v>0</v>
      </c>
      <c r="H31">
        <v>1</v>
      </c>
      <c r="I31" t="str">
        <f t="shared" si="0"/>
        <v>Y</v>
      </c>
      <c r="J31" cm="1">
        <f t="array" ref="J31">INDEX(D31:G31, H31)</f>
        <v>0.95199999999999996</v>
      </c>
    </row>
    <row r="32" spans="1:10" x14ac:dyDescent="0.25">
      <c r="A32" t="s">
        <v>12</v>
      </c>
      <c r="B32" t="s">
        <v>21</v>
      </c>
      <c r="C32" t="s">
        <v>17</v>
      </c>
      <c r="D32" s="1">
        <v>0.89600000000000002</v>
      </c>
      <c r="E32">
        <v>1E-3</v>
      </c>
      <c r="F32">
        <v>0.10299999999999999</v>
      </c>
      <c r="G32">
        <v>0</v>
      </c>
      <c r="H32">
        <v>1</v>
      </c>
      <c r="I32" t="str">
        <f t="shared" si="0"/>
        <v>Y</v>
      </c>
      <c r="J32" cm="1">
        <f t="array" ref="J32">INDEX(D32:G32, H32)</f>
        <v>0.89600000000000002</v>
      </c>
    </row>
    <row r="33" spans="1:10" x14ac:dyDescent="0.25">
      <c r="A33" t="s">
        <v>13</v>
      </c>
      <c r="B33" t="s">
        <v>21</v>
      </c>
      <c r="C33" t="s">
        <v>17</v>
      </c>
      <c r="D33" s="1">
        <v>0.96399999999999997</v>
      </c>
      <c r="E33">
        <v>0</v>
      </c>
      <c r="F33">
        <v>3.5999999999999997E-2</v>
      </c>
      <c r="G33">
        <v>0</v>
      </c>
      <c r="H33">
        <v>1</v>
      </c>
      <c r="I33" t="str">
        <f t="shared" si="0"/>
        <v>Y</v>
      </c>
      <c r="J33" cm="1">
        <f t="array" ref="J33">INDEX(D33:G33, H33)</f>
        <v>0.96399999999999997</v>
      </c>
    </row>
    <row r="34" spans="1:10" x14ac:dyDescent="0.25">
      <c r="A34" t="s">
        <v>14</v>
      </c>
      <c r="B34" t="s">
        <v>21</v>
      </c>
      <c r="C34" t="s">
        <v>17</v>
      </c>
      <c r="D34" s="1">
        <v>0.94899999999999995</v>
      </c>
      <c r="E34">
        <v>0</v>
      </c>
      <c r="F34">
        <v>0.05</v>
      </c>
      <c r="G34">
        <v>0</v>
      </c>
      <c r="H34">
        <v>1</v>
      </c>
      <c r="I34" t="str">
        <f t="shared" si="0"/>
        <v>Y</v>
      </c>
      <c r="J34" cm="1">
        <f t="array" ref="J34">INDEX(D34:G34, H34)</f>
        <v>0.94899999999999995</v>
      </c>
    </row>
    <row r="35" spans="1:10" x14ac:dyDescent="0.25">
      <c r="A35" t="s">
        <v>15</v>
      </c>
      <c r="B35" t="s">
        <v>21</v>
      </c>
      <c r="C35" t="s">
        <v>17</v>
      </c>
      <c r="D35" s="1">
        <v>0.95099999999999996</v>
      </c>
      <c r="E35">
        <v>0.01</v>
      </c>
      <c r="F35">
        <v>3.1E-2</v>
      </c>
      <c r="G35">
        <v>8.0000000000000002E-3</v>
      </c>
      <c r="H35">
        <v>1</v>
      </c>
      <c r="I35" t="str">
        <f t="shared" si="0"/>
        <v>Y</v>
      </c>
      <c r="J35" cm="1">
        <f t="array" ref="J35">INDEX(D35:G35, H35)</f>
        <v>0.95099999999999996</v>
      </c>
    </row>
    <row r="36" spans="1:10" x14ac:dyDescent="0.25">
      <c r="A36" t="s">
        <v>16</v>
      </c>
      <c r="B36" t="s">
        <v>21</v>
      </c>
      <c r="C36" t="s">
        <v>17</v>
      </c>
      <c r="D36" s="1">
        <v>0.94399999999999995</v>
      </c>
      <c r="E36">
        <v>0</v>
      </c>
      <c r="F36">
        <v>5.6000000000000001E-2</v>
      </c>
      <c r="G36">
        <v>0</v>
      </c>
      <c r="H36">
        <v>1</v>
      </c>
      <c r="I36" t="str">
        <f t="shared" si="0"/>
        <v>Y</v>
      </c>
      <c r="J36" cm="1">
        <f t="array" ref="J36">INDEX(D36:G36, H36)</f>
        <v>0.94399999999999995</v>
      </c>
    </row>
    <row r="38" spans="1:10" x14ac:dyDescent="0.25">
      <c r="A38" t="s">
        <v>6</v>
      </c>
      <c r="B38" t="s">
        <v>4</v>
      </c>
      <c r="C38" t="s">
        <v>17</v>
      </c>
      <c r="D38">
        <v>0</v>
      </c>
      <c r="E38" s="1">
        <v>0.86399999999999999</v>
      </c>
      <c r="F38">
        <v>0</v>
      </c>
      <c r="G38">
        <v>1E-3</v>
      </c>
      <c r="H38">
        <v>2</v>
      </c>
      <c r="I38" t="str">
        <f t="shared" si="0"/>
        <v>Y</v>
      </c>
      <c r="J38" cm="1">
        <f t="array" ref="J38">INDEX(D38:G38, H38)</f>
        <v>0.86399999999999999</v>
      </c>
    </row>
    <row r="39" spans="1:10" x14ac:dyDescent="0.25">
      <c r="A39" t="s">
        <v>7</v>
      </c>
      <c r="B39" t="s">
        <v>4</v>
      </c>
      <c r="C39" t="s">
        <v>17</v>
      </c>
      <c r="D39">
        <v>0</v>
      </c>
      <c r="E39" s="1">
        <v>0.99199999999999999</v>
      </c>
      <c r="F39">
        <v>0</v>
      </c>
      <c r="G39">
        <v>8.0000000000000002E-3</v>
      </c>
      <c r="H39">
        <v>2</v>
      </c>
      <c r="I39" t="str">
        <f t="shared" si="0"/>
        <v>Y</v>
      </c>
      <c r="J39" cm="1">
        <f t="array" ref="J39">INDEX(D39:G39, H39)</f>
        <v>0.99199999999999999</v>
      </c>
    </row>
    <row r="40" spans="1:10" x14ac:dyDescent="0.25">
      <c r="A40" t="s">
        <v>8</v>
      </c>
      <c r="B40" t="s">
        <v>4</v>
      </c>
      <c r="C40" t="s">
        <v>17</v>
      </c>
      <c r="D40">
        <v>0</v>
      </c>
      <c r="E40" s="1">
        <v>0.995</v>
      </c>
      <c r="F40">
        <v>0</v>
      </c>
      <c r="G40">
        <v>5.0000000000000001E-3</v>
      </c>
      <c r="H40">
        <v>2</v>
      </c>
      <c r="I40" t="str">
        <f t="shared" si="0"/>
        <v>Y</v>
      </c>
      <c r="J40" cm="1">
        <f t="array" ref="J40">INDEX(D40:G40, H40)</f>
        <v>0.995</v>
      </c>
    </row>
    <row r="41" spans="1:10" x14ac:dyDescent="0.25">
      <c r="A41" t="s">
        <v>9</v>
      </c>
      <c r="B41" t="s">
        <v>4</v>
      </c>
      <c r="C41" t="s">
        <v>17</v>
      </c>
      <c r="D41">
        <v>0</v>
      </c>
      <c r="E41" s="1">
        <v>1</v>
      </c>
      <c r="F41">
        <v>0</v>
      </c>
      <c r="G41">
        <v>0</v>
      </c>
      <c r="H41">
        <v>2</v>
      </c>
      <c r="I41" t="str">
        <f t="shared" si="0"/>
        <v>Y</v>
      </c>
      <c r="J41" cm="1">
        <f t="array" ref="J41">INDEX(D41:G41, H41)</f>
        <v>1</v>
      </c>
    </row>
    <row r="42" spans="1:10" x14ac:dyDescent="0.25">
      <c r="A42" t="s">
        <v>10</v>
      </c>
      <c r="B42" t="s">
        <v>4</v>
      </c>
      <c r="C42" t="s">
        <v>17</v>
      </c>
      <c r="D42">
        <v>0</v>
      </c>
      <c r="E42" s="1">
        <v>0.99199999999999999</v>
      </c>
      <c r="F42">
        <v>0</v>
      </c>
      <c r="G42">
        <v>8.0000000000000002E-3</v>
      </c>
      <c r="H42">
        <v>2</v>
      </c>
      <c r="I42" t="str">
        <f t="shared" si="0"/>
        <v>Y</v>
      </c>
      <c r="J42" cm="1">
        <f t="array" ref="J42">INDEX(D42:G42, H42)</f>
        <v>0.99199999999999999</v>
      </c>
    </row>
    <row r="43" spans="1:10" x14ac:dyDescent="0.25">
      <c r="A43" t="s">
        <v>11</v>
      </c>
      <c r="B43" t="s">
        <v>4</v>
      </c>
      <c r="C43" t="s">
        <v>17</v>
      </c>
      <c r="D43">
        <v>0</v>
      </c>
      <c r="E43" s="1">
        <v>0.99099999999999999</v>
      </c>
      <c r="F43">
        <v>0</v>
      </c>
      <c r="G43">
        <v>0</v>
      </c>
      <c r="H43">
        <v>2</v>
      </c>
      <c r="I43" t="str">
        <f t="shared" si="0"/>
        <v>Y</v>
      </c>
      <c r="J43" cm="1">
        <f t="array" ref="J43">INDEX(D43:G43, H43)</f>
        <v>0.99099999999999999</v>
      </c>
    </row>
    <row r="44" spans="1:10" x14ac:dyDescent="0.25">
      <c r="A44" t="s">
        <v>12</v>
      </c>
      <c r="B44" t="s">
        <v>4</v>
      </c>
      <c r="C44" t="s">
        <v>17</v>
      </c>
      <c r="D44">
        <v>0</v>
      </c>
      <c r="E44" s="1">
        <v>0.99099999999999999</v>
      </c>
      <c r="F44">
        <v>0</v>
      </c>
      <c r="G44">
        <v>8.9999999999999993E-3</v>
      </c>
      <c r="H44">
        <v>2</v>
      </c>
      <c r="I44" t="str">
        <f t="shared" si="0"/>
        <v>Y</v>
      </c>
      <c r="J44" cm="1">
        <f t="array" ref="J44">INDEX(D44:G44, H44)</f>
        <v>0.99099999999999999</v>
      </c>
    </row>
    <row r="45" spans="1:10" x14ac:dyDescent="0.25">
      <c r="A45" t="s">
        <v>13</v>
      </c>
      <c r="B45" t="s">
        <v>4</v>
      </c>
      <c r="C45" t="s">
        <v>17</v>
      </c>
      <c r="D45">
        <v>1E-3</v>
      </c>
      <c r="E45" s="1">
        <v>0.99399999999999999</v>
      </c>
      <c r="F45">
        <v>0</v>
      </c>
      <c r="G45">
        <v>0</v>
      </c>
      <c r="H45">
        <v>2</v>
      </c>
      <c r="I45" t="str">
        <f t="shared" si="0"/>
        <v>Y</v>
      </c>
      <c r="J45" cm="1">
        <f t="array" ref="J45">INDEX(D45:G45, H45)</f>
        <v>0.99399999999999999</v>
      </c>
    </row>
    <row r="46" spans="1:10" x14ac:dyDescent="0.25">
      <c r="A46" t="s">
        <v>14</v>
      </c>
      <c r="B46" t="s">
        <v>4</v>
      </c>
      <c r="C46" t="s">
        <v>17</v>
      </c>
      <c r="D46">
        <v>0</v>
      </c>
      <c r="E46" s="1">
        <v>1</v>
      </c>
      <c r="F46">
        <v>0</v>
      </c>
      <c r="G46">
        <v>0</v>
      </c>
      <c r="H46">
        <v>2</v>
      </c>
      <c r="I46" t="str">
        <f t="shared" si="0"/>
        <v>Y</v>
      </c>
      <c r="J46" cm="1">
        <f t="array" ref="J46">INDEX(D46:G46, H46)</f>
        <v>1</v>
      </c>
    </row>
    <row r="47" spans="1:10" x14ac:dyDescent="0.25">
      <c r="A47" t="s">
        <v>15</v>
      </c>
      <c r="B47" t="s">
        <v>4</v>
      </c>
      <c r="C47" t="s">
        <v>17</v>
      </c>
      <c r="D47">
        <v>0</v>
      </c>
      <c r="E47" s="1">
        <v>0.995</v>
      </c>
      <c r="F47">
        <v>0</v>
      </c>
      <c r="G47">
        <v>5.0000000000000001E-3</v>
      </c>
      <c r="H47">
        <v>2</v>
      </c>
      <c r="I47" t="str">
        <f t="shared" si="0"/>
        <v>Y</v>
      </c>
      <c r="J47" cm="1">
        <f t="array" ref="J47">INDEX(D47:G47, H47)</f>
        <v>0.995</v>
      </c>
    </row>
    <row r="48" spans="1:10" x14ac:dyDescent="0.25">
      <c r="A48" t="s">
        <v>16</v>
      </c>
      <c r="B48" t="s">
        <v>4</v>
      </c>
      <c r="C48" t="s">
        <v>17</v>
      </c>
      <c r="D48">
        <v>3.0000000000000001E-3</v>
      </c>
      <c r="E48" s="1">
        <v>0.95899999999999996</v>
      </c>
      <c r="F48">
        <v>1E-3</v>
      </c>
      <c r="G48">
        <v>3.6999999999999998E-2</v>
      </c>
      <c r="H48">
        <v>2</v>
      </c>
      <c r="I48" t="str">
        <f t="shared" si="0"/>
        <v>Y</v>
      </c>
      <c r="J48" cm="1">
        <f t="array" ref="J48">INDEX(D48:G48, H48)</f>
        <v>0.95899999999999996</v>
      </c>
    </row>
    <row r="50" spans="1:10" x14ac:dyDescent="0.25">
      <c r="A50" t="s">
        <v>6</v>
      </c>
      <c r="B50" t="s">
        <v>4</v>
      </c>
      <c r="C50" t="s">
        <v>20</v>
      </c>
      <c r="D50">
        <v>0</v>
      </c>
      <c r="E50" s="1">
        <v>0.88</v>
      </c>
      <c r="F50">
        <v>0</v>
      </c>
      <c r="G50">
        <v>4.0000000000000001E-3</v>
      </c>
      <c r="H50">
        <v>2</v>
      </c>
      <c r="I50" t="str">
        <f t="shared" si="0"/>
        <v>Y</v>
      </c>
      <c r="J50" cm="1">
        <f t="array" ref="J50">INDEX(D50:G50, H50)</f>
        <v>0.88</v>
      </c>
    </row>
    <row r="51" spans="1:10" x14ac:dyDescent="0.25">
      <c r="A51" t="s">
        <v>7</v>
      </c>
      <c r="B51" t="s">
        <v>4</v>
      </c>
      <c r="C51" t="s">
        <v>20</v>
      </c>
      <c r="D51">
        <v>0</v>
      </c>
      <c r="E51" s="1">
        <v>0.999</v>
      </c>
      <c r="F51">
        <v>0</v>
      </c>
      <c r="G51">
        <v>0</v>
      </c>
      <c r="H51">
        <v>2</v>
      </c>
      <c r="I51" t="str">
        <f t="shared" si="0"/>
        <v>Y</v>
      </c>
      <c r="J51" cm="1">
        <f t="array" ref="J51">INDEX(D51:G51, H51)</f>
        <v>0.999</v>
      </c>
    </row>
    <row r="52" spans="1:10" x14ac:dyDescent="0.25">
      <c r="A52" t="s">
        <v>8</v>
      </c>
      <c r="B52" t="s">
        <v>4</v>
      </c>
      <c r="C52" t="s">
        <v>20</v>
      </c>
      <c r="D52">
        <v>0</v>
      </c>
      <c r="E52" s="1">
        <v>0.997</v>
      </c>
      <c r="F52">
        <v>0</v>
      </c>
      <c r="G52">
        <v>2E-3</v>
      </c>
      <c r="H52">
        <v>2</v>
      </c>
      <c r="I52" t="str">
        <f t="shared" si="0"/>
        <v>Y</v>
      </c>
      <c r="J52" cm="1">
        <f t="array" ref="J52">INDEX(D52:G52, H52)</f>
        <v>0.997</v>
      </c>
    </row>
    <row r="53" spans="1:10" x14ac:dyDescent="0.25">
      <c r="A53" t="s">
        <v>9</v>
      </c>
      <c r="B53" t="s">
        <v>4</v>
      </c>
      <c r="C53" t="s">
        <v>20</v>
      </c>
      <c r="D53">
        <v>0</v>
      </c>
      <c r="E53" s="1">
        <v>1</v>
      </c>
      <c r="F53">
        <v>0</v>
      </c>
      <c r="G53">
        <v>0</v>
      </c>
      <c r="H53">
        <v>2</v>
      </c>
      <c r="I53" t="str">
        <f t="shared" si="0"/>
        <v>Y</v>
      </c>
      <c r="J53" cm="1">
        <f t="array" ref="J53">INDEX(D53:G53, H53)</f>
        <v>1</v>
      </c>
    </row>
    <row r="54" spans="1:10" x14ac:dyDescent="0.25">
      <c r="A54" t="s">
        <v>10</v>
      </c>
      <c r="B54" t="s">
        <v>4</v>
      </c>
      <c r="C54" t="s">
        <v>20</v>
      </c>
      <c r="D54">
        <v>0</v>
      </c>
      <c r="E54" s="1">
        <v>0.99199999999999999</v>
      </c>
      <c r="F54">
        <v>0</v>
      </c>
      <c r="G54">
        <v>8.0000000000000002E-3</v>
      </c>
      <c r="H54">
        <v>2</v>
      </c>
      <c r="I54" t="str">
        <f t="shared" si="0"/>
        <v>Y</v>
      </c>
      <c r="J54" cm="1">
        <f t="array" ref="J54">INDEX(D54:G54, H54)</f>
        <v>0.99199999999999999</v>
      </c>
    </row>
    <row r="55" spans="1:10" x14ac:dyDescent="0.25">
      <c r="A55" t="s">
        <v>11</v>
      </c>
      <c r="B55" t="s">
        <v>4</v>
      </c>
      <c r="C55" t="s">
        <v>20</v>
      </c>
      <c r="D55">
        <v>0</v>
      </c>
      <c r="E55" s="1">
        <v>0.996</v>
      </c>
      <c r="F55">
        <v>0</v>
      </c>
      <c r="G55">
        <v>4.0000000000000001E-3</v>
      </c>
      <c r="H55">
        <v>2</v>
      </c>
      <c r="I55" t="str">
        <f t="shared" si="0"/>
        <v>Y</v>
      </c>
      <c r="J55" cm="1">
        <f t="array" ref="J55">INDEX(D55:G55, H55)</f>
        <v>0.996</v>
      </c>
    </row>
    <row r="56" spans="1:10" x14ac:dyDescent="0.25">
      <c r="A56" t="s">
        <v>12</v>
      </c>
      <c r="B56" t="s">
        <v>4</v>
      </c>
      <c r="C56" t="s">
        <v>20</v>
      </c>
      <c r="D56">
        <v>0</v>
      </c>
      <c r="E56" s="1">
        <v>0.98399999999999999</v>
      </c>
      <c r="F56">
        <v>0</v>
      </c>
      <c r="G56">
        <v>1.6E-2</v>
      </c>
      <c r="H56">
        <v>2</v>
      </c>
      <c r="I56" t="str">
        <f t="shared" si="0"/>
        <v>Y</v>
      </c>
      <c r="J56" cm="1">
        <f t="array" ref="J56">INDEX(D56:G56, H56)</f>
        <v>0.98399999999999999</v>
      </c>
    </row>
    <row r="57" spans="1:10" x14ac:dyDescent="0.25">
      <c r="A57" t="s">
        <v>13</v>
      </c>
      <c r="B57" t="s">
        <v>4</v>
      </c>
      <c r="C57" t="s">
        <v>20</v>
      </c>
      <c r="D57">
        <v>0</v>
      </c>
      <c r="E57" s="1">
        <v>0.997</v>
      </c>
      <c r="F57">
        <v>0</v>
      </c>
      <c r="G57">
        <v>2E-3</v>
      </c>
      <c r="H57">
        <v>2</v>
      </c>
      <c r="I57" t="str">
        <f t="shared" si="0"/>
        <v>Y</v>
      </c>
      <c r="J57" cm="1">
        <f t="array" ref="J57">INDEX(D57:G57, H57)</f>
        <v>0.997</v>
      </c>
    </row>
    <row r="58" spans="1:10" x14ac:dyDescent="0.25">
      <c r="A58" t="s">
        <v>14</v>
      </c>
      <c r="B58" t="s">
        <v>4</v>
      </c>
      <c r="C58" t="s">
        <v>20</v>
      </c>
      <c r="D58">
        <v>0</v>
      </c>
      <c r="E58" s="1">
        <v>0.999</v>
      </c>
      <c r="F58">
        <v>0</v>
      </c>
      <c r="G58">
        <v>1E-3</v>
      </c>
      <c r="H58">
        <v>2</v>
      </c>
      <c r="I58" t="str">
        <f t="shared" si="0"/>
        <v>Y</v>
      </c>
      <c r="J58" cm="1">
        <f t="array" ref="J58">INDEX(D58:G58, H58)</f>
        <v>0.999</v>
      </c>
    </row>
    <row r="59" spans="1:10" x14ac:dyDescent="0.25">
      <c r="A59" t="s">
        <v>15</v>
      </c>
      <c r="B59" t="s">
        <v>4</v>
      </c>
      <c r="C59" t="s">
        <v>20</v>
      </c>
      <c r="D59">
        <v>0</v>
      </c>
      <c r="E59" s="1">
        <v>0.99299999999999999</v>
      </c>
      <c r="F59">
        <v>0</v>
      </c>
      <c r="G59">
        <v>7.0000000000000001E-3</v>
      </c>
      <c r="H59">
        <v>2</v>
      </c>
      <c r="I59" t="str">
        <f t="shared" si="0"/>
        <v>Y</v>
      </c>
      <c r="J59" cm="1">
        <f t="array" ref="J59">INDEX(D59:G59, H59)</f>
        <v>0.99299999999999999</v>
      </c>
    </row>
    <row r="60" spans="1:10" x14ac:dyDescent="0.25">
      <c r="A60" t="s">
        <v>16</v>
      </c>
      <c r="B60" t="s">
        <v>4</v>
      </c>
      <c r="C60" t="s">
        <v>20</v>
      </c>
      <c r="D60">
        <v>5.0000000000000001E-3</v>
      </c>
      <c r="E60" s="1">
        <v>0.94899999999999995</v>
      </c>
      <c r="F60">
        <v>1E-3</v>
      </c>
      <c r="G60">
        <v>4.4999999999999998E-2</v>
      </c>
      <c r="H60">
        <v>2</v>
      </c>
      <c r="I60" t="str">
        <f t="shared" si="0"/>
        <v>Y</v>
      </c>
      <c r="J60" cm="1">
        <f t="array" ref="J60">INDEX(D60:G60, H60)</f>
        <v>0.94899999999999995</v>
      </c>
    </row>
    <row r="62" spans="1:10" x14ac:dyDescent="0.25">
      <c r="A62" t="s">
        <v>6</v>
      </c>
      <c r="B62" t="s">
        <v>5</v>
      </c>
      <c r="C62" t="s">
        <v>17</v>
      </c>
      <c r="D62">
        <v>0</v>
      </c>
      <c r="E62">
        <v>1.6E-2</v>
      </c>
      <c r="F62">
        <v>0</v>
      </c>
      <c r="G62" s="1">
        <v>0.97299999999999998</v>
      </c>
      <c r="H62" s="2">
        <v>4</v>
      </c>
      <c r="I62" t="str">
        <f t="shared" si="0"/>
        <v>Y</v>
      </c>
      <c r="J62" cm="1">
        <f t="array" ref="J62">INDEX(D62:G62, H62)</f>
        <v>0.97299999999999998</v>
      </c>
    </row>
    <row r="63" spans="1:10" x14ac:dyDescent="0.25">
      <c r="A63" t="s">
        <v>7</v>
      </c>
      <c r="B63" t="s">
        <v>5</v>
      </c>
      <c r="C63" t="s">
        <v>17</v>
      </c>
      <c r="D63">
        <v>0</v>
      </c>
      <c r="E63">
        <v>2E-3</v>
      </c>
      <c r="F63">
        <v>0</v>
      </c>
      <c r="G63" s="1">
        <v>0.998</v>
      </c>
      <c r="H63" s="2">
        <v>4</v>
      </c>
      <c r="I63" t="str">
        <f t="shared" si="0"/>
        <v>Y</v>
      </c>
      <c r="J63" cm="1">
        <f t="array" ref="J63">INDEX(D63:G63, H63)</f>
        <v>0.998</v>
      </c>
    </row>
    <row r="64" spans="1:10" x14ac:dyDescent="0.25">
      <c r="A64" t="s">
        <v>8</v>
      </c>
      <c r="B64" t="s">
        <v>5</v>
      </c>
      <c r="C64" t="s">
        <v>17</v>
      </c>
      <c r="D64">
        <v>0</v>
      </c>
      <c r="E64">
        <v>3.0000000000000001E-3</v>
      </c>
      <c r="F64">
        <v>0</v>
      </c>
      <c r="G64" s="1">
        <v>0.997</v>
      </c>
      <c r="H64" s="2">
        <v>4</v>
      </c>
      <c r="I64" t="str">
        <f t="shared" si="0"/>
        <v>Y</v>
      </c>
      <c r="J64" cm="1">
        <f t="array" ref="J64">INDEX(D64:G64, H64)</f>
        <v>0.997</v>
      </c>
    </row>
    <row r="65" spans="1:10" x14ac:dyDescent="0.25">
      <c r="A65" t="s">
        <v>9</v>
      </c>
      <c r="B65" t="s">
        <v>5</v>
      </c>
      <c r="C65" t="s">
        <v>17</v>
      </c>
      <c r="D65">
        <v>0</v>
      </c>
      <c r="E65">
        <v>1E-3</v>
      </c>
      <c r="F65">
        <v>0</v>
      </c>
      <c r="G65" s="1">
        <v>0.999</v>
      </c>
      <c r="H65" s="2">
        <v>4</v>
      </c>
      <c r="I65" t="str">
        <f t="shared" si="0"/>
        <v>Y</v>
      </c>
      <c r="J65" cm="1">
        <f t="array" ref="J65">INDEX(D65:G65, H65)</f>
        <v>0.999</v>
      </c>
    </row>
    <row r="66" spans="1:10" x14ac:dyDescent="0.25">
      <c r="A66" t="s">
        <v>10</v>
      </c>
      <c r="B66" t="s">
        <v>5</v>
      </c>
      <c r="C66" t="s">
        <v>17</v>
      </c>
      <c r="D66">
        <v>0</v>
      </c>
      <c r="E66">
        <v>0</v>
      </c>
      <c r="F66">
        <v>0</v>
      </c>
      <c r="G66" s="1">
        <v>1</v>
      </c>
      <c r="H66" s="2">
        <v>4</v>
      </c>
      <c r="I66" t="str">
        <f t="shared" si="0"/>
        <v>Y</v>
      </c>
      <c r="J66" cm="1">
        <f t="array" ref="J66">INDEX(D66:G66, H66)</f>
        <v>1</v>
      </c>
    </row>
    <row r="67" spans="1:10" x14ac:dyDescent="0.25">
      <c r="A67" t="s">
        <v>11</v>
      </c>
      <c r="B67" t="s">
        <v>5</v>
      </c>
      <c r="C67" t="s">
        <v>17</v>
      </c>
      <c r="D67">
        <v>0</v>
      </c>
      <c r="E67">
        <v>8.0000000000000002E-3</v>
      </c>
      <c r="F67">
        <v>0</v>
      </c>
      <c r="G67" s="1">
        <v>0.99199999999999999</v>
      </c>
      <c r="H67" s="2">
        <v>4</v>
      </c>
      <c r="I67" t="str">
        <f t="shared" ref="I67:I84" si="1">IF(MATCH(MAX(D67:G67), D67:G67, 0) = H67, "Y", "N")</f>
        <v>Y</v>
      </c>
      <c r="J67" cm="1">
        <f t="array" ref="J67">INDEX(D67:G67, H67)</f>
        <v>0.99199999999999999</v>
      </c>
    </row>
    <row r="68" spans="1:10" x14ac:dyDescent="0.25">
      <c r="A68" t="s">
        <v>12</v>
      </c>
      <c r="B68" t="s">
        <v>5</v>
      </c>
      <c r="C68" t="s">
        <v>17</v>
      </c>
      <c r="D68">
        <v>0</v>
      </c>
      <c r="E68">
        <v>1.2999999999999999E-2</v>
      </c>
      <c r="F68">
        <v>0</v>
      </c>
      <c r="G68" s="1">
        <v>0.98699999999999999</v>
      </c>
      <c r="H68" s="2">
        <v>4</v>
      </c>
      <c r="I68" t="str">
        <f t="shared" si="1"/>
        <v>Y</v>
      </c>
      <c r="J68" cm="1">
        <f t="array" ref="J68">INDEX(D68:G68, H68)</f>
        <v>0.98699999999999999</v>
      </c>
    </row>
    <row r="69" spans="1:10" x14ac:dyDescent="0.25">
      <c r="A69" t="s">
        <v>13</v>
      </c>
      <c r="B69" t="s">
        <v>5</v>
      </c>
      <c r="C69" t="s">
        <v>17</v>
      </c>
      <c r="D69">
        <v>0</v>
      </c>
      <c r="E69">
        <v>5.0000000000000001E-3</v>
      </c>
      <c r="F69">
        <v>0</v>
      </c>
      <c r="G69" s="1">
        <v>0.995</v>
      </c>
      <c r="H69" s="2">
        <v>4</v>
      </c>
      <c r="I69" t="str">
        <f t="shared" si="1"/>
        <v>Y</v>
      </c>
      <c r="J69" cm="1">
        <f t="array" ref="J69">INDEX(D69:G69, H69)</f>
        <v>0.995</v>
      </c>
    </row>
    <row r="70" spans="1:10" x14ac:dyDescent="0.25">
      <c r="A70" t="s">
        <v>14</v>
      </c>
      <c r="B70" t="s">
        <v>5</v>
      </c>
      <c r="C70" t="s">
        <v>17</v>
      </c>
      <c r="D70">
        <v>0</v>
      </c>
      <c r="E70">
        <v>3.0000000000000001E-3</v>
      </c>
      <c r="F70">
        <v>0</v>
      </c>
      <c r="G70" s="1">
        <v>0.997</v>
      </c>
      <c r="H70" s="2">
        <v>4</v>
      </c>
      <c r="I70" t="str">
        <f t="shared" si="1"/>
        <v>Y</v>
      </c>
      <c r="J70" cm="1">
        <f t="array" ref="J70">INDEX(D70:G70, H70)</f>
        <v>0.997</v>
      </c>
    </row>
    <row r="71" spans="1:10" x14ac:dyDescent="0.25">
      <c r="A71" t="s">
        <v>15</v>
      </c>
      <c r="B71" t="s">
        <v>5</v>
      </c>
      <c r="C71" t="s">
        <v>17</v>
      </c>
      <c r="D71">
        <v>0</v>
      </c>
      <c r="E71">
        <v>3.2000000000000001E-2</v>
      </c>
      <c r="F71">
        <v>0</v>
      </c>
      <c r="G71" s="1">
        <v>0.96799999999999997</v>
      </c>
      <c r="H71" s="2">
        <v>4</v>
      </c>
      <c r="I71" t="str">
        <f t="shared" si="1"/>
        <v>Y</v>
      </c>
      <c r="J71" cm="1">
        <f t="array" ref="J71">INDEX(D71:G71, H71)</f>
        <v>0.96799999999999997</v>
      </c>
    </row>
    <row r="72" spans="1:10" x14ac:dyDescent="0.25">
      <c r="A72" t="s">
        <v>16</v>
      </c>
      <c r="B72" t="s">
        <v>5</v>
      </c>
      <c r="C72" t="s">
        <v>17</v>
      </c>
      <c r="D72">
        <v>1E-3</v>
      </c>
      <c r="E72">
        <v>1.2E-2</v>
      </c>
      <c r="F72">
        <v>1E-3</v>
      </c>
      <c r="G72" s="1">
        <v>0.98599999999999999</v>
      </c>
      <c r="H72" s="2">
        <v>4</v>
      </c>
      <c r="I72" t="str">
        <f t="shared" si="1"/>
        <v>Y</v>
      </c>
      <c r="J72" cm="1">
        <f t="array" ref="J72">INDEX(D72:G72, H72)</f>
        <v>0.98599999999999999</v>
      </c>
    </row>
    <row r="73" spans="1:10" x14ac:dyDescent="0.25">
      <c r="H73" s="2"/>
    </row>
    <row r="74" spans="1:10" x14ac:dyDescent="0.25">
      <c r="A74" t="s">
        <v>6</v>
      </c>
      <c r="B74" t="s">
        <v>5</v>
      </c>
      <c r="C74" t="s">
        <v>20</v>
      </c>
      <c r="D74">
        <v>0</v>
      </c>
      <c r="E74">
        <v>1.6E-2</v>
      </c>
      <c r="F74">
        <v>0</v>
      </c>
      <c r="G74" s="1">
        <v>0.94199999999999995</v>
      </c>
      <c r="H74" s="2">
        <v>4</v>
      </c>
      <c r="I74" t="str">
        <f t="shared" si="1"/>
        <v>Y</v>
      </c>
      <c r="J74" cm="1">
        <f t="array" ref="J74">INDEX(D74:G74, H74)</f>
        <v>0.94199999999999995</v>
      </c>
    </row>
    <row r="75" spans="1:10" x14ac:dyDescent="0.25">
      <c r="A75" t="s">
        <v>7</v>
      </c>
      <c r="B75" t="s">
        <v>5</v>
      </c>
      <c r="C75" t="s">
        <v>20</v>
      </c>
      <c r="D75">
        <v>0</v>
      </c>
      <c r="E75">
        <v>8.9999999999999993E-3</v>
      </c>
      <c r="F75">
        <v>0</v>
      </c>
      <c r="G75" s="1">
        <v>0.99099999999999999</v>
      </c>
      <c r="H75" s="2">
        <v>4</v>
      </c>
      <c r="I75" t="str">
        <f t="shared" si="1"/>
        <v>Y</v>
      </c>
      <c r="J75" cm="1">
        <f t="array" ref="J75">INDEX(D75:G75, H75)</f>
        <v>0.99099999999999999</v>
      </c>
    </row>
    <row r="76" spans="1:10" x14ac:dyDescent="0.25">
      <c r="A76" t="s">
        <v>8</v>
      </c>
      <c r="B76" t="s">
        <v>5</v>
      </c>
      <c r="C76" t="s">
        <v>20</v>
      </c>
      <c r="D76">
        <v>0</v>
      </c>
      <c r="E76">
        <v>1.2999999999999999E-2</v>
      </c>
      <c r="F76">
        <v>0</v>
      </c>
      <c r="G76" s="1">
        <v>0.98699999999999999</v>
      </c>
      <c r="H76" s="2">
        <v>4</v>
      </c>
      <c r="I76" t="str">
        <f t="shared" si="1"/>
        <v>Y</v>
      </c>
      <c r="J76" cm="1">
        <f t="array" ref="J76">INDEX(D76:G76, H76)</f>
        <v>0.98699999999999999</v>
      </c>
    </row>
    <row r="77" spans="1:10" x14ac:dyDescent="0.25">
      <c r="A77" t="s">
        <v>9</v>
      </c>
      <c r="B77" t="s">
        <v>5</v>
      </c>
      <c r="C77" t="s">
        <v>20</v>
      </c>
      <c r="D77">
        <v>0</v>
      </c>
      <c r="E77">
        <v>4.0000000000000001E-3</v>
      </c>
      <c r="F77">
        <v>0</v>
      </c>
      <c r="G77" s="1">
        <v>0.996</v>
      </c>
      <c r="H77" s="2">
        <v>4</v>
      </c>
      <c r="I77" t="str">
        <f t="shared" si="1"/>
        <v>Y</v>
      </c>
      <c r="J77" cm="1">
        <f t="array" ref="J77">INDEX(D77:G77, H77)</f>
        <v>0.996</v>
      </c>
    </row>
    <row r="78" spans="1:10" x14ac:dyDescent="0.25">
      <c r="A78" t="s">
        <v>10</v>
      </c>
      <c r="B78" t="s">
        <v>5</v>
      </c>
      <c r="C78" t="s">
        <v>20</v>
      </c>
      <c r="D78">
        <v>0</v>
      </c>
      <c r="E78">
        <v>8.0000000000000002E-3</v>
      </c>
      <c r="F78">
        <v>0</v>
      </c>
      <c r="G78" s="1">
        <v>0.99199999999999999</v>
      </c>
      <c r="H78" s="2">
        <v>4</v>
      </c>
      <c r="I78" t="str">
        <f t="shared" si="1"/>
        <v>Y</v>
      </c>
      <c r="J78" cm="1">
        <f t="array" ref="J78">INDEX(D78:G78, H78)</f>
        <v>0.99199999999999999</v>
      </c>
    </row>
    <row r="79" spans="1:10" x14ac:dyDescent="0.25">
      <c r="A79" t="s">
        <v>11</v>
      </c>
      <c r="B79" t="s">
        <v>5</v>
      </c>
      <c r="C79" t="s">
        <v>20</v>
      </c>
      <c r="D79">
        <v>0</v>
      </c>
      <c r="E79">
        <v>0.06</v>
      </c>
      <c r="F79">
        <v>0</v>
      </c>
      <c r="G79" s="1">
        <v>0.94</v>
      </c>
      <c r="H79" s="2">
        <v>4</v>
      </c>
      <c r="I79" t="str">
        <f t="shared" si="1"/>
        <v>Y</v>
      </c>
      <c r="J79" cm="1">
        <f t="array" ref="J79">INDEX(D79:G79, H79)</f>
        <v>0.94</v>
      </c>
    </row>
    <row r="80" spans="1:10" x14ac:dyDescent="0.25">
      <c r="A80" t="s">
        <v>12</v>
      </c>
      <c r="B80" t="s">
        <v>5</v>
      </c>
      <c r="C80" t="s">
        <v>20</v>
      </c>
      <c r="D80">
        <v>0</v>
      </c>
      <c r="E80">
        <v>1.6E-2</v>
      </c>
      <c r="F80">
        <v>0</v>
      </c>
      <c r="G80" s="1">
        <v>0.98399999999999999</v>
      </c>
      <c r="H80" s="2">
        <v>4</v>
      </c>
      <c r="I80" t="str">
        <f t="shared" si="1"/>
        <v>Y</v>
      </c>
      <c r="J80" cm="1">
        <f t="array" ref="J80">INDEX(D80:G80, H80)</f>
        <v>0.98399999999999999</v>
      </c>
    </row>
    <row r="81" spans="1:10" x14ac:dyDescent="0.25">
      <c r="A81" t="s">
        <v>13</v>
      </c>
      <c r="B81" t="s">
        <v>5</v>
      </c>
      <c r="C81" t="s">
        <v>20</v>
      </c>
      <c r="D81">
        <v>0</v>
      </c>
      <c r="E81">
        <v>8.9999999999999993E-3</v>
      </c>
      <c r="F81">
        <v>0</v>
      </c>
      <c r="G81" s="1">
        <v>0.99099999999999999</v>
      </c>
      <c r="H81" s="2">
        <v>4</v>
      </c>
      <c r="I81" t="str">
        <f t="shared" si="1"/>
        <v>Y</v>
      </c>
      <c r="J81" cm="1">
        <f t="array" ref="J81">INDEX(D81:G81, H81)</f>
        <v>0.99099999999999999</v>
      </c>
    </row>
    <row r="82" spans="1:10" x14ac:dyDescent="0.25">
      <c r="A82" t="s">
        <v>14</v>
      </c>
      <c r="B82" t="s">
        <v>5</v>
      </c>
      <c r="C82" t="s">
        <v>20</v>
      </c>
      <c r="D82">
        <v>0</v>
      </c>
      <c r="E82">
        <v>7.0000000000000001E-3</v>
      </c>
      <c r="F82">
        <v>0</v>
      </c>
      <c r="G82" s="1">
        <v>0.99299999999999999</v>
      </c>
      <c r="H82" s="2">
        <v>4</v>
      </c>
      <c r="I82" t="str">
        <f t="shared" si="1"/>
        <v>Y</v>
      </c>
      <c r="J82" cm="1">
        <f t="array" ref="J82">INDEX(D82:G82, H82)</f>
        <v>0.99299999999999999</v>
      </c>
    </row>
    <row r="83" spans="1:10" x14ac:dyDescent="0.25">
      <c r="A83" t="s">
        <v>15</v>
      </c>
      <c r="B83" t="s">
        <v>5</v>
      </c>
      <c r="C83" t="s">
        <v>20</v>
      </c>
      <c r="D83">
        <v>0</v>
      </c>
      <c r="E83">
        <v>5.2999999999999999E-2</v>
      </c>
      <c r="F83">
        <v>0</v>
      </c>
      <c r="G83" s="1">
        <v>0.94699999999999995</v>
      </c>
      <c r="H83" s="2">
        <v>4</v>
      </c>
      <c r="I83" t="str">
        <f t="shared" si="1"/>
        <v>Y</v>
      </c>
      <c r="J83" cm="1">
        <f t="array" ref="J83">INDEX(D83:G83, H83)</f>
        <v>0.94699999999999995</v>
      </c>
    </row>
    <row r="84" spans="1:10" x14ac:dyDescent="0.25">
      <c r="A84" t="s">
        <v>16</v>
      </c>
      <c r="B84" t="s">
        <v>5</v>
      </c>
      <c r="C84" t="s">
        <v>20</v>
      </c>
      <c r="D84">
        <v>0</v>
      </c>
      <c r="E84">
        <v>5.0000000000000001E-3</v>
      </c>
      <c r="F84">
        <v>0</v>
      </c>
      <c r="G84" s="1">
        <v>0.995</v>
      </c>
      <c r="H84" s="2">
        <v>4</v>
      </c>
      <c r="I84" t="str">
        <f t="shared" si="1"/>
        <v>Y</v>
      </c>
      <c r="J84" cm="1">
        <f t="array" ref="J84">INDEX(D84:G84, H84)</f>
        <v>0.995</v>
      </c>
    </row>
    <row r="85" spans="1:10" x14ac:dyDescent="0.25">
      <c r="G85" s="1"/>
      <c r="H85" s="2"/>
    </row>
    <row r="86" spans="1:10" x14ac:dyDescent="0.25">
      <c r="B86" t="s">
        <v>22</v>
      </c>
      <c r="C86" t="s">
        <v>26</v>
      </c>
      <c r="D86" t="s">
        <v>27</v>
      </c>
    </row>
    <row r="87" spans="1:10" x14ac:dyDescent="0.25">
      <c r="A87" s="3" t="s">
        <v>6</v>
      </c>
      <c r="B87">
        <f>AVERAGE(J2, J14, J26, J38, J50, J62, J74)</f>
        <v>0.64457142857142846</v>
      </c>
      <c r="C87">
        <f>AVERAGE(J2, J26, J38, J62)</f>
        <v>0.67025000000000001</v>
      </c>
      <c r="D87">
        <f>AVERAGE(J14, J50, J74)</f>
        <v>0.61033333333333328</v>
      </c>
    </row>
    <row r="88" spans="1:10" x14ac:dyDescent="0.25">
      <c r="A88" s="3" t="s">
        <v>7</v>
      </c>
      <c r="B88">
        <f t="shared" ref="B88:B97" si="2">AVERAGE(J3, J15, J27, J39, J51, J63, J75)</f>
        <v>0.85971428571428565</v>
      </c>
      <c r="C88">
        <f t="shared" ref="C88:C97" si="3">AVERAGE(J3, J27, J39, J63)</f>
        <v>0.80875000000000008</v>
      </c>
      <c r="D88">
        <f t="shared" ref="D88:D97" si="4">AVERAGE(J15, J51, J75)</f>
        <v>0.92766666666666664</v>
      </c>
    </row>
    <row r="89" spans="1:10" x14ac:dyDescent="0.25">
      <c r="A89" s="3" t="s">
        <v>8</v>
      </c>
      <c r="B89">
        <f t="shared" si="2"/>
        <v>0.82285714285714284</v>
      </c>
      <c r="C89">
        <f t="shared" si="3"/>
        <v>0.72399999999999998</v>
      </c>
      <c r="D89">
        <f t="shared" si="4"/>
        <v>0.95466666666666666</v>
      </c>
    </row>
    <row r="90" spans="1:10" x14ac:dyDescent="0.25">
      <c r="A90" t="s">
        <v>9</v>
      </c>
      <c r="B90">
        <f t="shared" si="2"/>
        <v>0.95914285714285719</v>
      </c>
      <c r="C90">
        <f t="shared" si="3"/>
        <v>0.93025000000000002</v>
      </c>
      <c r="D90">
        <f t="shared" si="4"/>
        <v>0.99766666666666659</v>
      </c>
    </row>
    <row r="91" spans="1:10" x14ac:dyDescent="0.25">
      <c r="A91" s="3" t="s">
        <v>10</v>
      </c>
      <c r="B91">
        <f t="shared" si="2"/>
        <v>0.94171428571428561</v>
      </c>
      <c r="C91">
        <f t="shared" si="3"/>
        <v>0.93700000000000006</v>
      </c>
      <c r="D91">
        <f t="shared" si="4"/>
        <v>0.94799999999999995</v>
      </c>
    </row>
    <row r="92" spans="1:10" x14ac:dyDescent="0.25">
      <c r="A92" t="s">
        <v>11</v>
      </c>
      <c r="B92">
        <f t="shared" si="2"/>
        <v>0.96471428571428575</v>
      </c>
      <c r="C92">
        <f t="shared" si="3"/>
        <v>0.96375</v>
      </c>
      <c r="D92">
        <f t="shared" si="4"/>
        <v>0.96599999999999986</v>
      </c>
    </row>
    <row r="93" spans="1:10" x14ac:dyDescent="0.25">
      <c r="A93" t="s">
        <v>29</v>
      </c>
      <c r="B93">
        <f t="shared" si="2"/>
        <v>0.9017142857142858</v>
      </c>
      <c r="C93">
        <f t="shared" si="3"/>
        <v>0.86225000000000007</v>
      </c>
      <c r="D93">
        <f t="shared" si="4"/>
        <v>0.95433333333333337</v>
      </c>
    </row>
    <row r="94" spans="1:10" x14ac:dyDescent="0.25">
      <c r="A94" t="s">
        <v>28</v>
      </c>
      <c r="B94">
        <f t="shared" si="2"/>
        <v>0.88171428571428567</v>
      </c>
      <c r="C94">
        <f t="shared" si="3"/>
        <v>0.80725000000000002</v>
      </c>
      <c r="D94">
        <f t="shared" si="4"/>
        <v>0.98099999999999998</v>
      </c>
    </row>
    <row r="95" spans="1:10" x14ac:dyDescent="0.25">
      <c r="A95" t="s">
        <v>30</v>
      </c>
      <c r="B95">
        <f t="shared" si="2"/>
        <v>0.90671428571428569</v>
      </c>
      <c r="C95">
        <f t="shared" si="3"/>
        <v>0.87824999999999998</v>
      </c>
      <c r="D95">
        <f t="shared" si="4"/>
        <v>0.94466666666666665</v>
      </c>
    </row>
    <row r="96" spans="1:10" x14ac:dyDescent="0.25">
      <c r="A96" s="3" t="s">
        <v>15</v>
      </c>
      <c r="B96">
        <f t="shared" si="2"/>
        <v>0.87071428571428577</v>
      </c>
      <c r="C96">
        <f t="shared" si="3"/>
        <v>0.84499999999999997</v>
      </c>
      <c r="D96">
        <f t="shared" si="4"/>
        <v>0.90499999999999992</v>
      </c>
    </row>
    <row r="97" spans="1:4" x14ac:dyDescent="0.25">
      <c r="A97" s="3" t="s">
        <v>16</v>
      </c>
      <c r="B97">
        <f t="shared" si="2"/>
        <v>0.88128571428571423</v>
      </c>
      <c r="C97">
        <f t="shared" si="3"/>
        <v>0.89700000000000002</v>
      </c>
      <c r="D97">
        <f t="shared" si="4"/>
        <v>0.86033333333333328</v>
      </c>
    </row>
  </sheetData>
  <phoneticPr fontId="1" type="noConversion"/>
  <conditionalFormatting sqref="I1:I1048576 J1">
    <cfRule type="cellIs" dxfId="1" priority="1" operator="equal">
      <formula>"N"</formula>
    </cfRule>
    <cfRule type="cellIs" dxfId="0" priority="2" operator="equal">
      <formula>"Y"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Cao</dc:creator>
  <cp:lastModifiedBy>曹宇轩</cp:lastModifiedBy>
  <dcterms:created xsi:type="dcterms:W3CDTF">2024-05-22T16:01:13Z</dcterms:created>
  <dcterms:modified xsi:type="dcterms:W3CDTF">2024-05-23T01:20:45Z</dcterms:modified>
</cp:coreProperties>
</file>