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0" yWindow="-30" windowWidth="16155" windowHeight="10050"/>
  </bookViews>
  <sheets>
    <sheet name="Monthly CB" sheetId="5" r:id="rId1"/>
    <sheet name="Quarterly CB" sheetId="6" r:id="rId2"/>
  </sheets>
  <calcPr calcId="145621"/>
</workbook>
</file>

<file path=xl/calcChain.xml><?xml version="1.0" encoding="utf-8"?>
<calcChain xmlns="http://schemas.openxmlformats.org/spreadsheetml/2006/main">
  <c r="AK24" i="6" l="1"/>
  <c r="AS6" i="6"/>
  <c r="AI68" i="6"/>
  <c r="AH68" i="6"/>
  <c r="AP15" i="6"/>
</calcChain>
</file>

<file path=xl/comments1.xml><?xml version="1.0" encoding="utf-8"?>
<comments xmlns="http://schemas.openxmlformats.org/spreadsheetml/2006/main">
  <authors>
    <author>Silwal</author>
    <author>reviewer</author>
  </authors>
  <commentList>
    <comment ref="AH35" authorId="0">
      <text>
        <r>
          <rPr>
            <b/>
            <sz val="9"/>
            <color indexed="81"/>
            <rFont val="Tahoma"/>
            <family val="2"/>
          </rPr>
          <t>Silwal:</t>
        </r>
        <r>
          <rPr>
            <sz val="9"/>
            <color indexed="81"/>
            <rFont val="Tahoma"/>
            <family val="2"/>
          </rPr>
          <t xml:space="preserve">
http://rbidocs.rbi.org.in/rdocs/Bulletin/DOCs/41T_BUL120312.xls</t>
        </r>
      </text>
    </comment>
    <comment ref="AI35" authorId="0">
      <text>
        <r>
          <rPr>
            <b/>
            <sz val="9"/>
            <color indexed="81"/>
            <rFont val="Tahoma"/>
            <family val="2"/>
          </rPr>
          <t>Silwal:</t>
        </r>
        <r>
          <rPr>
            <sz val="9"/>
            <color indexed="81"/>
            <rFont val="Tahoma"/>
            <family val="2"/>
          </rPr>
          <t xml:space="preserve">
http://rbidocs.rbi.org.in/rdocs/Bulletin/DOCs/41T_BUL120312.xls</t>
        </r>
      </text>
    </comment>
    <comment ref="AJ35" authorId="1">
      <text>
        <r>
          <rPr>
            <sz val="9"/>
            <color indexed="81"/>
            <rFont val="Tahoma"/>
            <family val="2"/>
          </rPr>
          <t>http://rbidocs.rbi.org.in/rdocs/Content/docs/BOP300312_F.xls</t>
        </r>
      </text>
    </comment>
    <comment ref="AK35" authorId="1">
      <text>
        <r>
          <rPr>
            <sz val="9"/>
            <color indexed="81"/>
            <rFont val="Tahoma"/>
            <family val="2"/>
          </rPr>
          <t>http://rbidocs.rbi.org.in/rdocs/Content/docs/BOP300312_F.xls</t>
        </r>
      </text>
    </comment>
  </commentList>
</comments>
</file>

<file path=xl/sharedStrings.xml><?xml version="1.0" encoding="utf-8"?>
<sst xmlns="http://schemas.openxmlformats.org/spreadsheetml/2006/main" count="428" uniqueCount="254">
  <si>
    <t>ABW</t>
  </si>
  <si>
    <t>ALB</t>
  </si>
  <si>
    <t>ARG</t>
  </si>
  <si>
    <t>ARM</t>
  </si>
  <si>
    <t>AUS</t>
  </si>
  <si>
    <t>AUT</t>
  </si>
  <si>
    <t>AZE</t>
  </si>
  <si>
    <t>BEL</t>
  </si>
  <si>
    <t>BGD</t>
  </si>
  <si>
    <t>BGR</t>
  </si>
  <si>
    <t>BIH</t>
  </si>
  <si>
    <t>BLR</t>
  </si>
  <si>
    <t>BOL</t>
  </si>
  <si>
    <t>BRA</t>
  </si>
  <si>
    <t>CHE</t>
  </si>
  <si>
    <t>CHN</t>
  </si>
  <si>
    <t>COL</t>
  </si>
  <si>
    <t>CPV</t>
  </si>
  <si>
    <t>CRI</t>
  </si>
  <si>
    <t>CYP</t>
  </si>
  <si>
    <t>CZE</t>
  </si>
  <si>
    <t>DEU</t>
  </si>
  <si>
    <t>DNK</t>
  </si>
  <si>
    <t>DOM</t>
  </si>
  <si>
    <t>ECU</t>
  </si>
  <si>
    <t>EGY</t>
  </si>
  <si>
    <t>ESP</t>
  </si>
  <si>
    <t>EST</t>
  </si>
  <si>
    <t>ETH</t>
  </si>
  <si>
    <t>FIN</t>
  </si>
  <si>
    <t>FRA</t>
  </si>
  <si>
    <t>GBR</t>
  </si>
  <si>
    <t>GEO</t>
  </si>
  <si>
    <t>GRC</t>
  </si>
  <si>
    <t>GTM</t>
  </si>
  <si>
    <t>HKG</t>
  </si>
  <si>
    <t>HND</t>
  </si>
  <si>
    <t>HRV</t>
  </si>
  <si>
    <t>HUN</t>
  </si>
  <si>
    <t>IND</t>
  </si>
  <si>
    <t>IRL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</si>
  <si>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</si>
  <si>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</si>
  <si>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</si>
  <si>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</si>
  <si>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</si>
  <si>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</si>
  <si>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</si>
  <si>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</si>
  <si>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</si>
  <si>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KOR</t>
  </si>
  <si>
    <t>KSV</t>
  </si>
  <si>
    <t>LKA</t>
  </si>
  <si>
    <t>LSO</t>
  </si>
  <si>
    <t>LTU</t>
  </si>
  <si>
    <t>LUX</t>
  </si>
  <si>
    <t>LVA</t>
  </si>
  <si>
    <t>MDA</t>
  </si>
  <si>
    <t>MEX</t>
  </si>
  <si>
    <t>MKD</t>
  </si>
  <si>
    <t>MLT</t>
  </si>
  <si>
    <t>MMR</t>
  </si>
  <si>
    <t>MNG</t>
  </si>
  <si>
    <t>MOZ</t>
  </si>
  <si>
    <t>NIC</t>
  </si>
  <si>
    <t>NLD</t>
  </si>
  <si>
    <t>NOR</t>
  </si>
  <si>
    <t>NPL</t>
  </si>
  <si>
    <t>NZL</t>
  </si>
  <si>
    <t>PAK</t>
  </si>
  <si>
    <t>PAN</t>
  </si>
  <si>
    <t>PER</t>
  </si>
  <si>
    <t>PHL</t>
  </si>
  <si>
    <t>POL</t>
  </si>
  <si>
    <t>PRT</t>
  </si>
  <si>
    <t>PRY</t>
  </si>
  <si>
    <t>ROM</t>
  </si>
  <si>
    <t>RUS</t>
  </si>
  <si>
    <t>SDN</t>
  </si>
  <si>
    <t>SLB</t>
  </si>
  <si>
    <t>SLV</t>
  </si>
  <si>
    <t>SRB</t>
  </si>
  <si>
    <t>SVN</t>
  </si>
  <si>
    <t>SWE</t>
  </si>
  <si>
    <t>THA</t>
  </si>
  <si>
    <t>TJK</t>
  </si>
  <si>
    <t>TUR</t>
  </si>
  <si>
    <t>UGA</t>
  </si>
  <si>
    <t>UKR</t>
  </si>
  <si>
    <t>VEN</t>
  </si>
  <si>
    <t>ZAF</t>
  </si>
  <si>
    <t>Aruba</t>
  </si>
  <si>
    <t>Albania</t>
  </si>
  <si>
    <t>Argentina</t>
  </si>
  <si>
    <t>Armenia</t>
  </si>
  <si>
    <t>Australia</t>
  </si>
  <si>
    <t>Austria</t>
  </si>
  <si>
    <t>Azerbaijan</t>
  </si>
  <si>
    <t>Belgium</t>
  </si>
  <si>
    <t>Bangladesh</t>
  </si>
  <si>
    <t>Bulgaria</t>
  </si>
  <si>
    <t>Bosnia and Herzegovina</t>
  </si>
  <si>
    <t>Belarus</t>
  </si>
  <si>
    <t>Bolivia</t>
  </si>
  <si>
    <t>Brazil</t>
  </si>
  <si>
    <t>Switzerland</t>
  </si>
  <si>
    <t>China</t>
  </si>
  <si>
    <t>Colombia</t>
  </si>
  <si>
    <t>Cape Verde</t>
  </si>
  <si>
    <t>Costa Rica</t>
  </si>
  <si>
    <t>Cyprus</t>
  </si>
  <si>
    <t>Czech Republic</t>
  </si>
  <si>
    <t>Germany</t>
  </si>
  <si>
    <t>Denmark</t>
  </si>
  <si>
    <t>Dominican Republic</t>
  </si>
  <si>
    <t>Ecuador</t>
  </si>
  <si>
    <t>Egypt, Arab Rep.</t>
  </si>
  <si>
    <t>Spain</t>
  </si>
  <si>
    <t>Estonia</t>
  </si>
  <si>
    <t>Ethiopia</t>
  </si>
  <si>
    <t>Finland</t>
  </si>
  <si>
    <t>France</t>
  </si>
  <si>
    <t>United Kingdom</t>
  </si>
  <si>
    <t>Georgia</t>
  </si>
  <si>
    <t>Greece</t>
  </si>
  <si>
    <t>Guatemala</t>
  </si>
  <si>
    <t>Hong Kong, China</t>
  </si>
  <si>
    <t>Honduras</t>
  </si>
  <si>
    <t>Croatia</t>
  </si>
  <si>
    <t>Hungary</t>
  </si>
  <si>
    <t>India</t>
  </si>
  <si>
    <t>Ireland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</si>
  <si>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</si>
  <si>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</si>
  <si>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</si>
  <si>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</si>
  <si>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</si>
  <si>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</si>
  <si>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</si>
  <si>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</si>
  <si>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</si>
  <si>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Korea, Rep.</t>
  </si>
  <si>
    <t>Kosovo</t>
  </si>
  <si>
    <t>Sri Lanka</t>
  </si>
  <si>
    <t>Lesotho</t>
  </si>
  <si>
    <t>Lithuania</t>
  </si>
  <si>
    <t>Luxembourg</t>
  </si>
  <si>
    <t>Latvia</t>
  </si>
  <si>
    <t>Moldova</t>
  </si>
  <si>
    <t>Mexico</t>
  </si>
  <si>
    <t>Macedonia, FYR</t>
  </si>
  <si>
    <t>Malta</t>
  </si>
  <si>
    <t>Myanmar</t>
  </si>
  <si>
    <t>Mongolia</t>
  </si>
  <si>
    <t>Mozambique</t>
  </si>
  <si>
    <t>Nicaragua</t>
  </si>
  <si>
    <t>Netherlands</t>
  </si>
  <si>
    <t>Norway</t>
  </si>
  <si>
    <t>Nepal</t>
  </si>
  <si>
    <t>New Zealand</t>
  </si>
  <si>
    <t>Pakistan</t>
  </si>
  <si>
    <t>Panama</t>
  </si>
  <si>
    <t>Peru</t>
  </si>
  <si>
    <t>Philippines</t>
  </si>
  <si>
    <t>Poland</t>
  </si>
  <si>
    <t>Portugal</t>
  </si>
  <si>
    <t>Paraguay</t>
  </si>
  <si>
    <t>Romania</t>
  </si>
  <si>
    <t>Russian Federation</t>
  </si>
  <si>
    <t>Sudan</t>
  </si>
  <si>
    <t>Solomon Islands</t>
  </si>
  <si>
    <t>El Salvador</t>
  </si>
  <si>
    <t>Serbia</t>
  </si>
  <si>
    <t>Slovenia</t>
  </si>
  <si>
    <t>Sweden</t>
  </si>
  <si>
    <t>Thailand</t>
  </si>
  <si>
    <t>Tajikistan</t>
  </si>
  <si>
    <t>Turkey</t>
  </si>
  <si>
    <t>Uganda</t>
  </si>
  <si>
    <t>Ukraine</t>
  </si>
  <si>
    <t>Venezuela, RB</t>
  </si>
  <si>
    <t>South Africa</t>
  </si>
  <si>
    <t>Inflows</t>
  </si>
  <si>
    <t>q1_2010</t>
  </si>
  <si>
    <t>q2_2010</t>
  </si>
  <si>
    <t>q3_2010</t>
  </si>
  <si>
    <t>q4_2010</t>
  </si>
  <si>
    <t>q1_2011</t>
  </si>
  <si>
    <t>q2_2011</t>
  </si>
  <si>
    <t>q3_2011</t>
  </si>
  <si>
    <t>q4_2011</t>
  </si>
  <si>
    <t>q1_2012</t>
  </si>
  <si>
    <t>q2_2012</t>
  </si>
  <si>
    <t>q3_2012</t>
  </si>
  <si>
    <t>q4_2012</t>
  </si>
  <si>
    <t>q1_2013</t>
  </si>
  <si>
    <t>q2_2013</t>
  </si>
  <si>
    <t>q3_2013</t>
  </si>
  <si>
    <t>q4_2013</t>
  </si>
  <si>
    <t>Monthly remittances inflows (US$ mil)</t>
  </si>
  <si>
    <t>Compiled by Migration and Remittances Team, Development Prospects Group, World Bank.</t>
  </si>
  <si>
    <t>http://www.worldbank.org/prospects/migrationandremittances</t>
  </si>
  <si>
    <t>Contact us: http://go.worldbank.org/G7EKFMM9B0</t>
  </si>
  <si>
    <t>Morocco</t>
  </si>
  <si>
    <t/>
  </si>
  <si>
    <t>Guinea-Bissau</t>
  </si>
  <si>
    <t>Liberia</t>
  </si>
  <si>
    <t>Nigeria</t>
  </si>
  <si>
    <t>q1_2003</t>
  </si>
  <si>
    <t>q2_2003</t>
  </si>
  <si>
    <t>q3_2003</t>
  </si>
  <si>
    <t>q4_2003</t>
  </si>
  <si>
    <t>q1_2004</t>
  </si>
  <si>
    <t>q2_2004</t>
  </si>
  <si>
    <t>q3_2004</t>
  </si>
  <si>
    <t>q4_2004</t>
  </si>
  <si>
    <t>q1_2005</t>
  </si>
  <si>
    <t>q2_2005</t>
  </si>
  <si>
    <t>q3_2005</t>
  </si>
  <si>
    <t>q4_2005</t>
  </si>
  <si>
    <t>q1_2006</t>
  </si>
  <si>
    <t>q2_2006</t>
  </si>
  <si>
    <t>q3_2006</t>
  </si>
  <si>
    <t>q4_2006</t>
  </si>
  <si>
    <t>q1_2007</t>
  </si>
  <si>
    <t>q2_2007</t>
  </si>
  <si>
    <t>q3_2007</t>
  </si>
  <si>
    <t>q4_2007</t>
  </si>
  <si>
    <t>q1_2008</t>
  </si>
  <si>
    <t>q2_2008</t>
  </si>
  <si>
    <t>q3_2008</t>
  </si>
  <si>
    <t>q4_2008</t>
  </si>
  <si>
    <t>q1_2009</t>
  </si>
  <si>
    <t>q2_2009</t>
  </si>
  <si>
    <t>q3_2009</t>
  </si>
  <si>
    <t>q4_2009</t>
  </si>
  <si>
    <t>Lebanon</t>
  </si>
  <si>
    <t>Swaziland</t>
  </si>
  <si>
    <t>Guinea</t>
  </si>
  <si>
    <t>Mauritius</t>
  </si>
  <si>
    <t>GIN</t>
  </si>
  <si>
    <t>LBN</t>
  </si>
  <si>
    <t>MUS</t>
  </si>
  <si>
    <t>SWZ</t>
  </si>
  <si>
    <t>Country name</t>
  </si>
  <si>
    <t>Flow</t>
  </si>
  <si>
    <t>NGA</t>
  </si>
  <si>
    <t>Quarterly remittances inflows (US$ mil)*</t>
  </si>
  <si>
    <t xml:space="preserve">For data sources, click on the country names to be redirected to each country's central bank or statistical office website. </t>
  </si>
  <si>
    <t>*Shaded is the old data, prior to 2010.</t>
  </si>
  <si>
    <t>GNB</t>
  </si>
  <si>
    <t>LBR</t>
  </si>
  <si>
    <t>MAR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</si>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</sst>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9" formatCode="_(* #,##0.0_);_(* \(#,##0.0\);_(* &quot;-&quot;??_);_(@_)"/>
    <numFmt numFmtId="170" formatCode="_-* #,##0.00_-;\-* #,##0.00_-;_-* &quot;-&quot;??_-;_-@_-"/>
    <numFmt numFmtId="179" formatCode="[$-409]mmm\-yy;@"/>
    <numFmt numFmtId="183" formatCode="mmm\-yyyy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Yu Helvetica"/>
      <family val="2"/>
    </font>
    <font>
      <sz val="11"/>
      <color indexed="63"/>
      <name val="Calibri"/>
      <family val="2"/>
    </font>
    <font>
      <sz val="10"/>
      <name val="Times New Roman CYR"/>
      <charset val="204"/>
    </font>
    <font>
      <sz val="10"/>
      <name val="Arial"/>
      <family val="2"/>
    </font>
    <font>
      <sz val="10"/>
      <name val="Courier"/>
      <family val="3"/>
    </font>
    <font>
      <sz val="10"/>
      <name val="Arial Cyr"/>
      <charset val="204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2"/>
      <name val="Times New Roman"/>
      <family val="1"/>
      <charset val="238"/>
    </font>
    <font>
      <sz val="10"/>
      <name val="Times New Roman Cyr"/>
    </font>
    <font>
      <sz val="10"/>
      <name val="MS Sans Serif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414343"/>
      <name val="Calibri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333333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1"/>
      <color indexed="12"/>
      <name val="Calibri"/>
      <family val="2"/>
      <scheme val="minor"/>
    </font>
    <font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3" fillId="2" borderId="0" applyNumberFormat="0" applyBorder="0" applyAlignment="0" applyProtection="0"/>
    <xf numFmtId="0" fontId="2" fillId="0" borderId="0"/>
    <xf numFmtId="0" fontId="5" fillId="0" borderId="0"/>
    <xf numFmtId="0" fontId="3" fillId="0" borderId="0"/>
    <xf numFmtId="0" fontId="2" fillId="0" borderId="0"/>
    <xf numFmtId="0" fontId="21" fillId="0" borderId="0"/>
    <xf numFmtId="0" fontId="17" fillId="0" borderId="0"/>
    <xf numFmtId="0" fontId="12" fillId="0" borderId="0"/>
    <xf numFmtId="0" fontId="2" fillId="0" borderId="0"/>
    <xf numFmtId="0" fontId="7" fillId="0" borderId="0"/>
    <xf numFmtId="0" fontId="11" fillId="0" borderId="0"/>
    <xf numFmtId="0" fontId="15" fillId="0" borderId="0"/>
    <xf numFmtId="0" fontId="10" fillId="0" borderId="0"/>
    <xf numFmtId="0" fontId="2" fillId="0" borderId="0"/>
    <xf numFmtId="0" fontId="14" fillId="0" borderId="1" applyNumberFormat="0" applyFill="0" applyAlignment="0" applyProtection="0"/>
    <xf numFmtId="0" fontId="9" fillId="0" borderId="0"/>
    <xf numFmtId="0" fontId="16" fillId="0" borderId="0"/>
  </cellStyleXfs>
  <cellXfs count="101">
    <xf numFmtId="0" fontId="0" fillId="0" borderId="0" xfId="0"/>
    <xf numFmtId="0" fontId="3" fillId="0" borderId="0" xfId="1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3" fillId="3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/>
    <xf numFmtId="3" fontId="3" fillId="3" borderId="0" xfId="0" applyNumberFormat="1" applyFont="1" applyFill="1" applyBorder="1" applyAlignment="1">
      <alignment horizontal="center" vertical="center"/>
    </xf>
    <xf numFmtId="3" fontId="3" fillId="3" borderId="0" xfId="10" applyNumberFormat="1" applyFont="1" applyFill="1" applyBorder="1" applyAlignment="1">
      <alignment horizontal="center" vertical="center"/>
    </xf>
    <xf numFmtId="3" fontId="22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3" fillId="0" borderId="0" xfId="10" applyFont="1" applyBorder="1" applyAlignment="1">
      <alignment horizontal="center" vertical="center"/>
    </xf>
    <xf numFmtId="4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3" fontId="23" fillId="3" borderId="0" xfId="0" applyNumberFormat="1" applyFont="1" applyFill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Fill="1" applyBorder="1" applyAlignment="1" applyProtection="1">
      <alignment horizontal="center" vertical="center"/>
    </xf>
    <xf numFmtId="3" fontId="23" fillId="0" borderId="0" xfId="0" applyNumberFormat="1" applyFont="1" applyFill="1" applyBorder="1" applyAlignment="1">
      <alignment horizontal="center" vertical="center" wrapText="1"/>
    </xf>
    <xf numFmtId="3" fontId="23" fillId="0" borderId="0" xfId="1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1" fillId="0" borderId="0" xfId="3" applyNumberFormat="1" applyFont="1" applyBorder="1" applyAlignment="1">
      <alignment horizontal="center" vertical="center"/>
    </xf>
    <xf numFmtId="3" fontId="25" fillId="0" borderId="0" xfId="16" applyNumberFormat="1" applyFont="1" applyFill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3" fontId="23" fillId="3" borderId="0" xfId="1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9" fontId="27" fillId="3" borderId="0" xfId="12" applyNumberFormat="1" applyFont="1" applyFill="1" applyAlignment="1">
      <alignment horizontal="left"/>
    </xf>
    <xf numFmtId="179" fontId="24" fillId="3" borderId="0" xfId="6" applyNumberFormat="1" applyFont="1" applyFill="1" applyAlignment="1" applyProtection="1">
      <alignment horizontal="left"/>
    </xf>
    <xf numFmtId="0" fontId="24" fillId="3" borderId="0" xfId="6" applyFont="1" applyFill="1" applyAlignment="1" applyProtection="1"/>
    <xf numFmtId="3" fontId="8" fillId="3" borderId="0" xfId="0" applyNumberFormat="1" applyFont="1" applyFill="1" applyBorder="1" applyAlignment="1">
      <alignment horizontal="center" vertical="center"/>
    </xf>
    <xf numFmtId="3" fontId="3" fillId="3" borderId="0" xfId="2" applyNumberFormat="1" applyFont="1" applyFill="1" applyBorder="1" applyAlignment="1">
      <alignment horizontal="center" vertical="center"/>
    </xf>
    <xf numFmtId="3" fontId="3" fillId="3" borderId="0" xfId="22" applyNumberFormat="1" applyFont="1" applyFill="1" applyBorder="1" applyAlignment="1">
      <alignment horizontal="center" vertical="center"/>
    </xf>
    <xf numFmtId="3" fontId="5" fillId="3" borderId="0" xfId="9" applyNumberFormat="1" applyFont="1" applyFill="1" applyBorder="1" applyAlignment="1">
      <alignment horizontal="center" vertical="center"/>
    </xf>
    <xf numFmtId="3" fontId="3" fillId="3" borderId="0" xfId="19" applyNumberFormat="1" applyFont="1" applyFill="1" applyBorder="1" applyAlignment="1">
      <alignment horizontal="center" vertical="center" shrinkToFit="1"/>
    </xf>
    <xf numFmtId="3" fontId="3" fillId="3" borderId="0" xfId="17" applyNumberFormat="1" applyFont="1" applyFill="1" applyBorder="1" applyAlignment="1">
      <alignment horizontal="center" vertical="center"/>
    </xf>
    <xf numFmtId="3" fontId="3" fillId="3" borderId="0" xfId="17" applyNumberFormat="1" applyFont="1" applyFill="1" applyBorder="1" applyAlignment="1" applyProtection="1">
      <alignment horizontal="center" vertical="center"/>
    </xf>
    <xf numFmtId="3" fontId="3" fillId="3" borderId="0" xfId="18" applyNumberFormat="1" applyFont="1" applyFill="1" applyBorder="1" applyAlignment="1">
      <alignment horizontal="center" vertical="center"/>
    </xf>
    <xf numFmtId="3" fontId="28" fillId="3" borderId="0" xfId="12" applyNumberFormat="1" applyFont="1" applyFill="1" applyBorder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 wrapText="1"/>
    </xf>
    <xf numFmtId="3" fontId="3" fillId="3" borderId="0" xfId="0" applyNumberFormat="1" applyFont="1" applyFill="1" applyBorder="1" applyAlignment="1">
      <alignment horizontal="center" vertical="center" shrinkToFit="1"/>
    </xf>
    <xf numFmtId="3" fontId="3" fillId="3" borderId="0" xfId="14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3" fontId="29" fillId="3" borderId="0" xfId="0" applyNumberFormat="1" applyFont="1" applyFill="1" applyBorder="1" applyAlignment="1">
      <alignment horizontal="center" vertical="center"/>
    </xf>
    <xf numFmtId="3" fontId="25" fillId="3" borderId="0" xfId="16" applyNumberFormat="1" applyFont="1" applyFill="1" applyBorder="1" applyAlignment="1">
      <alignment horizontal="center" vertical="center"/>
    </xf>
    <xf numFmtId="3" fontId="21" fillId="3" borderId="0" xfId="0" applyNumberFormat="1" applyFont="1" applyFill="1" applyBorder="1" applyAlignment="1">
      <alignment horizontal="center" vertical="center" wrapText="1"/>
    </xf>
    <xf numFmtId="3" fontId="23" fillId="3" borderId="0" xfId="0" applyNumberFormat="1" applyFont="1" applyFill="1" applyBorder="1" applyAlignment="1">
      <alignment horizontal="center" vertical="center" wrapText="1"/>
    </xf>
    <xf numFmtId="0" fontId="27" fillId="3" borderId="0" xfId="12" applyFont="1" applyFill="1" applyBorder="1" applyAlignment="1">
      <alignment wrapText="1"/>
    </xf>
    <xf numFmtId="179" fontId="27" fillId="3" borderId="0" xfId="12" applyNumberFormat="1" applyFont="1" applyFill="1" applyAlignment="1"/>
    <xf numFmtId="179" fontId="24" fillId="3" borderId="0" xfId="6" applyNumberFormat="1" applyFont="1" applyFill="1" applyAlignment="1" applyProtection="1"/>
    <xf numFmtId="3" fontId="29" fillId="3" borderId="0" xfId="0" applyNumberFormat="1" applyFont="1" applyFill="1" applyAlignment="1">
      <alignment horizontal="center" vertical="center"/>
    </xf>
    <xf numFmtId="3" fontId="23" fillId="0" borderId="0" xfId="0" applyNumberFormat="1" applyFont="1" applyBorder="1" applyAlignment="1" applyProtection="1">
      <alignment horizontal="center" vertical="center"/>
    </xf>
    <xf numFmtId="3" fontId="23" fillId="3" borderId="0" xfId="0" applyNumberFormat="1" applyFont="1" applyFill="1" applyBorder="1" applyAlignment="1" applyProtection="1">
      <alignment horizontal="center" vertical="center"/>
    </xf>
    <xf numFmtId="3" fontId="23" fillId="3" borderId="0" xfId="0" applyNumberFormat="1" applyFont="1" applyFill="1" applyAlignment="1">
      <alignment horizontal="center" vertical="center" wrapText="1"/>
    </xf>
    <xf numFmtId="3" fontId="23" fillId="4" borderId="0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 applyProtection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69" fontId="23" fillId="3" borderId="0" xfId="1" applyNumberFormat="1" applyFont="1" applyFill="1" applyBorder="1" applyAlignment="1">
      <alignment horizontal="center"/>
    </xf>
    <xf numFmtId="0" fontId="23" fillId="3" borderId="0" xfId="12" applyFont="1" applyFill="1" applyAlignment="1">
      <alignment horizontal="center"/>
    </xf>
    <xf numFmtId="3" fontId="23" fillId="4" borderId="0" xfId="1" applyNumberFormat="1" applyFont="1" applyFill="1" applyBorder="1" applyAlignment="1">
      <alignment horizontal="center" vertical="center"/>
    </xf>
    <xf numFmtId="3" fontId="27" fillId="4" borderId="0" xfId="1" applyNumberFormat="1" applyFont="1" applyFill="1" applyBorder="1" applyAlignment="1">
      <alignment horizontal="center" vertical="center"/>
    </xf>
    <xf numFmtId="3" fontId="23" fillId="3" borderId="0" xfId="1" applyNumberFormat="1" applyFont="1" applyFill="1" applyBorder="1" applyAlignment="1">
      <alignment horizontal="center" vertical="center"/>
    </xf>
    <xf numFmtId="169" fontId="23" fillId="3" borderId="0" xfId="1" applyNumberFormat="1" applyFont="1" applyFill="1" applyBorder="1" applyAlignment="1">
      <alignment horizontal="center" vertical="center"/>
    </xf>
    <xf numFmtId="169" fontId="27" fillId="3" borderId="0" xfId="1" applyNumberFormat="1" applyFont="1" applyFill="1" applyBorder="1" applyAlignment="1">
      <alignment horizontal="center" vertical="center"/>
    </xf>
    <xf numFmtId="169" fontId="23" fillId="3" borderId="0" xfId="12" applyNumberFormat="1" applyFont="1" applyFill="1" applyAlignment="1">
      <alignment horizontal="center" vertical="center"/>
    </xf>
    <xf numFmtId="0" fontId="23" fillId="3" borderId="0" xfId="12" applyFont="1" applyFill="1" applyAlignment="1">
      <alignment horizontal="center" vertical="center"/>
    </xf>
    <xf numFmtId="4" fontId="23" fillId="0" borderId="0" xfId="10" applyNumberFormat="1" applyFont="1" applyAlignment="1">
      <alignment horizontal="center" vertical="center"/>
    </xf>
    <xf numFmtId="4" fontId="23" fillId="0" borderId="0" xfId="1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0" applyFont="1" applyBorder="1" applyAlignment="1">
      <alignment horizontal="center" vertical="center"/>
    </xf>
    <xf numFmtId="0" fontId="3" fillId="3" borderId="0" xfId="10" applyFont="1" applyFill="1" applyBorder="1" applyAlignment="1">
      <alignment horizontal="center" vertical="center"/>
    </xf>
    <xf numFmtId="3" fontId="23" fillId="3" borderId="0" xfId="4" applyNumberFormat="1" applyFont="1" applyFill="1" applyAlignment="1">
      <alignment horizontal="center" vertical="center"/>
    </xf>
    <xf numFmtId="3" fontId="23" fillId="3" borderId="0" xfId="15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3" fillId="4" borderId="0" xfId="10" applyNumberFormat="1" applyFont="1" applyFill="1" applyBorder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" fontId="31" fillId="0" borderId="0" xfId="6" applyNumberFormat="1" applyFont="1" applyBorder="1" applyAlignment="1" applyProtection="1">
      <alignment vertical="center"/>
    </xf>
    <xf numFmtId="0" fontId="23" fillId="3" borderId="0" xfId="12" applyFont="1" applyFill="1" applyBorder="1" applyAlignment="1">
      <alignment wrapText="1"/>
    </xf>
    <xf numFmtId="0" fontId="31" fillId="0" borderId="0" xfId="6" applyFont="1" applyBorder="1" applyAlignment="1" applyProtection="1">
      <alignment vertical="center"/>
    </xf>
    <xf numFmtId="4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3" fillId="4" borderId="0" xfId="0" applyNumberFormat="1" applyFont="1" applyFill="1" applyAlignment="1">
      <alignment horizontal="center" vertical="center"/>
    </xf>
    <xf numFmtId="0" fontId="18" fillId="0" borderId="0" xfId="10" applyFont="1" applyBorder="1" applyAlignment="1">
      <alignment horizontal="center" vertical="center"/>
    </xf>
    <xf numFmtId="0" fontId="18" fillId="3" borderId="0" xfId="10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0" fontId="27" fillId="5" borderId="2" xfId="12" applyFont="1" applyFill="1" applyBorder="1" applyAlignment="1">
      <alignment horizontal="center" vertical="center" wrapText="1"/>
    </xf>
    <xf numFmtId="0" fontId="18" fillId="0" borderId="0" xfId="10" applyFont="1" applyBorder="1" applyAlignment="1">
      <alignment horizontal="center"/>
    </xf>
    <xf numFmtId="0" fontId="18" fillId="3" borderId="0" xfId="10" applyFont="1" applyFill="1" applyBorder="1" applyAlignment="1">
      <alignment horizontal="center"/>
    </xf>
    <xf numFmtId="183" fontId="27" fillId="0" borderId="0" xfId="0" applyNumberFormat="1" applyFont="1" applyFill="1" applyBorder="1" applyAlignment="1">
      <alignment horizontal="center" vertical="center"/>
    </xf>
    <xf numFmtId="0" fontId="32" fillId="0" borderId="0" xfId="6" applyFont="1" applyBorder="1" applyAlignment="1" applyProtection="1">
      <alignment horizontal="left"/>
    </xf>
    <xf numFmtId="0" fontId="3" fillId="0" borderId="0" xfId="6" applyFont="1" applyBorder="1" applyAlignment="1" applyProtection="1">
      <alignment horizontal="left"/>
    </xf>
    <xf numFmtId="0" fontId="32" fillId="0" borderId="0" xfId="6" applyFont="1" applyBorder="1" applyAlignment="1" applyProtection="1">
      <alignment vertical="center"/>
    </xf>
    <xf numFmtId="0" fontId="2" fillId="0" borderId="0" xfId="0" applyFont="1" applyAlignment="1">
      <alignment horizontal="center" vertical="center"/>
    </xf>
    <xf numFmtId="0" fontId="4" fillId="3" borderId="0" xfId="6" applyFont="1" applyFill="1" applyBorder="1" applyAlignment="1" applyProtection="1">
      <alignment horizontal="left"/>
    </xf>
    <xf numFmtId="0" fontId="32" fillId="0" borderId="0" xfId="6" applyFont="1" applyAlignment="1" applyProtection="1"/>
  </cellXfs>
  <cellStyles count="24">
    <cellStyle name="Comma" xfId="1" builtinId="3"/>
    <cellStyle name="Comma 2" xfId="2"/>
    <cellStyle name="Comma 3 2" xfId="3"/>
    <cellStyle name="Comma 3 3" xfId="4"/>
    <cellStyle name="Comma 4" xfId="5"/>
    <cellStyle name="Hyperlink" xfId="6" builtinId="8"/>
    <cellStyle name="Neutral 2" xfId="7"/>
    <cellStyle name="Normal" xfId="0" builtinId="0"/>
    <cellStyle name="Normal 11" xfId="8"/>
    <cellStyle name="Normal 13" xfId="9"/>
    <cellStyle name="Normal 2" xfId="10"/>
    <cellStyle name="Normal 2 2" xfId="11"/>
    <cellStyle name="Normal 3" xfId="12"/>
    <cellStyle name="Normal 3 2" xfId="13"/>
    <cellStyle name="Normal 5" xfId="14"/>
    <cellStyle name="Normal 5 2" xfId="15"/>
    <cellStyle name="Normal_bilten sve tabele 1do 24" xfId="16"/>
    <cellStyle name="Normal_BOPIIP" xfId="17"/>
    <cellStyle name="Normal_fmuq2005_hu(1)" xfId="18"/>
    <cellStyle name="Normal_quarterlyCB" xfId="19"/>
    <cellStyle name="Standaard 2" xfId="20"/>
    <cellStyle name="Total 2" xfId="21"/>
    <cellStyle name="Обычный 2 2" xfId="22"/>
    <cellStyle name="Обычный_PLB_2006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nxico.org.mx/SieInternet/consultarDirectorioInternetAction.do?accion=consultarCuadro&amp;idCuadro=CE81&amp;sector=1&amp;locale=en" TargetMode="External"/><Relationship Id="rId13" Type="http://schemas.openxmlformats.org/officeDocument/2006/relationships/hyperlink" Target="http://www.nbs.rs/internet/english/80/platni_bilans.html" TargetMode="External"/><Relationship Id="rId18" Type="http://schemas.openxmlformats.org/officeDocument/2006/relationships/hyperlink" Target="http://www.bportugal.pt/EstatisticasWeb/" TargetMode="External"/><Relationship Id="rId3" Type="http://schemas.openxmlformats.org/officeDocument/2006/relationships/hyperlink" Target="http://www.banrep.gov.co/en/node/24456" TargetMode="External"/><Relationship Id="rId21" Type="http://schemas.openxmlformats.org/officeDocument/2006/relationships/hyperlink" Target="http://www.worldbank.org/prospects/migrationandremittances" TargetMode="External"/><Relationship Id="rId7" Type="http://schemas.openxmlformats.org/officeDocument/2006/relationships/hyperlink" Target="http://www.centralbank.go.ke/index.php/rate-and-statistics/diaspora-remittances" TargetMode="External"/><Relationship Id="rId12" Type="http://schemas.openxmlformats.org/officeDocument/2006/relationships/hyperlink" Target="http://www.bsp.gov.ph/statistics/statistics_online.asp" TargetMode="External"/><Relationship Id="rId17" Type="http://schemas.openxmlformats.org/officeDocument/2006/relationships/hyperlink" Target="http://www.nbkr.kg/index1.jsp?item=1785&amp;lang=ENG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bangladesh-bank.org/econdata/wageremitance.php" TargetMode="External"/><Relationship Id="rId16" Type="http://schemas.openxmlformats.org/officeDocument/2006/relationships/hyperlink" Target="http://ecos.bok.or.kr/jsp/use/reportdata_e/ReportDataList.jsp" TargetMode="External"/><Relationship Id="rId20" Type="http://schemas.openxmlformats.org/officeDocument/2006/relationships/hyperlink" Target="http://www.mongolbank.mn/eng/liststatistic.aspx?did=1_1" TargetMode="External"/><Relationship Id="rId1" Type="http://schemas.openxmlformats.org/officeDocument/2006/relationships/hyperlink" Target="http://www.bancentral.gov.do/english/statistics.asp?a=Foreign_Sector" TargetMode="External"/><Relationship Id="rId6" Type="http://schemas.openxmlformats.org/officeDocument/2006/relationships/hyperlink" Target="http://www.boj.org.jm/publications/publications_show.php?publication_id=14" TargetMode="External"/><Relationship Id="rId11" Type="http://schemas.openxmlformats.org/officeDocument/2006/relationships/hyperlink" Target="http://www.sbp.org.pk/ecodata/homeremmit/remittance.pdf" TargetMode="External"/><Relationship Id="rId24" Type="http://schemas.openxmlformats.org/officeDocument/2006/relationships/hyperlink" Target="http://www.bct.gov.tn/" TargetMode="External"/><Relationship Id="rId5" Type="http://schemas.openxmlformats.org/officeDocument/2006/relationships/hyperlink" Target="http://www.banguat.gob.gt/inc/ver.asp?id=/estaeco/remesas/remfam2013.htm&amp;e=104821" TargetMode="External"/><Relationship Id="rId15" Type="http://schemas.openxmlformats.org/officeDocument/2006/relationships/hyperlink" Target="http://www.bundesbank.de/Navigation/EN/Statistics/External_sector/Balance_of_payments/Tables/tabellen.html" TargetMode="External"/><Relationship Id="rId23" Type="http://schemas.openxmlformats.org/officeDocument/2006/relationships/hyperlink" Target="http://www.cbl.org.lr/public/" TargetMode="External"/><Relationship Id="rId10" Type="http://schemas.openxmlformats.org/officeDocument/2006/relationships/hyperlink" Target="http://www.bcn.gob.ni/estadisticas/sector_externo/remesas/index.php" TargetMode="External"/><Relationship Id="rId19" Type="http://schemas.openxmlformats.org/officeDocument/2006/relationships/hyperlink" Target="http://evds.tcmb.gov.tr/yeni/cbt-uk.html" TargetMode="External"/><Relationship Id="rId4" Type="http://schemas.openxmlformats.org/officeDocument/2006/relationships/hyperlink" Target="http://www.bcr.gob.sv/bcrsite/?cdr=85" TargetMode="External"/><Relationship Id="rId9" Type="http://schemas.openxmlformats.org/officeDocument/2006/relationships/hyperlink" Target="http://red.nrb.org.np/publica.php?tp=economic_bulletin&amp;&amp;vw=1000" TargetMode="External"/><Relationship Id="rId14" Type="http://schemas.openxmlformats.org/officeDocument/2006/relationships/hyperlink" Target="http://www.suomenpankki.fi/en/tilastot/Pages/default.aspx" TargetMode="External"/><Relationship Id="rId22" Type="http://schemas.openxmlformats.org/officeDocument/2006/relationships/hyperlink" Target="http://go.worldbank.org/G7EKFMM9B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ccr.fi.cr/indicadores_economicos_/Sector_Externo.html" TargetMode="External"/><Relationship Id="rId18" Type="http://schemas.openxmlformats.org/officeDocument/2006/relationships/hyperlink" Target="http://www.nbe.gov.et/publications/quarterlybulletin.html" TargetMode="External"/><Relationship Id="rId26" Type="http://schemas.openxmlformats.org/officeDocument/2006/relationships/hyperlink" Target="http://bip.bancaditalia.it/4972unix/homebipentry.htm?dadove=corr&amp;lang=eng" TargetMode="External"/><Relationship Id="rId39" Type="http://schemas.openxmlformats.org/officeDocument/2006/relationships/hyperlink" Target="http://www.stats.govt.nz/infoshare/" TargetMode="External"/><Relationship Id="rId21" Type="http://schemas.openxmlformats.org/officeDocument/2006/relationships/hyperlink" Target="http://www.hkma.gov.hk/eng/market-data-and-statistics/economic-and-financial-data-for-hong-kong.shtml" TargetMode="External"/><Relationship Id="rId34" Type="http://schemas.openxmlformats.org/officeDocument/2006/relationships/hyperlink" Target="http://www.nbrm.mk/?ItemID=16C5679A8986CE4391D1F76413410999" TargetMode="External"/><Relationship Id="rId42" Type="http://schemas.openxmlformats.org/officeDocument/2006/relationships/hyperlink" Target="http://www.bnro.ro/Balance-of-Payments-6117.aspx" TargetMode="External"/><Relationship Id="rId47" Type="http://schemas.openxmlformats.org/officeDocument/2006/relationships/hyperlink" Target="http://www.cbos.gov.sd/en/node/1002" TargetMode="External"/><Relationship Id="rId50" Type="http://schemas.openxmlformats.org/officeDocument/2006/relationships/hyperlink" Target="http://nbt.tj/en/payments_balance/stand_representation/" TargetMode="External"/><Relationship Id="rId55" Type="http://schemas.openxmlformats.org/officeDocument/2006/relationships/hyperlink" Target="http://www.cbj.gov.jo/pages.php" TargetMode="External"/><Relationship Id="rId63" Type="http://schemas.openxmlformats.org/officeDocument/2006/relationships/hyperlink" Target="http://www.bot.or.th/English/Statistics/EconomicAndFinancial/ExternalSector/Pages/StatBalanceofPayments.aspx" TargetMode="External"/><Relationship Id="rId68" Type="http://schemas.openxmlformats.org/officeDocument/2006/relationships/hyperlink" Target="http://statistika.eestipank.ee/?lng=en" TargetMode="External"/><Relationship Id="rId76" Type="http://schemas.openxmlformats.org/officeDocument/2006/relationships/hyperlink" Target="http://www.centralbank.org.sz/test/index.php" TargetMode="External"/><Relationship Id="rId7" Type="http://schemas.openxmlformats.org/officeDocument/2006/relationships/hyperlink" Target="http://www.nbb.be/belgostat/DataAccesLinker?Lang=E&amp;Code=betbalans" TargetMode="External"/><Relationship Id="rId71" Type="http://schemas.openxmlformats.org/officeDocument/2006/relationships/hyperlink" Target="http://www.worldbank.org/prospects/migrationandremittances" TargetMode="External"/><Relationship Id="rId2" Type="http://schemas.openxmlformats.org/officeDocument/2006/relationships/hyperlink" Target="http://www.cbsl.gov.lk/htm/english/_cei/ei/e_2.asp" TargetMode="External"/><Relationship Id="rId16" Type="http://schemas.openxmlformats.org/officeDocument/2006/relationships/hyperlink" Target="http://www.cnb.cz/en/statistics/bop_stat/bop_publications/bopecb_en.htm" TargetMode="External"/><Relationship Id="rId29" Type="http://schemas.openxmlformats.org/officeDocument/2006/relationships/hyperlink" Target="http://www.bqk-kos.org/?cid=2,153" TargetMode="External"/><Relationship Id="rId11" Type="http://schemas.openxmlformats.org/officeDocument/2006/relationships/hyperlink" Target="http://www.bcv.cv/vEN/Estatisticas/Quadros%20Estatisticos/Sector%20Externo/quadrosestatisticos/Paginas/BalancadePagamentos.aspx" TargetMode="External"/><Relationship Id="rId24" Type="http://schemas.openxmlformats.org/officeDocument/2006/relationships/hyperlink" Target="http://www.cso.ie/en/releasesandpublications/" TargetMode="External"/><Relationship Id="rId32" Type="http://schemas.openxmlformats.org/officeDocument/2006/relationships/hyperlink" Target="http://www.lbank.lt/statistics/statbrowser.aspx?group=7232&amp;lang=en&amp;orient=vert" TargetMode="External"/><Relationship Id="rId37" Type="http://schemas.openxmlformats.org/officeDocument/2006/relationships/hyperlink" Target="http://www.bancomoc.mz/" TargetMode="External"/><Relationship Id="rId40" Type="http://schemas.openxmlformats.org/officeDocument/2006/relationships/hyperlink" Target="http://www.ssb.no/en/ur" TargetMode="External"/><Relationship Id="rId45" Type="http://schemas.openxmlformats.org/officeDocument/2006/relationships/hyperlink" Target="http://www.resbank.co.za/Research/Statistics/Pages/Statistics-Home.aspx" TargetMode="External"/><Relationship Id="rId53" Type="http://schemas.openxmlformats.org/officeDocument/2006/relationships/hyperlink" Target="http://www.cbe.org.eg/English/Economic+Research/Time+Series/" TargetMode="External"/><Relationship Id="rId58" Type="http://schemas.openxmlformats.org/officeDocument/2006/relationships/hyperlink" Target="http://www.cbaruba.org/cba/manageArticle.do?dispatch=view&amp;id=130" TargetMode="External"/><Relationship Id="rId66" Type="http://schemas.openxmlformats.org/officeDocument/2006/relationships/hyperlink" Target="http://www.bce.fin.ec/frame.php?CNT=ARB0000985" TargetMode="External"/><Relationship Id="rId74" Type="http://schemas.openxmlformats.org/officeDocument/2006/relationships/hyperlink" Target="http://www.bcrg-guinee.org/" TargetMode="External"/><Relationship Id="rId79" Type="http://schemas.openxmlformats.org/officeDocument/2006/relationships/vmlDrawing" Target="../drawings/vmlDrawing1.vml"/><Relationship Id="rId5" Type="http://schemas.openxmlformats.org/officeDocument/2006/relationships/hyperlink" Target="http://www.oenb.at/en/stat_melders/datenangebot/aussenwirtschaft/zahlungsbilanz/uebersicht_lb_kb_re.jsp" TargetMode="External"/><Relationship Id="rId61" Type="http://schemas.openxmlformats.org/officeDocument/2006/relationships/hyperlink" Target="http://www.bcb.gob.bo/?q=estadisticas/sector_externo" TargetMode="External"/><Relationship Id="rId10" Type="http://schemas.openxmlformats.org/officeDocument/2006/relationships/hyperlink" Target="http://www.bnb.bg/Statistics/StExternalSector/StBalancePayments/StSearchStandard/index.htm" TargetMode="External"/><Relationship Id="rId19" Type="http://schemas.openxmlformats.org/officeDocument/2006/relationships/hyperlink" Target="http://www.banque-france.fr/en/economics-statistics/news.html" TargetMode="External"/><Relationship Id="rId31" Type="http://schemas.openxmlformats.org/officeDocument/2006/relationships/hyperlink" Target="http://statdb.bank.lv/lb/Data.aspx?id=77" TargetMode="External"/><Relationship Id="rId44" Type="http://schemas.openxmlformats.org/officeDocument/2006/relationships/hyperlink" Target="http://www.cbsi.com.sb/index.php?id=51" TargetMode="External"/><Relationship Id="rId52" Type="http://schemas.openxmlformats.org/officeDocument/2006/relationships/hyperlink" Target="http://www.bcv.org.ve/c2/indicadores.asp" TargetMode="External"/><Relationship Id="rId60" Type="http://schemas.openxmlformats.org/officeDocument/2006/relationships/hyperlink" Target="http://www.nbrb.by/engl/statistics/remittances/" TargetMode="External"/><Relationship Id="rId65" Type="http://schemas.openxmlformats.org/officeDocument/2006/relationships/hyperlink" Target="http://www.bank.gov.ua/control/en/publish/category?cat_id=37804" TargetMode="External"/><Relationship Id="rId73" Type="http://schemas.openxmlformats.org/officeDocument/2006/relationships/hyperlink" Target="http://www.bdl.gov.lb/statistics/download.php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www.cba.am/en/SitePages/statexternalsector.aspx" TargetMode="External"/><Relationship Id="rId9" Type="http://schemas.openxmlformats.org/officeDocument/2006/relationships/hyperlink" Target="http://www.bcb.gov.br/?TIMESERIESEN" TargetMode="External"/><Relationship Id="rId14" Type="http://schemas.openxmlformats.org/officeDocument/2006/relationships/hyperlink" Target="http://www.hnb.hr/dsbb/edsbb.htm" TargetMode="External"/><Relationship Id="rId22" Type="http://schemas.openxmlformats.org/officeDocument/2006/relationships/hyperlink" Target="http://english.mnb.hu/Statisztika/data-and-information/mnben_statisztikai_idosorok/mnben_elv_external_trade/mnben_fizm_20090330" TargetMode="External"/><Relationship Id="rId27" Type="http://schemas.openxmlformats.org/officeDocument/2006/relationships/hyperlink" Target="http://www.boj.or.jp/en/statistics/br/bop/index.htm/" TargetMode="External"/><Relationship Id="rId30" Type="http://schemas.openxmlformats.org/officeDocument/2006/relationships/hyperlink" Target="http://www.centralbank.org.ls/publications/default.php" TargetMode="External"/><Relationship Id="rId35" Type="http://schemas.openxmlformats.org/officeDocument/2006/relationships/hyperlink" Target="http://www.centralbankmalta.org/site/excel/statistics/bop_curr_cap_accounts.xls" TargetMode="External"/><Relationship Id="rId43" Type="http://schemas.openxmlformats.org/officeDocument/2006/relationships/hyperlink" Target="http://www.bsi.si/en/financial-data-r.asp?MapaId=982" TargetMode="External"/><Relationship Id="rId48" Type="http://schemas.openxmlformats.org/officeDocument/2006/relationships/hyperlink" Target="http://www.scb.se/Pages/Product____215221.aspx" TargetMode="External"/><Relationship Id="rId56" Type="http://schemas.openxmlformats.org/officeDocument/2006/relationships/hyperlink" Target="http://www.bcrp.gob.pe/publications/weekly-reports/tables.html" TargetMode="External"/><Relationship Id="rId64" Type="http://schemas.openxmlformats.org/officeDocument/2006/relationships/hyperlink" Target="https://www.bou.or.ug/bou/rates_statistics/statistics.html" TargetMode="External"/><Relationship Id="rId69" Type="http://schemas.openxmlformats.org/officeDocument/2006/relationships/hyperlink" Target="http://www.contraloria.gob.pa/inec/Publicaciones/subcategoria.aspx?ID_CATEGORIA=4&amp;ID_SUBCATEGORIA=24&amp;ID_IDIOMA=1" TargetMode="External"/><Relationship Id="rId77" Type="http://schemas.openxmlformats.org/officeDocument/2006/relationships/hyperlink" Target="http://statistics.cbn.gov.ng/cbn-onlinestats/DataBrowser.aspx" TargetMode="External"/><Relationship Id="rId8" Type="http://schemas.openxmlformats.org/officeDocument/2006/relationships/hyperlink" Target="http://www.cbbh.ba/index.php?id=34&amp;lang=en&amp;table=platni_bilans_detaljna_varijanta" TargetMode="External"/><Relationship Id="rId51" Type="http://schemas.openxmlformats.org/officeDocument/2006/relationships/hyperlink" Target="http://www.ons.gov.uk/ons/rel/bop/balance-of-payments/" TargetMode="External"/><Relationship Id="rId72" Type="http://schemas.openxmlformats.org/officeDocument/2006/relationships/hyperlink" Target="http://go.worldbank.org/G7EKFMM9B0" TargetMode="External"/><Relationship Id="rId80" Type="http://schemas.openxmlformats.org/officeDocument/2006/relationships/comments" Target="../comments1.xml"/><Relationship Id="rId3" Type="http://schemas.openxmlformats.org/officeDocument/2006/relationships/hyperlink" Target="http://www.bankofalbania.org/web/Time_series_22_2.php" TargetMode="External"/><Relationship Id="rId12" Type="http://schemas.openxmlformats.org/officeDocument/2006/relationships/hyperlink" Target="http://www.pbc.gov.cn/" TargetMode="External"/><Relationship Id="rId17" Type="http://schemas.openxmlformats.org/officeDocument/2006/relationships/hyperlink" Target="http://www.dst.dk/en/Statistik/statistikbanken.aspx" TargetMode="External"/><Relationship Id="rId25" Type="http://schemas.openxmlformats.org/officeDocument/2006/relationships/hyperlink" Target="http://www1.cbs.gov.il/" TargetMode="External"/><Relationship Id="rId33" Type="http://schemas.openxmlformats.org/officeDocument/2006/relationships/hyperlink" Target="http://www.bcl.lu/en/statistics/series/07_balance_payments/index.html" TargetMode="External"/><Relationship Id="rId38" Type="http://schemas.openxmlformats.org/officeDocument/2006/relationships/hyperlink" Target="http://www.statistics.dnb.nl/en/balance-of-payents-and-international-investment-positions/index.jsp" TargetMode="External"/><Relationship Id="rId46" Type="http://schemas.openxmlformats.org/officeDocument/2006/relationships/hyperlink" Target="http://app.bde.es/bie_www/faces/bie_wwwias/jsp/op/BusquedaPublicacion/ListadoCapitulos.jsp" TargetMode="External"/><Relationship Id="rId59" Type="http://schemas.openxmlformats.org/officeDocument/2006/relationships/hyperlink" Target="http://www.abs.gov.au/AUSSTATS/abs@.nsf/DetailsPage/5302.0June%202013?OpenDocument" TargetMode="External"/><Relationship Id="rId67" Type="http://schemas.openxmlformats.org/officeDocument/2006/relationships/hyperlink" Target="http://www.nbg.gov.ge/uploads/banalceofpayments/balance_of_paymenteng.xls" TargetMode="External"/><Relationship Id="rId20" Type="http://schemas.openxmlformats.org/officeDocument/2006/relationships/hyperlink" Target="http://www.bankofgreece.gr/Pages/en/Statistics/externalsector/balance/default.aspx" TargetMode="External"/><Relationship Id="rId41" Type="http://schemas.openxmlformats.org/officeDocument/2006/relationships/hyperlink" Target="http://www.nbp.pl/homen.aspx?f=/en/statystyka/bilansplatniczy.html" TargetMode="External"/><Relationship Id="rId54" Type="http://schemas.openxmlformats.org/officeDocument/2006/relationships/hyperlink" Target="http://www.rbi.org.in/scripts/SDDS_ViewDetails.aspx?Id=5&amp;IndexTitle=Balance%20of%20Payment" TargetMode="External"/><Relationship Id="rId62" Type="http://schemas.openxmlformats.org/officeDocument/2006/relationships/hyperlink" Target="http://www.cbr.ru/eng/statistics/credit_statistics/bal_of_payments_standart_e.xlsx" TargetMode="External"/><Relationship Id="rId70" Type="http://schemas.openxmlformats.org/officeDocument/2006/relationships/hyperlink" Target="https://www.bcp.gov.py/boletin-de-balanza-de-pagos-y-posicion-de-la-inversion-internacional-i382" TargetMode="External"/><Relationship Id="rId75" Type="http://schemas.openxmlformats.org/officeDocument/2006/relationships/hyperlink" Target="http://statsmauritius.gov.mu/English/SDDS/Pages/NSDP.aspx" TargetMode="External"/><Relationship Id="rId1" Type="http://schemas.openxmlformats.org/officeDocument/2006/relationships/hyperlink" Target="http://www.bch.hn/transferencias_corrientes.php" TargetMode="External"/><Relationship Id="rId6" Type="http://schemas.openxmlformats.org/officeDocument/2006/relationships/hyperlink" Target="http://en.cbar.az/lpages/statistics/external-sector-statistics/" TargetMode="External"/><Relationship Id="rId15" Type="http://schemas.openxmlformats.org/officeDocument/2006/relationships/hyperlink" Target="http://www.centralbank.gov.cy/nqcontent.cfm?a_id=11105" TargetMode="External"/><Relationship Id="rId23" Type="http://schemas.openxmlformats.org/officeDocument/2006/relationships/hyperlink" Target="http://www.cb.is/statistics/" TargetMode="External"/><Relationship Id="rId28" Type="http://schemas.openxmlformats.org/officeDocument/2006/relationships/hyperlink" Target="http://www.nationalbank.kz/?docid=199" TargetMode="External"/><Relationship Id="rId36" Type="http://schemas.openxmlformats.org/officeDocument/2006/relationships/hyperlink" Target="http://www.bnm.md/en/balance_of_payments" TargetMode="External"/><Relationship Id="rId49" Type="http://schemas.openxmlformats.org/officeDocument/2006/relationships/hyperlink" Target="http://www.snb.ch/en/iabout/stat/statpub/bopq/stats/bopq" TargetMode="External"/><Relationship Id="rId57" Type="http://schemas.openxmlformats.org/officeDocument/2006/relationships/hyperlink" Target="http://www.mecon.gov.ar/progeco/dsb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2.75"/>
  <cols>
    <col min="1" max="1" width="34.85546875" style="3" customWidth="1"/>
    <col min="2" max="2" width="18.85546875" style="2" bestFit="1" customWidth="1"/>
    <col min="3" max="3" width="7.5703125" style="2" bestFit="1" customWidth="1"/>
    <col min="4" max="4" width="8.5703125" style="2" bestFit="1" customWidth="1"/>
    <col min="5" max="5" width="9" style="2" bestFit="1" customWidth="1"/>
    <col min="6" max="6" width="9.140625" style="2" bestFit="1" customWidth="1"/>
    <col min="7" max="7" width="8.85546875" style="2" bestFit="1" customWidth="1"/>
    <col min="8" max="8" width="9.42578125" style="2" bestFit="1" customWidth="1"/>
    <col min="9" max="9" width="8.7109375" style="2" bestFit="1" customWidth="1"/>
    <col min="10" max="10" width="8.140625" style="2" bestFit="1" customWidth="1"/>
    <col min="11" max="11" width="9.140625" style="2" bestFit="1" customWidth="1"/>
    <col min="12" max="12" width="9" style="2" bestFit="1" customWidth="1"/>
    <col min="13" max="13" width="8.7109375" style="2" bestFit="1" customWidth="1"/>
    <col min="14" max="14" width="9.28515625" style="2" bestFit="1" customWidth="1"/>
    <col min="15" max="15" width="9" style="2" bestFit="1" customWidth="1"/>
    <col min="16" max="16" width="8.5703125" style="2" bestFit="1" customWidth="1"/>
    <col min="17" max="17" width="9" style="2" bestFit="1" customWidth="1"/>
    <col min="18" max="18" width="9.140625" style="2" bestFit="1" customWidth="1"/>
    <col min="19" max="19" width="8.85546875" style="2" bestFit="1" customWidth="1"/>
    <col min="20" max="20" width="9.42578125" style="2" bestFit="1" customWidth="1"/>
    <col min="21" max="21" width="8.7109375" style="2" bestFit="1" customWidth="1"/>
    <col min="22" max="22" width="8.140625" style="2" bestFit="1" customWidth="1"/>
    <col min="23" max="23" width="9.140625" style="2" bestFit="1" customWidth="1"/>
    <col min="24" max="24" width="9" style="2" bestFit="1" customWidth="1"/>
    <col min="25" max="25" width="8.7109375" style="2" bestFit="1" customWidth="1"/>
    <col min="26" max="26" width="9.28515625" style="2" bestFit="1" customWidth="1"/>
    <col min="27" max="27" width="9" style="2" bestFit="1" customWidth="1"/>
    <col min="28" max="28" width="8.5703125" style="2" bestFit="1" customWidth="1"/>
    <col min="29" max="29" width="9" style="2" bestFit="1" customWidth="1"/>
    <col min="30" max="30" width="9.140625" style="2" bestFit="1" customWidth="1"/>
    <col min="31" max="31" width="8.85546875" style="2" bestFit="1" customWidth="1"/>
    <col min="32" max="32" width="9.42578125" style="2" bestFit="1" customWidth="1"/>
    <col min="33" max="33" width="8.7109375" style="2" bestFit="1" customWidth="1"/>
    <col min="34" max="34" width="8.140625" style="2" bestFit="1" customWidth="1"/>
    <col min="35" max="35" width="9.140625" style="2" bestFit="1" customWidth="1"/>
    <col min="36" max="36" width="9" style="2" bestFit="1" customWidth="1"/>
    <col min="37" max="37" width="8.7109375" style="2" bestFit="1" customWidth="1"/>
    <col min="38" max="38" width="9.28515625" style="2" bestFit="1" customWidth="1"/>
    <col min="39" max="39" width="9" style="2" bestFit="1" customWidth="1"/>
    <col min="40" max="40" width="8.5703125" style="2" bestFit="1" customWidth="1"/>
    <col min="41" max="41" width="9" style="2" bestFit="1" customWidth="1"/>
    <col min="42" max="42" width="9.140625" style="2" bestFit="1" customWidth="1"/>
    <col min="43" max="43" width="8.85546875" style="2" bestFit="1" customWidth="1"/>
    <col min="44" max="44" width="9.42578125" style="2" bestFit="1" customWidth="1"/>
    <col min="45" max="45" width="8.7109375" style="2" bestFit="1" customWidth="1"/>
    <col min="46" max="46" width="8.140625" style="2" bestFit="1" customWidth="1"/>
    <col min="47" max="47" width="9.140625" style="2" bestFit="1" customWidth="1"/>
    <col min="48" max="48" width="9" style="2" bestFit="1" customWidth="1"/>
    <col min="49" max="49" width="8.7109375" style="2" bestFit="1" customWidth="1"/>
    <col min="50" max="50" width="9.28515625" style="2" bestFit="1" customWidth="1"/>
    <col min="51" max="51" width="9" style="2" bestFit="1" customWidth="1"/>
    <col min="52" max="52" width="8.5703125" style="2" bestFit="1" customWidth="1"/>
    <col min="53" max="53" width="9" style="2" bestFit="1" customWidth="1"/>
    <col min="54" max="54" width="9.140625" style="2" bestFit="1" customWidth="1"/>
    <col min="55" max="55" width="8.85546875" style="2" customWidth="1"/>
    <col min="56" max="56" width="9.42578125" style="2" bestFit="1" customWidth="1"/>
    <col min="57" max="57" width="8.7109375" style="2" bestFit="1" customWidth="1"/>
    <col min="58" max="58" width="8.140625" style="2" bestFit="1" customWidth="1"/>
    <col min="59" max="59" width="9.140625" style="2" bestFit="1" customWidth="1"/>
    <col min="60" max="60" width="9" style="2" bestFit="1" customWidth="1"/>
    <col min="61" max="61" width="8.7109375" style="2" bestFit="1" customWidth="1"/>
    <col min="62" max="62" width="9.28515625" style="2" bestFit="1" customWidth="1"/>
    <col min="63" max="63" width="9" style="2" bestFit="1" customWidth="1"/>
    <col min="64" max="64" width="8.5703125" style="2" bestFit="1" customWidth="1"/>
    <col min="65" max="65" width="9" style="2" bestFit="1" customWidth="1"/>
    <col min="66" max="66" width="9.140625" style="2" bestFit="1" customWidth="1"/>
    <col min="67" max="67" width="8.85546875" style="2" customWidth="1"/>
    <col min="68" max="68" width="9.42578125" style="2" bestFit="1" customWidth="1"/>
    <col min="69" max="69" width="8.7109375" style="2" bestFit="1" customWidth="1"/>
    <col min="70" max="70" width="8.140625" style="2" bestFit="1" customWidth="1"/>
    <col min="71" max="71" width="9.140625" style="2" bestFit="1" customWidth="1"/>
    <col min="72" max="72" width="9" style="2" bestFit="1" customWidth="1"/>
    <col min="73" max="73" width="8.7109375" style="2" bestFit="1" customWidth="1"/>
    <col min="74" max="74" width="9.28515625" style="2" bestFit="1" customWidth="1"/>
    <col min="75" max="75" width="9" style="2" bestFit="1" customWidth="1"/>
    <col min="76" max="76" width="8.5703125" style="2" bestFit="1" customWidth="1"/>
    <col min="77" max="77" width="9" style="2" bestFit="1" customWidth="1"/>
    <col min="78" max="78" width="9.140625" style="2" bestFit="1" customWidth="1"/>
    <col min="79" max="79" width="8.85546875" style="2" customWidth="1"/>
    <col min="80" max="80" width="9.42578125" style="2" bestFit="1" customWidth="1"/>
    <col min="81" max="81" width="8.7109375" style="2" bestFit="1" customWidth="1"/>
    <col min="82" max="82" width="8.140625" style="2" bestFit="1" customWidth="1"/>
    <col min="83" max="83" width="9.140625" style="2" bestFit="1" customWidth="1"/>
    <col min="84" max="84" width="9" style="2" bestFit="1" customWidth="1"/>
    <col min="85" max="85" width="8.7109375" style="2" bestFit="1" customWidth="1"/>
    <col min="86" max="86" width="9.28515625" style="2" bestFit="1" customWidth="1"/>
    <col min="87" max="87" width="9" style="2" bestFit="1" customWidth="1"/>
    <col min="88" max="88" width="8.5703125" style="2" bestFit="1" customWidth="1"/>
    <col min="89" max="89" width="9" style="2" bestFit="1" customWidth="1"/>
    <col min="90" max="90" width="9.140625" style="2" bestFit="1" customWidth="1"/>
    <col min="91" max="91" width="8.85546875" style="2" customWidth="1"/>
    <col min="92" max="92" width="9.42578125" style="2" bestFit="1" customWidth="1"/>
    <col min="93" max="93" width="8.7109375" style="2" bestFit="1" customWidth="1"/>
    <col min="94" max="94" width="8.140625" style="2" bestFit="1" customWidth="1"/>
    <col min="95" max="95" width="9.140625" style="2" bestFit="1" customWidth="1"/>
    <col min="96" max="96" width="9" style="2" bestFit="1" customWidth="1"/>
    <col min="97" max="97" width="8.7109375" style="2" bestFit="1" customWidth="1"/>
    <col min="98" max="98" width="9.28515625" style="2" bestFit="1" customWidth="1"/>
    <col min="99" max="99" width="9" style="2" bestFit="1" customWidth="1"/>
    <col min="100" max="100" width="8.5703125" style="2" bestFit="1" customWidth="1"/>
    <col min="101" max="101" width="9" style="2" bestFit="1" customWidth="1"/>
    <col min="102" max="102" width="9.140625" style="2" bestFit="1" customWidth="1"/>
    <col min="103" max="103" width="8.85546875" style="2" bestFit="1" customWidth="1"/>
    <col min="104" max="104" width="9.42578125" style="2" bestFit="1" customWidth="1"/>
    <col min="105" max="105" width="8.7109375" style="2" bestFit="1" customWidth="1"/>
    <col min="106" max="106" width="8.140625" style="2" bestFit="1" customWidth="1"/>
    <col min="107" max="107" width="9.140625" style="2" bestFit="1" customWidth="1"/>
    <col min="108" max="108" width="9" style="2" bestFit="1" customWidth="1"/>
    <col min="109" max="109" width="8.7109375" style="2" bestFit="1" customWidth="1"/>
    <col min="110" max="110" width="9.28515625" style="2" bestFit="1" customWidth="1"/>
    <col min="111" max="111" width="9" style="2" bestFit="1" customWidth="1"/>
    <col min="112" max="112" width="8.5703125" style="2" bestFit="1" customWidth="1"/>
    <col min="113" max="113" width="9" style="2" bestFit="1" customWidth="1"/>
    <col min="114" max="114" width="9.140625" style="2" bestFit="1" customWidth="1"/>
    <col min="115" max="115" width="8.85546875" style="2" bestFit="1" customWidth="1"/>
    <col min="116" max="116" width="9.42578125" style="2" bestFit="1" customWidth="1"/>
    <col min="117" max="117" width="8.7109375" style="2" bestFit="1" customWidth="1"/>
    <col min="118" max="118" width="8.140625" style="2" bestFit="1" customWidth="1"/>
    <col min="119" max="119" width="9.140625" style="2" bestFit="1" customWidth="1"/>
    <col min="120" max="120" width="9" style="2" bestFit="1" customWidth="1"/>
    <col min="121" max="121" width="8.7109375" style="2" bestFit="1" customWidth="1"/>
    <col min="122" max="122" width="9.28515625" style="2" bestFit="1" customWidth="1"/>
    <col min="123" max="123" width="9" style="2" bestFit="1" customWidth="1"/>
    <col min="124" max="124" width="8.5703125" style="2" bestFit="1" customWidth="1"/>
    <col min="125" max="125" width="9" style="2" bestFit="1" customWidth="1"/>
    <col min="126" max="126" width="9.140625" style="2" bestFit="1" customWidth="1"/>
    <col min="127" max="127" width="8.85546875" style="2" bestFit="1" customWidth="1"/>
    <col min="128" max="128" width="9.42578125" style="2" bestFit="1" customWidth="1"/>
    <col min="129" max="129" width="8.7109375" style="2" bestFit="1" customWidth="1"/>
    <col min="130" max="130" width="8.140625" style="2" bestFit="1" customWidth="1"/>
    <col min="131" max="131" width="9.140625" style="2" bestFit="1" customWidth="1"/>
    <col min="132" max="132" width="9" style="2" bestFit="1" customWidth="1"/>
    <col min="133" max="133" width="8.7109375" style="2" bestFit="1" customWidth="1"/>
    <col min="134" max="134" width="9.28515625" style="2" bestFit="1" customWidth="1"/>
    <col min="135" max="135" width="9" style="2" bestFit="1" customWidth="1"/>
  </cols>
  <sheetData>
    <row r="1" spans="1:135" ht="30">
      <c r="A1" s="91" t="s">
        <v>199</v>
      </c>
      <c r="DZ1" s="44"/>
      <c r="EA1" s="44"/>
      <c r="EB1" s="44"/>
      <c r="EC1" s="44"/>
      <c r="ED1" s="44"/>
      <c r="EE1" s="44"/>
    </row>
    <row r="2" spans="1:135" ht="15">
      <c r="A2" s="92" t="s">
        <v>244</v>
      </c>
      <c r="B2" s="92" t="s">
        <v>253</v>
      </c>
      <c r="C2" s="93" t="s">
        <v>245</v>
      </c>
      <c r="D2" s="94">
        <v>37622</v>
      </c>
      <c r="E2" s="94">
        <v>37653</v>
      </c>
      <c r="F2" s="94">
        <v>37681</v>
      </c>
      <c r="G2" s="94">
        <v>37712</v>
      </c>
      <c r="H2" s="94">
        <v>37742</v>
      </c>
      <c r="I2" s="94">
        <v>37773</v>
      </c>
      <c r="J2" s="94">
        <v>37803</v>
      </c>
      <c r="K2" s="94">
        <v>37834</v>
      </c>
      <c r="L2" s="94">
        <v>37865</v>
      </c>
      <c r="M2" s="94">
        <v>37895</v>
      </c>
      <c r="N2" s="94">
        <v>37926</v>
      </c>
      <c r="O2" s="94">
        <v>37956</v>
      </c>
      <c r="P2" s="94">
        <v>37987</v>
      </c>
      <c r="Q2" s="94">
        <v>38018</v>
      </c>
      <c r="R2" s="94">
        <v>38047</v>
      </c>
      <c r="S2" s="94">
        <v>38078</v>
      </c>
      <c r="T2" s="94">
        <v>38108</v>
      </c>
      <c r="U2" s="94">
        <v>38139</v>
      </c>
      <c r="V2" s="94">
        <v>38169</v>
      </c>
      <c r="W2" s="94">
        <v>38200</v>
      </c>
      <c r="X2" s="94">
        <v>38231</v>
      </c>
      <c r="Y2" s="94">
        <v>38261</v>
      </c>
      <c r="Z2" s="94">
        <v>38292</v>
      </c>
      <c r="AA2" s="94">
        <v>38322</v>
      </c>
      <c r="AB2" s="94">
        <v>38353</v>
      </c>
      <c r="AC2" s="94">
        <v>38384</v>
      </c>
      <c r="AD2" s="94">
        <v>38412</v>
      </c>
      <c r="AE2" s="94">
        <v>38443</v>
      </c>
      <c r="AF2" s="94">
        <v>38473</v>
      </c>
      <c r="AG2" s="94">
        <v>38504</v>
      </c>
      <c r="AH2" s="94">
        <v>38534</v>
      </c>
      <c r="AI2" s="94">
        <v>38565</v>
      </c>
      <c r="AJ2" s="94">
        <v>38596</v>
      </c>
      <c r="AK2" s="94">
        <v>38626</v>
      </c>
      <c r="AL2" s="94">
        <v>38657</v>
      </c>
      <c r="AM2" s="94">
        <v>38687</v>
      </c>
      <c r="AN2" s="94">
        <v>38718</v>
      </c>
      <c r="AO2" s="94">
        <v>38749</v>
      </c>
      <c r="AP2" s="94">
        <v>38777</v>
      </c>
      <c r="AQ2" s="94">
        <v>38808</v>
      </c>
      <c r="AR2" s="94">
        <v>38838</v>
      </c>
      <c r="AS2" s="94">
        <v>38869</v>
      </c>
      <c r="AT2" s="94">
        <v>38899</v>
      </c>
      <c r="AU2" s="94">
        <v>38930</v>
      </c>
      <c r="AV2" s="94">
        <v>38961</v>
      </c>
      <c r="AW2" s="94">
        <v>38991</v>
      </c>
      <c r="AX2" s="94">
        <v>39022</v>
      </c>
      <c r="AY2" s="94">
        <v>39052</v>
      </c>
      <c r="AZ2" s="94">
        <v>39083</v>
      </c>
      <c r="BA2" s="94">
        <v>39114</v>
      </c>
      <c r="BB2" s="94">
        <v>39142</v>
      </c>
      <c r="BC2" s="94">
        <v>39173</v>
      </c>
      <c r="BD2" s="94">
        <v>39203</v>
      </c>
      <c r="BE2" s="94">
        <v>39234</v>
      </c>
      <c r="BF2" s="94">
        <v>39264</v>
      </c>
      <c r="BG2" s="94">
        <v>39295</v>
      </c>
      <c r="BH2" s="94">
        <v>39326</v>
      </c>
      <c r="BI2" s="94">
        <v>39356</v>
      </c>
      <c r="BJ2" s="94">
        <v>39387</v>
      </c>
      <c r="BK2" s="94">
        <v>39417</v>
      </c>
      <c r="BL2" s="94">
        <v>39448</v>
      </c>
      <c r="BM2" s="94">
        <v>39479</v>
      </c>
      <c r="BN2" s="94">
        <v>39508</v>
      </c>
      <c r="BO2" s="94">
        <v>39539</v>
      </c>
      <c r="BP2" s="94">
        <v>39569</v>
      </c>
      <c r="BQ2" s="94">
        <v>39600</v>
      </c>
      <c r="BR2" s="94">
        <v>39630</v>
      </c>
      <c r="BS2" s="94">
        <v>39661</v>
      </c>
      <c r="BT2" s="94">
        <v>39692</v>
      </c>
      <c r="BU2" s="94">
        <v>39722</v>
      </c>
      <c r="BV2" s="94">
        <v>39753</v>
      </c>
      <c r="BW2" s="94">
        <v>39783</v>
      </c>
      <c r="BX2" s="94">
        <v>39814</v>
      </c>
      <c r="BY2" s="94">
        <v>39845</v>
      </c>
      <c r="BZ2" s="94">
        <v>39873</v>
      </c>
      <c r="CA2" s="94">
        <v>39904</v>
      </c>
      <c r="CB2" s="94">
        <v>39934</v>
      </c>
      <c r="CC2" s="94">
        <v>39965</v>
      </c>
      <c r="CD2" s="94">
        <v>39995</v>
      </c>
      <c r="CE2" s="94">
        <v>40026</v>
      </c>
      <c r="CF2" s="94">
        <v>40057</v>
      </c>
      <c r="CG2" s="94">
        <v>40087</v>
      </c>
      <c r="CH2" s="94">
        <v>40118</v>
      </c>
      <c r="CI2" s="94">
        <v>40148</v>
      </c>
      <c r="CJ2" s="94">
        <v>40179</v>
      </c>
      <c r="CK2" s="94">
        <v>40210</v>
      </c>
      <c r="CL2" s="94">
        <v>40238</v>
      </c>
      <c r="CM2" s="94">
        <v>40269</v>
      </c>
      <c r="CN2" s="94">
        <v>40299</v>
      </c>
      <c r="CO2" s="94">
        <v>40330</v>
      </c>
      <c r="CP2" s="94">
        <v>40360</v>
      </c>
      <c r="CQ2" s="94">
        <v>40391</v>
      </c>
      <c r="CR2" s="94">
        <v>40422</v>
      </c>
      <c r="CS2" s="94">
        <v>40452</v>
      </c>
      <c r="CT2" s="94">
        <v>40483</v>
      </c>
      <c r="CU2" s="94">
        <v>40513</v>
      </c>
      <c r="CV2" s="94">
        <v>40544</v>
      </c>
      <c r="CW2" s="94">
        <v>40575</v>
      </c>
      <c r="CX2" s="94">
        <v>40603</v>
      </c>
      <c r="CY2" s="94">
        <v>40634</v>
      </c>
      <c r="CZ2" s="94">
        <v>40664</v>
      </c>
      <c r="DA2" s="94">
        <v>40695</v>
      </c>
      <c r="DB2" s="94">
        <v>40725</v>
      </c>
      <c r="DC2" s="94">
        <v>40756</v>
      </c>
      <c r="DD2" s="94">
        <v>40787</v>
      </c>
      <c r="DE2" s="94">
        <v>40817</v>
      </c>
      <c r="DF2" s="94">
        <v>40848</v>
      </c>
      <c r="DG2" s="94">
        <v>40878</v>
      </c>
      <c r="DH2" s="94">
        <v>40909</v>
      </c>
      <c r="DI2" s="94">
        <v>40940</v>
      </c>
      <c r="DJ2" s="94">
        <v>40969</v>
      </c>
      <c r="DK2" s="94">
        <v>41000</v>
      </c>
      <c r="DL2" s="94">
        <v>41030</v>
      </c>
      <c r="DM2" s="94">
        <v>41061</v>
      </c>
      <c r="DN2" s="94">
        <v>41091</v>
      </c>
      <c r="DO2" s="94">
        <v>41122</v>
      </c>
      <c r="DP2" s="94">
        <v>41153</v>
      </c>
      <c r="DQ2" s="94">
        <v>41183</v>
      </c>
      <c r="DR2" s="94">
        <v>41214</v>
      </c>
      <c r="DS2" s="94">
        <v>41244</v>
      </c>
      <c r="DT2" s="94">
        <v>41275</v>
      </c>
      <c r="DU2" s="94">
        <v>41306</v>
      </c>
      <c r="DV2" s="94">
        <v>41334</v>
      </c>
      <c r="DW2" s="94">
        <v>41365</v>
      </c>
      <c r="DX2" s="94">
        <v>41395</v>
      </c>
      <c r="DY2" s="94">
        <v>41426</v>
      </c>
      <c r="DZ2" s="94">
        <v>41456</v>
      </c>
      <c r="EA2" s="94">
        <v>41487</v>
      </c>
      <c r="EB2" s="94">
        <v>41518</v>
      </c>
      <c r="EC2" s="94">
        <v>41548</v>
      </c>
      <c r="ED2" s="94">
        <v>41579</v>
      </c>
      <c r="EE2" s="94">
        <v>41609</v>
      </c>
    </row>
    <row r="3" spans="1:135" ht="15">
      <c r="A3" s="81" t="s">
        <v>99</v>
      </c>
      <c r="B3" s="11" t="s">
        <v>8</v>
      </c>
      <c r="C3" s="11" t="s">
        <v>182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>
        <v>286.67</v>
      </c>
      <c r="W3" s="62">
        <v>271.68</v>
      </c>
      <c r="X3" s="62">
        <v>275.37</v>
      </c>
      <c r="Y3" s="62">
        <v>297.02999999999997</v>
      </c>
      <c r="Z3" s="62">
        <v>267.3</v>
      </c>
      <c r="AA3" s="62">
        <v>379.19</v>
      </c>
      <c r="AB3" s="62">
        <v>316.25</v>
      </c>
      <c r="AC3" s="62">
        <v>329.05</v>
      </c>
      <c r="AD3" s="62">
        <v>400.32</v>
      </c>
      <c r="AE3" s="62">
        <v>367.85</v>
      </c>
      <c r="AF3" s="62">
        <v>311.75</v>
      </c>
      <c r="AG3" s="62">
        <v>345.83</v>
      </c>
      <c r="AH3" s="62">
        <v>342.49</v>
      </c>
      <c r="AI3" s="62">
        <v>377.36</v>
      </c>
      <c r="AJ3" s="62">
        <v>351.51</v>
      </c>
      <c r="AK3" s="62">
        <v>374.19</v>
      </c>
      <c r="AL3" s="62">
        <v>316.33</v>
      </c>
      <c r="AM3" s="62">
        <v>416.99</v>
      </c>
      <c r="AN3" s="62">
        <v>395.99</v>
      </c>
      <c r="AO3" s="62">
        <v>424.02</v>
      </c>
      <c r="AP3" s="62">
        <v>476.77</v>
      </c>
      <c r="AQ3" s="62">
        <v>410.39</v>
      </c>
      <c r="AR3" s="62">
        <v>487.24</v>
      </c>
      <c r="AS3" s="62">
        <v>429.13</v>
      </c>
      <c r="AT3" s="62">
        <v>412.8</v>
      </c>
      <c r="AU3" s="62">
        <v>471.22</v>
      </c>
      <c r="AV3" s="62">
        <v>466</v>
      </c>
      <c r="AW3" s="62">
        <v>377.34</v>
      </c>
      <c r="AX3" s="62">
        <v>598.73</v>
      </c>
      <c r="AY3" s="62">
        <v>555.08000000000004</v>
      </c>
      <c r="AZ3" s="62">
        <v>462.55</v>
      </c>
      <c r="BA3" s="62">
        <v>500.32</v>
      </c>
      <c r="BB3" s="62">
        <v>537.29</v>
      </c>
      <c r="BC3" s="62">
        <v>543.74</v>
      </c>
      <c r="BD3" s="62">
        <v>557.02</v>
      </c>
      <c r="BE3" s="62">
        <v>516.38</v>
      </c>
      <c r="BF3" s="62">
        <v>567.11</v>
      </c>
      <c r="BG3" s="62">
        <v>470.95</v>
      </c>
      <c r="BH3" s="62">
        <v>590.66999999999996</v>
      </c>
      <c r="BI3" s="62">
        <v>559.04999999999995</v>
      </c>
      <c r="BJ3" s="62">
        <v>617.39</v>
      </c>
      <c r="BK3" s="62">
        <v>635.34</v>
      </c>
      <c r="BL3" s="63">
        <v>710.74</v>
      </c>
      <c r="BM3" s="62">
        <v>689.26</v>
      </c>
      <c r="BN3" s="62">
        <v>808.72</v>
      </c>
      <c r="BO3" s="62">
        <v>781.71</v>
      </c>
      <c r="BP3" s="62">
        <v>730.26</v>
      </c>
      <c r="BQ3" s="62">
        <v>753.58</v>
      </c>
      <c r="BR3" s="62">
        <v>820.71</v>
      </c>
      <c r="BS3" s="62">
        <v>721.92</v>
      </c>
      <c r="BT3" s="62">
        <v>794.18</v>
      </c>
      <c r="BU3" s="62">
        <v>648.51</v>
      </c>
      <c r="BV3" s="62">
        <v>761.38</v>
      </c>
      <c r="BW3" s="62">
        <v>758.03</v>
      </c>
      <c r="BX3" s="62">
        <v>859</v>
      </c>
      <c r="BY3" s="62">
        <v>784.47</v>
      </c>
      <c r="BZ3" s="62">
        <v>885.67</v>
      </c>
      <c r="CA3" s="62">
        <v>840.99</v>
      </c>
      <c r="CB3" s="62">
        <v>895.3</v>
      </c>
      <c r="CC3" s="62">
        <v>919.1</v>
      </c>
      <c r="CD3" s="62">
        <v>886.4</v>
      </c>
      <c r="CE3" s="62">
        <v>935.15</v>
      </c>
      <c r="CF3" s="62">
        <v>887.57</v>
      </c>
      <c r="CG3" s="62">
        <v>900.7</v>
      </c>
      <c r="CH3" s="62">
        <v>1050.54</v>
      </c>
      <c r="CI3" s="62">
        <v>873.86</v>
      </c>
      <c r="CJ3" s="64">
        <v>952.39</v>
      </c>
      <c r="CK3" s="64">
        <v>827.96</v>
      </c>
      <c r="CL3" s="64">
        <v>956.49</v>
      </c>
      <c r="CM3" s="64">
        <v>922.16</v>
      </c>
      <c r="CN3" s="64">
        <v>903.05</v>
      </c>
      <c r="CO3" s="64">
        <v>892.15</v>
      </c>
      <c r="CP3" s="64">
        <v>857.31</v>
      </c>
      <c r="CQ3" s="64">
        <v>963.92</v>
      </c>
      <c r="CR3" s="64">
        <v>837.71</v>
      </c>
      <c r="CS3" s="64">
        <v>923.85</v>
      </c>
      <c r="CT3" s="64">
        <v>998.64</v>
      </c>
      <c r="CU3" s="64">
        <v>969.1</v>
      </c>
      <c r="CV3" s="12">
        <v>970.54</v>
      </c>
      <c r="CW3" s="12">
        <v>986.97</v>
      </c>
      <c r="CX3" s="12">
        <v>1102.98</v>
      </c>
      <c r="CY3" s="12">
        <v>1001.97</v>
      </c>
      <c r="CZ3" s="12">
        <v>998.42</v>
      </c>
      <c r="DA3" s="12">
        <v>1038.9100000000001</v>
      </c>
      <c r="DB3" s="12">
        <v>1015.58</v>
      </c>
      <c r="DC3" s="12">
        <v>1101.79</v>
      </c>
      <c r="DD3" s="12">
        <v>855.44</v>
      </c>
      <c r="DE3" s="12">
        <v>1039.48</v>
      </c>
      <c r="DF3" s="12">
        <v>908.79</v>
      </c>
      <c r="DG3" s="12">
        <v>1147.22</v>
      </c>
      <c r="DH3" s="12">
        <v>1221.4100000000001</v>
      </c>
      <c r="DI3" s="12">
        <v>1133.01</v>
      </c>
      <c r="DJ3" s="12">
        <v>1109.1400000000001</v>
      </c>
      <c r="DK3" s="12">
        <v>1083.8900000000001</v>
      </c>
      <c r="DL3" s="12">
        <v>1156.82</v>
      </c>
      <c r="DM3" s="12">
        <v>1070.8599999999999</v>
      </c>
      <c r="DN3" s="12">
        <v>1201.1500000000001</v>
      </c>
      <c r="DO3" s="12">
        <v>1178.6500000000001</v>
      </c>
      <c r="DP3" s="12">
        <v>1178.83</v>
      </c>
      <c r="DQ3" s="12">
        <v>1453.69</v>
      </c>
      <c r="DR3" s="12">
        <v>1102.1500000000001</v>
      </c>
      <c r="DS3" s="12">
        <v>1287.31</v>
      </c>
      <c r="DT3" s="12">
        <v>1326.99</v>
      </c>
      <c r="DU3" s="12">
        <v>1163.18</v>
      </c>
      <c r="DV3" s="12">
        <v>1229.3599999999999</v>
      </c>
      <c r="DW3" s="12">
        <v>1194.4000000000001</v>
      </c>
      <c r="DX3" s="12">
        <v>1087.19</v>
      </c>
      <c r="DY3" s="12">
        <v>1058.24</v>
      </c>
      <c r="DZ3" s="13">
        <v>1238.96</v>
      </c>
      <c r="EA3" s="45">
        <v>1005.77</v>
      </c>
      <c r="EB3" s="45">
        <v>1025.69</v>
      </c>
      <c r="EC3" s="52">
        <v>1230.68</v>
      </c>
      <c r="ED3" s="13">
        <v>1061.45</v>
      </c>
      <c r="EE3" s="13"/>
    </row>
    <row r="4" spans="1:135" ht="15">
      <c r="A4" s="81" t="s">
        <v>107</v>
      </c>
      <c r="B4" s="11" t="s">
        <v>16</v>
      </c>
      <c r="C4" s="11" t="s">
        <v>182</v>
      </c>
      <c r="D4" s="62">
        <v>225.69980414399998</v>
      </c>
      <c r="E4" s="62">
        <v>218.44674293349999</v>
      </c>
      <c r="F4" s="62">
        <v>237.36707140499996</v>
      </c>
      <c r="G4" s="62">
        <v>241.31533639749998</v>
      </c>
      <c r="H4" s="62">
        <v>272.03985804350003</v>
      </c>
      <c r="I4" s="62">
        <v>235.94558355000001</v>
      </c>
      <c r="J4" s="62">
        <v>282.28233268999998</v>
      </c>
      <c r="K4" s="62">
        <v>245.75343558999998</v>
      </c>
      <c r="L4" s="62">
        <v>270.78476465599988</v>
      </c>
      <c r="M4" s="62">
        <v>272.61871644649995</v>
      </c>
      <c r="N4" s="62">
        <v>235.46741022350002</v>
      </c>
      <c r="O4" s="62">
        <v>322.37413388650003</v>
      </c>
      <c r="P4" s="62">
        <v>231.02842683177556</v>
      </c>
      <c r="Q4" s="62">
        <v>228.12303229588767</v>
      </c>
      <c r="R4" s="62">
        <v>249.6051505476116</v>
      </c>
      <c r="S4" s="62">
        <v>237.15126361204369</v>
      </c>
      <c r="T4" s="62">
        <v>262.20912781915979</v>
      </c>
      <c r="U4" s="62">
        <v>257.20985033169586</v>
      </c>
      <c r="V4" s="62">
        <v>258.99977169489983</v>
      </c>
      <c r="W4" s="62">
        <v>249.50906476212762</v>
      </c>
      <c r="X4" s="62">
        <v>251.57705285770376</v>
      </c>
      <c r="Y4" s="62">
        <v>271.53972582893175</v>
      </c>
      <c r="Z4" s="62">
        <v>318.87314512151954</v>
      </c>
      <c r="AA4" s="62">
        <v>354.07322361754382</v>
      </c>
      <c r="AB4" s="62">
        <v>224.22943150649601</v>
      </c>
      <c r="AC4" s="62">
        <v>235.90974081875197</v>
      </c>
      <c r="AD4" s="62">
        <v>270.98665233910401</v>
      </c>
      <c r="AE4" s="62">
        <v>261.69036722857595</v>
      </c>
      <c r="AF4" s="62">
        <v>270.06038840643203</v>
      </c>
      <c r="AG4" s="62">
        <v>271.51164378083206</v>
      </c>
      <c r="AH4" s="62">
        <v>262.79556756585595</v>
      </c>
      <c r="AI4" s="62">
        <v>299.88909772265606</v>
      </c>
      <c r="AJ4" s="62">
        <v>288.78553613561593</v>
      </c>
      <c r="AK4" s="62">
        <v>285.52110242614395</v>
      </c>
      <c r="AL4" s="62">
        <v>294.306250801472</v>
      </c>
      <c r="AM4" s="62">
        <v>348.02925846915201</v>
      </c>
      <c r="AN4" s="62">
        <v>266.88437896639999</v>
      </c>
      <c r="AO4" s="62">
        <v>264.74638014032001</v>
      </c>
      <c r="AP4" s="62">
        <v>324.26018919839993</v>
      </c>
      <c r="AQ4" s="62">
        <v>291.957593095584</v>
      </c>
      <c r="AR4" s="62">
        <v>375.68216418511997</v>
      </c>
      <c r="AS4" s="62">
        <v>351.06647279849597</v>
      </c>
      <c r="AT4" s="62">
        <v>313.72860079183999</v>
      </c>
      <c r="AU4" s="62">
        <v>334.71802675584001</v>
      </c>
      <c r="AV4" s="62">
        <v>324.122452524832</v>
      </c>
      <c r="AW4" s="62">
        <v>332.44991769100795</v>
      </c>
      <c r="AX4" s="62">
        <v>333.77375608512</v>
      </c>
      <c r="AY4" s="62">
        <v>376.19342527603203</v>
      </c>
      <c r="AZ4" s="62">
        <v>307.32914616313133</v>
      </c>
      <c r="BA4" s="62">
        <v>302.01841111594001</v>
      </c>
      <c r="BB4" s="62">
        <v>340.87773520932564</v>
      </c>
      <c r="BC4" s="62">
        <v>319.76235269127721</v>
      </c>
      <c r="BD4" s="62">
        <v>341.90760519738808</v>
      </c>
      <c r="BE4" s="62">
        <v>336.97658652631117</v>
      </c>
      <c r="BF4" s="62">
        <v>374.01887698935536</v>
      </c>
      <c r="BG4" s="62">
        <v>418.11621789703673</v>
      </c>
      <c r="BH4" s="62">
        <v>405.90519110556488</v>
      </c>
      <c r="BI4" s="62">
        <v>439.27173561659998</v>
      </c>
      <c r="BJ4" s="62">
        <v>467.6551038792</v>
      </c>
      <c r="BK4" s="62">
        <v>438.7377555594</v>
      </c>
      <c r="BL4" s="63">
        <v>385.04003897410729</v>
      </c>
      <c r="BM4" s="62">
        <v>362.03631345245219</v>
      </c>
      <c r="BN4" s="62">
        <v>393.69685857760544</v>
      </c>
      <c r="BO4" s="62">
        <v>411.07120081870181</v>
      </c>
      <c r="BP4" s="62">
        <v>410.64084034532601</v>
      </c>
      <c r="BQ4" s="62">
        <v>367.83871031124147</v>
      </c>
      <c r="BR4" s="62">
        <v>469.24476004317148</v>
      </c>
      <c r="BS4" s="62">
        <v>372.97366905546579</v>
      </c>
      <c r="BT4" s="62">
        <v>479.96639726515014</v>
      </c>
      <c r="BU4" s="62">
        <v>427.51607211802485</v>
      </c>
      <c r="BV4" s="62">
        <v>323.76122148946632</v>
      </c>
      <c r="BW4" s="62">
        <v>438.3831995439275</v>
      </c>
      <c r="BX4" s="62">
        <v>324.38432405612764</v>
      </c>
      <c r="BY4" s="62">
        <v>379.85851043024297</v>
      </c>
      <c r="BZ4" s="62">
        <v>391.06101637366845</v>
      </c>
      <c r="CA4" s="62">
        <v>340.08027794816377</v>
      </c>
      <c r="CB4" s="62">
        <v>341.61801458664604</v>
      </c>
      <c r="CC4" s="62">
        <v>313.07955341605225</v>
      </c>
      <c r="CD4" s="62">
        <v>314.4741130381945</v>
      </c>
      <c r="CE4" s="62">
        <v>304.04949531000278</v>
      </c>
      <c r="CF4" s="62">
        <v>313.69673509439929</v>
      </c>
      <c r="CG4" s="62">
        <v>348.02362689499165</v>
      </c>
      <c r="CH4" s="62">
        <v>353.97050161249592</v>
      </c>
      <c r="CI4" s="62">
        <v>420.73546117154234</v>
      </c>
      <c r="CJ4" s="64">
        <v>265.84454029443674</v>
      </c>
      <c r="CK4" s="64">
        <v>273.72779441794836</v>
      </c>
      <c r="CL4" s="64">
        <v>361.59207653166817</v>
      </c>
      <c r="CM4" s="64">
        <v>318.43021828507671</v>
      </c>
      <c r="CN4" s="64">
        <v>330.76379746492825</v>
      </c>
      <c r="CO4" s="64">
        <v>319.96580520414113</v>
      </c>
      <c r="CP4" s="64">
        <v>342.49981733954587</v>
      </c>
      <c r="CQ4" s="64">
        <v>337.90599396387358</v>
      </c>
      <c r="CR4" s="64">
        <v>331.23669619321191</v>
      </c>
      <c r="CS4" s="64">
        <v>350.45736310172617</v>
      </c>
      <c r="CT4" s="64">
        <v>367.60550817776436</v>
      </c>
      <c r="CU4" s="64">
        <v>423.45544834010298</v>
      </c>
      <c r="CV4" s="15">
        <v>300.79501583297656</v>
      </c>
      <c r="CW4" s="15">
        <v>329.51649530918473</v>
      </c>
      <c r="CX4" s="15">
        <v>368.46496431341831</v>
      </c>
      <c r="CY4" s="12">
        <v>317.3</v>
      </c>
      <c r="CZ4" s="12">
        <v>359.5</v>
      </c>
      <c r="DA4" s="12">
        <v>336</v>
      </c>
      <c r="DB4" s="12">
        <v>326.7</v>
      </c>
      <c r="DC4" s="12">
        <v>377.6</v>
      </c>
      <c r="DD4" s="12">
        <v>347</v>
      </c>
      <c r="DE4" s="12">
        <v>359</v>
      </c>
      <c r="DF4" s="12">
        <v>362</v>
      </c>
      <c r="DG4" s="12">
        <v>383.7</v>
      </c>
      <c r="DH4" s="12">
        <v>302.9213528216639</v>
      </c>
      <c r="DI4" s="12">
        <v>310.89285293775475</v>
      </c>
      <c r="DJ4" s="12">
        <v>346.84586064724829</v>
      </c>
      <c r="DK4" s="12">
        <v>339.98553096693564</v>
      </c>
      <c r="DL4" s="12">
        <v>363.70014337852598</v>
      </c>
      <c r="DM4" s="12">
        <v>328.71645783716713</v>
      </c>
      <c r="DN4" s="12">
        <v>335.59012203019125</v>
      </c>
      <c r="DO4" s="12">
        <v>351.96037485358573</v>
      </c>
      <c r="DP4" s="12">
        <v>318.29601176483106</v>
      </c>
      <c r="DQ4" s="12">
        <v>365.32391870344924</v>
      </c>
      <c r="DR4" s="53">
        <v>327.23870198102884</v>
      </c>
      <c r="DS4" s="53">
        <v>358.41521715928064</v>
      </c>
      <c r="DT4" s="53">
        <v>309.93398730690217</v>
      </c>
      <c r="DU4" s="53">
        <v>299.26212813176892</v>
      </c>
      <c r="DV4" s="53">
        <v>306.66060852122791</v>
      </c>
      <c r="DW4" s="53">
        <v>362.47760437060248</v>
      </c>
      <c r="DX4" s="53">
        <v>366.43156202869335</v>
      </c>
      <c r="DY4" s="53">
        <v>341.16640818138058</v>
      </c>
      <c r="DZ4" s="54">
        <v>368.39942076927241</v>
      </c>
      <c r="EA4" s="54">
        <v>337.98465041541613</v>
      </c>
      <c r="EB4" s="54">
        <v>329.07603171324166</v>
      </c>
      <c r="EC4" s="54">
        <v>338.02243240390254</v>
      </c>
      <c r="ED4" s="54">
        <v>326.13685181127596</v>
      </c>
      <c r="EE4" s="13"/>
    </row>
    <row r="5" spans="1:135" ht="15">
      <c r="A5" s="81" t="s">
        <v>114</v>
      </c>
      <c r="B5" s="11" t="s">
        <v>23</v>
      </c>
      <c r="C5" s="11" t="s">
        <v>182</v>
      </c>
      <c r="D5" s="62">
        <v>149.1</v>
      </c>
      <c r="E5" s="62">
        <v>152.19999999999999</v>
      </c>
      <c r="F5" s="62">
        <v>189.9</v>
      </c>
      <c r="G5" s="62">
        <v>152.1</v>
      </c>
      <c r="H5" s="62">
        <v>169.8</v>
      </c>
      <c r="I5" s="62">
        <v>144.80000000000001</v>
      </c>
      <c r="J5" s="62">
        <v>179.5</v>
      </c>
      <c r="K5" s="62">
        <v>172</v>
      </c>
      <c r="L5" s="62">
        <v>182.6</v>
      </c>
      <c r="M5" s="62">
        <v>200.7</v>
      </c>
      <c r="N5" s="62">
        <v>186.4</v>
      </c>
      <c r="O5" s="62">
        <v>181.4</v>
      </c>
      <c r="P5" s="62">
        <v>168.5</v>
      </c>
      <c r="Q5" s="62">
        <v>175.2</v>
      </c>
      <c r="R5" s="62">
        <v>204.1</v>
      </c>
      <c r="S5" s="62">
        <v>166.9</v>
      </c>
      <c r="T5" s="62">
        <v>179.5</v>
      </c>
      <c r="U5" s="62">
        <v>165.4</v>
      </c>
      <c r="V5" s="62">
        <v>194.1</v>
      </c>
      <c r="W5" s="62">
        <v>185.7</v>
      </c>
      <c r="X5" s="62">
        <v>179</v>
      </c>
      <c r="Y5" s="62">
        <v>210.4</v>
      </c>
      <c r="Z5" s="62">
        <v>196.9</v>
      </c>
      <c r="AA5" s="62">
        <v>204.5</v>
      </c>
      <c r="AB5" s="62">
        <v>169</v>
      </c>
      <c r="AC5" s="62">
        <v>180.5</v>
      </c>
      <c r="AD5" s="62">
        <v>218.5</v>
      </c>
      <c r="AE5" s="62">
        <v>187.7</v>
      </c>
      <c r="AF5" s="62">
        <v>192.3</v>
      </c>
      <c r="AG5" s="62">
        <v>173.2</v>
      </c>
      <c r="AH5" s="62">
        <v>202.7</v>
      </c>
      <c r="AI5" s="62">
        <v>204.3</v>
      </c>
      <c r="AJ5" s="62">
        <v>191.5</v>
      </c>
      <c r="AK5" s="62">
        <v>232.6</v>
      </c>
      <c r="AL5" s="62">
        <v>219.1</v>
      </c>
      <c r="AM5" s="62">
        <v>258.5</v>
      </c>
      <c r="AN5" s="62">
        <v>193.7</v>
      </c>
      <c r="AO5" s="62">
        <v>202.6</v>
      </c>
      <c r="AP5" s="62">
        <v>232.1</v>
      </c>
      <c r="AQ5" s="62">
        <v>218.4</v>
      </c>
      <c r="AR5" s="62">
        <v>229</v>
      </c>
      <c r="AS5" s="62">
        <v>208.6</v>
      </c>
      <c r="AT5" s="62">
        <v>239.7</v>
      </c>
      <c r="AU5" s="62">
        <v>233.8</v>
      </c>
      <c r="AV5" s="62">
        <v>230.1</v>
      </c>
      <c r="AW5" s="62">
        <v>251.6</v>
      </c>
      <c r="AX5" s="62">
        <v>236.3</v>
      </c>
      <c r="AY5" s="62">
        <v>261.89999999999998</v>
      </c>
      <c r="AZ5" s="62">
        <v>235.2</v>
      </c>
      <c r="BA5" s="62">
        <v>237.6</v>
      </c>
      <c r="BB5" s="62">
        <v>271.20000000000005</v>
      </c>
      <c r="BC5" s="62">
        <v>225.4</v>
      </c>
      <c r="BD5" s="62">
        <v>245.5</v>
      </c>
      <c r="BE5" s="62">
        <v>257.90000000000003</v>
      </c>
      <c r="BF5" s="62">
        <v>255.2</v>
      </c>
      <c r="BG5" s="62">
        <v>248.3</v>
      </c>
      <c r="BH5" s="62">
        <v>251.70000000000002</v>
      </c>
      <c r="BI5" s="62">
        <v>231.9</v>
      </c>
      <c r="BJ5" s="62">
        <v>224.9</v>
      </c>
      <c r="BK5" s="62">
        <v>360.8</v>
      </c>
      <c r="BL5" s="63">
        <v>237.79999999999998</v>
      </c>
      <c r="BM5" s="62">
        <v>257.89999999999998</v>
      </c>
      <c r="BN5" s="62">
        <v>313.10000000000002</v>
      </c>
      <c r="BO5" s="62">
        <v>246.70000000000002</v>
      </c>
      <c r="BP5" s="62">
        <v>245.29999999999998</v>
      </c>
      <c r="BQ5" s="62">
        <v>302.2</v>
      </c>
      <c r="BR5" s="62">
        <v>300.7</v>
      </c>
      <c r="BS5" s="62">
        <v>267.7</v>
      </c>
      <c r="BT5" s="62">
        <v>257.59999999999997</v>
      </c>
      <c r="BU5" s="62">
        <v>233.2</v>
      </c>
      <c r="BV5" s="62">
        <v>209.6</v>
      </c>
      <c r="BW5" s="62">
        <v>349.70000000000005</v>
      </c>
      <c r="BX5" s="62">
        <v>230.2</v>
      </c>
      <c r="BY5" s="62">
        <v>239.5</v>
      </c>
      <c r="BZ5" s="62">
        <v>272.60000000000002</v>
      </c>
      <c r="CA5" s="62">
        <v>239.7</v>
      </c>
      <c r="CB5" s="62">
        <v>264</v>
      </c>
      <c r="CC5" s="62">
        <v>250.90000000000003</v>
      </c>
      <c r="CD5" s="62">
        <v>277.3</v>
      </c>
      <c r="CE5" s="62">
        <v>263.2</v>
      </c>
      <c r="CF5" s="62">
        <v>250.49999999999994</v>
      </c>
      <c r="CG5" s="62">
        <v>246.39999999999998</v>
      </c>
      <c r="CH5" s="62">
        <v>224.89999999999998</v>
      </c>
      <c r="CI5" s="62">
        <v>282.3</v>
      </c>
      <c r="CJ5" s="64">
        <v>207</v>
      </c>
      <c r="CK5" s="64">
        <v>197.5</v>
      </c>
      <c r="CL5" s="64">
        <v>322.63617295480935</v>
      </c>
      <c r="CM5" s="64">
        <v>238</v>
      </c>
      <c r="CN5" s="64">
        <v>236.3</v>
      </c>
      <c r="CO5" s="64">
        <v>237.26674208021126</v>
      </c>
      <c r="CP5" s="64">
        <v>296.39999999999998</v>
      </c>
      <c r="CQ5" s="64">
        <v>249.8</v>
      </c>
      <c r="CR5" s="64">
        <v>212.63566645793975</v>
      </c>
      <c r="CS5" s="64">
        <v>238.1</v>
      </c>
      <c r="CT5" s="64">
        <v>228.10000000000002</v>
      </c>
      <c r="CU5" s="64">
        <v>334.25063074000002</v>
      </c>
      <c r="CV5" s="17">
        <v>243.09999999999997</v>
      </c>
      <c r="CW5" s="17">
        <v>256.5</v>
      </c>
      <c r="CX5" s="17">
        <v>264.2</v>
      </c>
      <c r="CY5" s="17">
        <v>267.90000000000003</v>
      </c>
      <c r="CZ5" s="17">
        <v>267.60000000000002</v>
      </c>
      <c r="DA5" s="17">
        <v>240.09999999999997</v>
      </c>
      <c r="DB5" s="17">
        <v>297.8</v>
      </c>
      <c r="DC5" s="17">
        <v>277.20000000000005</v>
      </c>
      <c r="DD5" s="17">
        <v>223.7999999999999</v>
      </c>
      <c r="DE5" s="17">
        <v>234.90000000000003</v>
      </c>
      <c r="DF5" s="17">
        <v>221.89999999999998</v>
      </c>
      <c r="DG5" s="17">
        <v>404.99999999999994</v>
      </c>
      <c r="DH5" s="18">
        <v>231.3</v>
      </c>
      <c r="DI5" s="18">
        <v>266.3</v>
      </c>
      <c r="DJ5" s="18">
        <v>301.7999999999999</v>
      </c>
      <c r="DK5" s="17">
        <v>236</v>
      </c>
      <c r="DL5" s="17">
        <v>250.1</v>
      </c>
      <c r="DM5" s="17">
        <v>252.30000000000007</v>
      </c>
      <c r="DN5" s="17">
        <v>278.59999999999997</v>
      </c>
      <c r="DO5" s="17">
        <v>260.10000000000002</v>
      </c>
      <c r="DP5" s="17">
        <v>179.00000000000006</v>
      </c>
      <c r="DQ5" s="17">
        <v>231.9</v>
      </c>
      <c r="DR5" s="17">
        <v>234.4</v>
      </c>
      <c r="DS5" s="17">
        <v>436.29999999999995</v>
      </c>
      <c r="DT5" s="19">
        <v>251.9</v>
      </c>
      <c r="DU5" s="19">
        <v>258.60000000000002</v>
      </c>
      <c r="DV5" s="19">
        <v>306.5</v>
      </c>
      <c r="DW5" s="19">
        <v>242.4</v>
      </c>
      <c r="DX5" s="19">
        <v>249.6</v>
      </c>
      <c r="DY5" s="19">
        <v>247.79999999999993</v>
      </c>
      <c r="DZ5" s="55">
        <v>262.2</v>
      </c>
      <c r="EA5" s="55">
        <v>237.4</v>
      </c>
      <c r="EB5" s="55">
        <v>223.9</v>
      </c>
      <c r="EC5" s="13"/>
      <c r="ED5" s="13"/>
      <c r="EE5" s="13"/>
    </row>
    <row r="6" spans="1:135" ht="15">
      <c r="A6" s="81" t="s">
        <v>171</v>
      </c>
      <c r="B6" s="11" t="s">
        <v>80</v>
      </c>
      <c r="C6" s="11" t="s">
        <v>182</v>
      </c>
      <c r="D6" s="62">
        <v>146</v>
      </c>
      <c r="E6" s="62">
        <v>149.1</v>
      </c>
      <c r="F6" s="62">
        <v>170.1</v>
      </c>
      <c r="G6" s="62">
        <v>177.4</v>
      </c>
      <c r="H6" s="62">
        <v>186.1</v>
      </c>
      <c r="I6" s="62">
        <v>178.1</v>
      </c>
      <c r="J6" s="62">
        <v>175.8</v>
      </c>
      <c r="K6" s="62">
        <v>172.8</v>
      </c>
      <c r="L6" s="62">
        <v>180.4</v>
      </c>
      <c r="M6" s="62">
        <v>181.1</v>
      </c>
      <c r="N6" s="62">
        <v>174.8</v>
      </c>
      <c r="O6" s="62">
        <v>213.6</v>
      </c>
      <c r="P6" s="62">
        <v>171.3</v>
      </c>
      <c r="Q6" s="62">
        <v>170.3</v>
      </c>
      <c r="R6" s="62">
        <v>218.4</v>
      </c>
      <c r="S6" s="62">
        <v>213.8</v>
      </c>
      <c r="T6" s="62">
        <v>220.5</v>
      </c>
      <c r="U6" s="62">
        <v>212.6</v>
      </c>
      <c r="V6" s="62">
        <v>210.1</v>
      </c>
      <c r="W6" s="62">
        <v>224.4</v>
      </c>
      <c r="X6" s="62">
        <v>213.5</v>
      </c>
      <c r="Y6" s="62">
        <v>215.9</v>
      </c>
      <c r="Z6" s="62">
        <v>230.6</v>
      </c>
      <c r="AA6" s="62">
        <v>246.2</v>
      </c>
      <c r="AB6" s="62">
        <v>189.7</v>
      </c>
      <c r="AC6" s="62">
        <v>199.3</v>
      </c>
      <c r="AD6" s="62">
        <v>250.4</v>
      </c>
      <c r="AE6" s="62">
        <v>245.5</v>
      </c>
      <c r="AF6" s="62">
        <v>272.2</v>
      </c>
      <c r="AG6" s="62">
        <v>250.8</v>
      </c>
      <c r="AH6" s="62">
        <v>240.9</v>
      </c>
      <c r="AI6" s="62">
        <v>272.2</v>
      </c>
      <c r="AJ6" s="62">
        <v>245.2</v>
      </c>
      <c r="AK6" s="62">
        <v>261.5</v>
      </c>
      <c r="AL6" s="62">
        <v>266.10000000000002</v>
      </c>
      <c r="AM6" s="62">
        <v>323.3</v>
      </c>
      <c r="AN6" s="62">
        <v>237.7</v>
      </c>
      <c r="AO6" s="62">
        <v>249.8</v>
      </c>
      <c r="AP6" s="62">
        <v>309.39999999999998</v>
      </c>
      <c r="AQ6" s="62">
        <v>274</v>
      </c>
      <c r="AR6" s="62">
        <v>330.8</v>
      </c>
      <c r="AS6" s="62">
        <v>289.8</v>
      </c>
      <c r="AT6" s="62">
        <v>284.89999999999998</v>
      </c>
      <c r="AU6" s="62">
        <v>293.7</v>
      </c>
      <c r="AV6" s="62">
        <v>271.39999999999998</v>
      </c>
      <c r="AW6" s="62">
        <v>301</v>
      </c>
      <c r="AX6" s="62">
        <v>279.5</v>
      </c>
      <c r="AY6" s="62">
        <v>348.9</v>
      </c>
      <c r="AZ6" s="62">
        <v>270.89999999999998</v>
      </c>
      <c r="BA6" s="62">
        <v>269</v>
      </c>
      <c r="BB6" s="62">
        <v>320.2</v>
      </c>
      <c r="BC6" s="62">
        <v>310.3</v>
      </c>
      <c r="BD6" s="62">
        <v>338</v>
      </c>
      <c r="BE6" s="62">
        <v>310</v>
      </c>
      <c r="BF6" s="62">
        <v>324.60000000000002</v>
      </c>
      <c r="BG6" s="62">
        <v>312.2</v>
      </c>
      <c r="BH6" s="62">
        <v>281.60000000000002</v>
      </c>
      <c r="BI6" s="62">
        <v>323.8</v>
      </c>
      <c r="BJ6" s="62">
        <v>283.5</v>
      </c>
      <c r="BK6" s="62">
        <v>351.1</v>
      </c>
      <c r="BL6" s="63">
        <v>275.5</v>
      </c>
      <c r="BM6" s="62">
        <v>298.3</v>
      </c>
      <c r="BN6" s="62">
        <v>338.4</v>
      </c>
      <c r="BO6" s="62">
        <v>338.5</v>
      </c>
      <c r="BP6" s="62">
        <v>353.4</v>
      </c>
      <c r="BQ6" s="62">
        <v>334.4</v>
      </c>
      <c r="BR6" s="62">
        <v>332.1</v>
      </c>
      <c r="BS6" s="62">
        <v>305.7</v>
      </c>
      <c r="BT6" s="62">
        <v>304.7</v>
      </c>
      <c r="BU6" s="62">
        <v>304.3</v>
      </c>
      <c r="BV6" s="62">
        <v>264.8</v>
      </c>
      <c r="BW6" s="62">
        <v>337.5</v>
      </c>
      <c r="BX6" s="62">
        <v>248.6</v>
      </c>
      <c r="BY6" s="62">
        <v>270.89999999999998</v>
      </c>
      <c r="BZ6" s="62">
        <v>309.3</v>
      </c>
      <c r="CA6" s="62">
        <v>281.8</v>
      </c>
      <c r="CB6" s="62">
        <v>296.3</v>
      </c>
      <c r="CC6" s="62">
        <v>286.89999999999998</v>
      </c>
      <c r="CD6" s="62">
        <v>275.39999999999998</v>
      </c>
      <c r="CE6" s="62">
        <v>285.2</v>
      </c>
      <c r="CF6" s="62">
        <v>269.39999999999998</v>
      </c>
      <c r="CG6" s="62">
        <v>278.10000000000002</v>
      </c>
      <c r="CH6" s="62">
        <v>259</v>
      </c>
      <c r="CI6" s="62">
        <v>326.2</v>
      </c>
      <c r="CJ6" s="64">
        <v>228.1</v>
      </c>
      <c r="CK6" s="64">
        <v>263.2</v>
      </c>
      <c r="CL6" s="64">
        <v>337</v>
      </c>
      <c r="CM6" s="64">
        <v>296.3</v>
      </c>
      <c r="CN6" s="64">
        <v>319.2</v>
      </c>
      <c r="CO6" s="64">
        <v>294.2</v>
      </c>
      <c r="CP6" s="64">
        <v>286.8</v>
      </c>
      <c r="CQ6" s="64">
        <v>287</v>
      </c>
      <c r="CR6" s="64">
        <v>260.5</v>
      </c>
      <c r="CS6" s="64">
        <v>269.8</v>
      </c>
      <c r="CT6" s="64">
        <v>262.7</v>
      </c>
      <c r="CU6" s="64">
        <v>326.10000000000002</v>
      </c>
      <c r="CV6" s="16">
        <v>249.2</v>
      </c>
      <c r="CW6" s="16">
        <v>279.60000000000002</v>
      </c>
      <c r="CX6" s="16">
        <v>335.5</v>
      </c>
      <c r="CY6" s="12">
        <v>309.2</v>
      </c>
      <c r="CZ6" s="12">
        <v>338.6</v>
      </c>
      <c r="DA6" s="12">
        <v>299.89999999999998</v>
      </c>
      <c r="DB6" s="12">
        <v>301.39999999999998</v>
      </c>
      <c r="DC6" s="12">
        <v>307</v>
      </c>
      <c r="DD6" s="12">
        <v>286.89999999999998</v>
      </c>
      <c r="DE6" s="12">
        <v>299.39999999999998</v>
      </c>
      <c r="DF6" s="12">
        <v>301.39999999999998</v>
      </c>
      <c r="DG6" s="12">
        <v>307</v>
      </c>
      <c r="DH6" s="12">
        <v>267.3</v>
      </c>
      <c r="DI6" s="12">
        <v>314.8</v>
      </c>
      <c r="DJ6" s="12">
        <v>364</v>
      </c>
      <c r="DK6" s="12">
        <v>332.2</v>
      </c>
      <c r="DL6" s="12">
        <v>348.3</v>
      </c>
      <c r="DM6" s="12">
        <v>318.2</v>
      </c>
      <c r="DN6" s="12">
        <v>330.4</v>
      </c>
      <c r="DO6" s="12">
        <v>315.5</v>
      </c>
      <c r="DP6" s="12">
        <v>302.7</v>
      </c>
      <c r="DQ6" s="12">
        <v>329.8</v>
      </c>
      <c r="DR6" s="12">
        <v>299.3</v>
      </c>
      <c r="DS6" s="12">
        <v>388.5</v>
      </c>
      <c r="DT6" s="16">
        <v>281</v>
      </c>
      <c r="DU6" s="16">
        <v>300.2</v>
      </c>
      <c r="DV6" s="16">
        <v>339.5</v>
      </c>
      <c r="DW6" s="16">
        <v>355.8</v>
      </c>
      <c r="DX6" s="16">
        <v>358.9</v>
      </c>
      <c r="DY6" s="16">
        <v>322</v>
      </c>
      <c r="DZ6" s="48">
        <v>332.3</v>
      </c>
      <c r="EA6" s="48">
        <v>326.60000000000002</v>
      </c>
      <c r="EB6" s="13">
        <v>315.39999999999998</v>
      </c>
      <c r="EC6" s="13">
        <v>331.9</v>
      </c>
      <c r="ED6" s="13">
        <v>311</v>
      </c>
      <c r="EE6" s="13"/>
    </row>
    <row r="7" spans="1:135" ht="15">
      <c r="A7" s="81" t="s">
        <v>120</v>
      </c>
      <c r="B7" s="69" t="s">
        <v>29</v>
      </c>
      <c r="C7" s="11" t="s">
        <v>182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2">
        <v>59.85</v>
      </c>
      <c r="CW7" s="12">
        <v>61.2</v>
      </c>
      <c r="CX7" s="12">
        <v>62.999999999999993</v>
      </c>
      <c r="CY7" s="12">
        <v>64.8</v>
      </c>
      <c r="CZ7" s="12">
        <v>64.349999999999994</v>
      </c>
      <c r="DA7" s="12">
        <v>64.349999999999994</v>
      </c>
      <c r="DB7" s="12">
        <v>64.349999999999994</v>
      </c>
      <c r="DC7" s="12">
        <v>64.349999999999994</v>
      </c>
      <c r="DD7" s="12">
        <v>61.650000000000006</v>
      </c>
      <c r="DE7" s="12">
        <v>61.650000000000006</v>
      </c>
      <c r="DF7" s="12">
        <v>60.750000000000007</v>
      </c>
      <c r="DG7" s="12">
        <v>58.95</v>
      </c>
      <c r="DH7" s="12">
        <v>73.499732999999992</v>
      </c>
      <c r="DI7" s="12">
        <v>75.240000000000009</v>
      </c>
      <c r="DJ7" s="12">
        <v>75.240000000000009</v>
      </c>
      <c r="DK7" s="12">
        <v>73.36</v>
      </c>
      <c r="DL7" s="12">
        <v>71.680000000000007</v>
      </c>
      <c r="DM7" s="12">
        <v>70</v>
      </c>
      <c r="DN7" s="12">
        <v>68.824000000000012</v>
      </c>
      <c r="DO7" s="12">
        <v>69.434399999999997</v>
      </c>
      <c r="DP7" s="12">
        <v>72.016000000000005</v>
      </c>
      <c r="DQ7" s="12">
        <v>71.334999999999994</v>
      </c>
      <c r="DR7" s="12">
        <v>70.556640000000002</v>
      </c>
      <c r="DS7" s="12">
        <v>72.116</v>
      </c>
      <c r="DT7" s="20">
        <v>75.834681000000003</v>
      </c>
      <c r="DU7" s="20">
        <v>76.134728999999993</v>
      </c>
      <c r="DV7" s="20">
        <v>73.885109999999997</v>
      </c>
      <c r="DW7" s="20">
        <v>143.27643</v>
      </c>
      <c r="DX7" s="20">
        <v>142.75569000000002</v>
      </c>
      <c r="DY7" s="20">
        <v>73.783919999999995</v>
      </c>
      <c r="DZ7" s="46">
        <v>73.783919999999995</v>
      </c>
      <c r="EA7" s="46">
        <v>73</v>
      </c>
      <c r="EB7" s="46">
        <v>73.783919999999995</v>
      </c>
      <c r="EC7" s="13"/>
      <c r="ED7" s="13"/>
      <c r="EE7" s="13"/>
    </row>
    <row r="8" spans="1:135" ht="15">
      <c r="A8" s="81" t="s">
        <v>112</v>
      </c>
      <c r="B8" s="69" t="s">
        <v>21</v>
      </c>
      <c r="C8" s="11" t="s">
        <v>182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2">
        <v>1110.55</v>
      </c>
      <c r="CW8" s="12">
        <v>1132.8664000000001</v>
      </c>
      <c r="CX8" s="12">
        <v>1197.0139999999999</v>
      </c>
      <c r="CY8" s="16">
        <v>1224.4608000000001</v>
      </c>
      <c r="CZ8" s="16">
        <v>1227.1687999999999</v>
      </c>
      <c r="DA8" s="12">
        <v>1213.9698999999998</v>
      </c>
      <c r="DB8" s="12">
        <v>1208.4786999999999</v>
      </c>
      <c r="DC8" s="12">
        <v>1209.1794</v>
      </c>
      <c r="DD8" s="12">
        <v>1148.0600000000002</v>
      </c>
      <c r="DE8" s="12">
        <v>1239.0143</v>
      </c>
      <c r="DF8" s="12">
        <v>1221.75</v>
      </c>
      <c r="DG8" s="12">
        <v>1470.2916</v>
      </c>
      <c r="DH8" s="12">
        <v>1118.4080424599999</v>
      </c>
      <c r="DI8" s="12">
        <v>1145.6148000000001</v>
      </c>
      <c r="DJ8" s="12">
        <v>1146.6179999999999</v>
      </c>
      <c r="DK8" s="12">
        <v>1151.1886999999999</v>
      </c>
      <c r="DL8" s="12">
        <v>1125.8880000000001</v>
      </c>
      <c r="DM8" s="12">
        <v>1099.5125</v>
      </c>
      <c r="DN8" s="12">
        <v>1069.6847300000002</v>
      </c>
      <c r="DO8" s="12">
        <v>1078.688202</v>
      </c>
      <c r="DP8" s="12">
        <v>1118.25416</v>
      </c>
      <c r="DQ8" s="12">
        <v>1198.8171</v>
      </c>
      <c r="DR8" s="12">
        <v>1184.3765875199999</v>
      </c>
      <c r="DS8" s="12">
        <v>1523.5095040000001</v>
      </c>
      <c r="DT8" s="12">
        <v>1157.1174930899999</v>
      </c>
      <c r="DU8" s="12">
        <v>1162.0296760599999</v>
      </c>
      <c r="DV8" s="12">
        <v>1128.6922724999999</v>
      </c>
      <c r="DW8" s="12">
        <v>1147.0710985799999</v>
      </c>
      <c r="DX8" s="12">
        <v>1144.3685444099999</v>
      </c>
      <c r="DY8" s="12">
        <v>1162.6764708000001</v>
      </c>
      <c r="DZ8" s="13">
        <v>1140.4416973599998</v>
      </c>
      <c r="EA8" s="13">
        <v>1159.76</v>
      </c>
      <c r="EB8" s="13">
        <v>1159.76</v>
      </c>
      <c r="EC8" s="13">
        <v>1259.3600000000001</v>
      </c>
      <c r="ED8" s="13"/>
      <c r="EE8" s="13"/>
    </row>
    <row r="9" spans="1:135" ht="15">
      <c r="A9" s="81" t="s">
        <v>125</v>
      </c>
      <c r="B9" s="11" t="s">
        <v>34</v>
      </c>
      <c r="C9" s="11" t="s">
        <v>182</v>
      </c>
      <c r="D9" s="62">
        <v>164.75659999999999</v>
      </c>
      <c r="E9" s="62">
        <v>144.74340000000001</v>
      </c>
      <c r="F9" s="62">
        <v>160.7782</v>
      </c>
      <c r="G9" s="62">
        <v>181.0873</v>
      </c>
      <c r="H9" s="62">
        <v>187.37629999999999</v>
      </c>
      <c r="I9" s="62">
        <v>161.49460000000002</v>
      </c>
      <c r="J9" s="62">
        <v>191.95429999999999</v>
      </c>
      <c r="K9" s="62">
        <v>178.91320000000002</v>
      </c>
      <c r="L9" s="62">
        <v>176.55099999999999</v>
      </c>
      <c r="M9" s="62">
        <v>189.8809</v>
      </c>
      <c r="N9" s="62">
        <v>173.37560000000002</v>
      </c>
      <c r="O9" s="62">
        <v>195.5934</v>
      </c>
      <c r="P9" s="62">
        <v>194.744</v>
      </c>
      <c r="Q9" s="62">
        <v>183.7389</v>
      </c>
      <c r="R9" s="62">
        <v>227.8955</v>
      </c>
      <c r="S9" s="62">
        <v>204.01320000000001</v>
      </c>
      <c r="T9" s="62">
        <v>210.78039999999999</v>
      </c>
      <c r="U9" s="62">
        <v>212.12979999999999</v>
      </c>
      <c r="V9" s="62">
        <v>206.6129</v>
      </c>
      <c r="W9" s="62">
        <v>212.7817</v>
      </c>
      <c r="X9" s="62">
        <v>211.77720000000002</v>
      </c>
      <c r="Y9" s="62">
        <v>218.0266</v>
      </c>
      <c r="Z9" s="62">
        <v>236.70770000000002</v>
      </c>
      <c r="AA9" s="62">
        <v>231.4152</v>
      </c>
      <c r="AB9" s="62">
        <v>209.4504</v>
      </c>
      <c r="AC9" s="62">
        <v>203.78700000000001</v>
      </c>
      <c r="AD9" s="62">
        <v>246.46610000000001</v>
      </c>
      <c r="AE9" s="62">
        <v>253.08689999999999</v>
      </c>
      <c r="AF9" s="62">
        <v>274.28120000000001</v>
      </c>
      <c r="AG9" s="62">
        <v>261.1044</v>
      </c>
      <c r="AH9" s="62">
        <v>245.80720000000002</v>
      </c>
      <c r="AI9" s="62">
        <v>241.9239</v>
      </c>
      <c r="AJ9" s="62">
        <v>241.58349999999999</v>
      </c>
      <c r="AK9" s="62">
        <v>278.15050000000002</v>
      </c>
      <c r="AL9" s="62">
        <v>265.60740000000004</v>
      </c>
      <c r="AM9" s="62">
        <v>271.57400000000001</v>
      </c>
      <c r="AN9" s="62">
        <v>248.90389999999999</v>
      </c>
      <c r="AO9" s="62">
        <v>254.7945</v>
      </c>
      <c r="AP9" s="62">
        <v>288.96620000000001</v>
      </c>
      <c r="AQ9" s="62">
        <v>284.4402</v>
      </c>
      <c r="AR9" s="62">
        <v>361.39109999999999</v>
      </c>
      <c r="AS9" s="62">
        <v>310.09659999999997</v>
      </c>
      <c r="AT9" s="62">
        <v>302.88490000000002</v>
      </c>
      <c r="AU9" s="62">
        <v>332.94209999999998</v>
      </c>
      <c r="AV9" s="62">
        <v>293.005</v>
      </c>
      <c r="AW9" s="62">
        <v>338.40659999999997</v>
      </c>
      <c r="AX9" s="62">
        <v>294.65140000000002</v>
      </c>
      <c r="AY9" s="62">
        <v>299.3306</v>
      </c>
      <c r="AZ9" s="62">
        <v>287.10090000000002</v>
      </c>
      <c r="BA9" s="62">
        <v>271.94409999999999</v>
      </c>
      <c r="BB9" s="62">
        <v>327.63920000000002</v>
      </c>
      <c r="BC9" s="62">
        <v>333.625</v>
      </c>
      <c r="BD9" s="62">
        <v>392.93650000000002</v>
      </c>
      <c r="BE9" s="62">
        <v>356.47309999999999</v>
      </c>
      <c r="BF9" s="62">
        <v>381.15179999999998</v>
      </c>
      <c r="BG9" s="62">
        <v>381.41070000000002</v>
      </c>
      <c r="BH9" s="62">
        <v>326.75120000000004</v>
      </c>
      <c r="BI9" s="62">
        <v>391.16990000000004</v>
      </c>
      <c r="BJ9" s="62">
        <v>340.79759999999999</v>
      </c>
      <c r="BK9" s="62">
        <v>337.4076</v>
      </c>
      <c r="BL9" s="63">
        <v>314.60669999999999</v>
      </c>
      <c r="BM9" s="62">
        <v>318.30700000000002</v>
      </c>
      <c r="BN9" s="62">
        <v>340.45949999999999</v>
      </c>
      <c r="BO9" s="62">
        <v>385.25240000000002</v>
      </c>
      <c r="BP9" s="62">
        <v>397.98290000000003</v>
      </c>
      <c r="BQ9" s="62">
        <v>384.33179999999999</v>
      </c>
      <c r="BR9" s="62">
        <v>409.6671</v>
      </c>
      <c r="BS9" s="62">
        <v>373.53620000000001</v>
      </c>
      <c r="BT9" s="62">
        <v>371.83600000000001</v>
      </c>
      <c r="BU9" s="62">
        <v>367.72770000000003</v>
      </c>
      <c r="BV9" s="62">
        <v>311.68540000000002</v>
      </c>
      <c r="BW9" s="62">
        <v>339.33790000000005</v>
      </c>
      <c r="BX9" s="62">
        <v>290.24029999999999</v>
      </c>
      <c r="BY9" s="62">
        <v>281.95140000000004</v>
      </c>
      <c r="BZ9" s="62">
        <v>344.1456</v>
      </c>
      <c r="CA9" s="62">
        <v>339.68729999999999</v>
      </c>
      <c r="CB9" s="62">
        <v>332.60329999999999</v>
      </c>
      <c r="CC9" s="62">
        <v>348.57779999999997</v>
      </c>
      <c r="CD9" s="62">
        <v>365.55109999999996</v>
      </c>
      <c r="CE9" s="62">
        <v>337.44940000000003</v>
      </c>
      <c r="CF9" s="62">
        <v>332.1037</v>
      </c>
      <c r="CG9" s="62">
        <v>327.5231</v>
      </c>
      <c r="CH9" s="62">
        <v>287.92829999999998</v>
      </c>
      <c r="CI9" s="62">
        <v>324.52550000000002</v>
      </c>
      <c r="CJ9" s="64">
        <v>246.1293</v>
      </c>
      <c r="CK9" s="64">
        <v>274.5127</v>
      </c>
      <c r="CL9" s="64">
        <v>369.95330000000001</v>
      </c>
      <c r="CM9" s="64">
        <v>344.40890000000002</v>
      </c>
      <c r="CN9" s="64">
        <v>357.0172</v>
      </c>
      <c r="CO9" s="64">
        <v>394.28970000000004</v>
      </c>
      <c r="CP9" s="64">
        <v>384.61240000000004</v>
      </c>
      <c r="CQ9" s="64">
        <v>377.35829999999999</v>
      </c>
      <c r="CR9" s="64">
        <v>359.31029999999998</v>
      </c>
      <c r="CS9" s="64">
        <v>339.3741</v>
      </c>
      <c r="CT9" s="64">
        <v>331.38470000000001</v>
      </c>
      <c r="CU9" s="64">
        <v>348.43309999999997</v>
      </c>
      <c r="CV9" s="14">
        <v>283.34809999999999</v>
      </c>
      <c r="CW9" s="14">
        <v>304.62119999999999</v>
      </c>
      <c r="CX9" s="14">
        <v>384.12040000000002</v>
      </c>
      <c r="CY9" s="14">
        <v>371.28659999999996</v>
      </c>
      <c r="CZ9" s="14">
        <v>415.32470000000001</v>
      </c>
      <c r="DA9" s="14">
        <v>416.38840000000005</v>
      </c>
      <c r="DB9" s="14">
        <v>349.8295</v>
      </c>
      <c r="DC9" s="14">
        <v>409.55840000000001</v>
      </c>
      <c r="DD9" s="14">
        <v>364.78270000000003</v>
      </c>
      <c r="DE9" s="14">
        <v>356.80459999999999</v>
      </c>
      <c r="DF9" s="14">
        <v>343.49920000000003</v>
      </c>
      <c r="DG9" s="14">
        <v>378.46809999999999</v>
      </c>
      <c r="DH9" s="14">
        <v>305.09050000000002</v>
      </c>
      <c r="DI9" s="14">
        <v>350.38740000000001</v>
      </c>
      <c r="DJ9" s="14">
        <v>402.12759999999997</v>
      </c>
      <c r="DK9" s="14">
        <v>418.96809999999999</v>
      </c>
      <c r="DL9" s="14">
        <v>451.55799999999999</v>
      </c>
      <c r="DM9" s="14">
        <v>432.6748</v>
      </c>
      <c r="DN9" s="14">
        <v>422.08879999999999</v>
      </c>
      <c r="DO9" s="14">
        <v>441.40120000000002</v>
      </c>
      <c r="DP9" s="14">
        <v>365.7978</v>
      </c>
      <c r="DQ9" s="14">
        <v>415.44650000000001</v>
      </c>
      <c r="DR9" s="14">
        <v>367.9554</v>
      </c>
      <c r="DS9" s="14">
        <v>409.23250000000002</v>
      </c>
      <c r="DT9" s="14">
        <v>357.87220000000002</v>
      </c>
      <c r="DU9" s="14">
        <v>351.16909999999996</v>
      </c>
      <c r="DV9" s="14">
        <v>424.0532</v>
      </c>
      <c r="DW9" s="14">
        <v>451.24119999999999</v>
      </c>
      <c r="DX9" s="14">
        <v>476.99029999999999</v>
      </c>
      <c r="DY9" s="14">
        <v>417.19509999999997</v>
      </c>
      <c r="DZ9" s="13">
        <v>445.75850000000003</v>
      </c>
      <c r="EA9" s="13">
        <v>456.33870000000002</v>
      </c>
      <c r="EB9" s="13">
        <v>420.68430000000001</v>
      </c>
      <c r="EC9" s="13">
        <v>480.04429999999996</v>
      </c>
      <c r="ED9" s="13">
        <v>376.58920000000001</v>
      </c>
      <c r="EE9" s="13"/>
    </row>
    <row r="10" spans="1:135" ht="15">
      <c r="A10" s="82" t="s">
        <v>205</v>
      </c>
      <c r="B10" s="60" t="s">
        <v>250</v>
      </c>
      <c r="C10" s="11" t="s">
        <v>182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>
        <v>1.3742149044492029</v>
      </c>
      <c r="AC10" s="62">
        <v>1.1299088338247616</v>
      </c>
      <c r="AD10" s="62">
        <v>1.3116454205196391</v>
      </c>
      <c r="AE10" s="62">
        <v>1.2050403733340167</v>
      </c>
      <c r="AF10" s="62">
        <v>1.3279889180976854</v>
      </c>
      <c r="AG10" s="62">
        <v>1.3257789360550092</v>
      </c>
      <c r="AH10" s="62">
        <v>1.5866325236724286</v>
      </c>
      <c r="AI10" s="62">
        <v>1.0654675853622579</v>
      </c>
      <c r="AJ10" s="62">
        <v>1.8095912925842126</v>
      </c>
      <c r="AK10" s="62">
        <v>2.3986568567870075</v>
      </c>
      <c r="AL10" s="62">
        <v>2.608623091239862</v>
      </c>
      <c r="AM10" s="62">
        <v>2.4665003038994309</v>
      </c>
      <c r="AN10" s="62">
        <v>1.4842390141730772</v>
      </c>
      <c r="AO10" s="62">
        <v>1.4057082594038461</v>
      </c>
      <c r="AP10" s="62">
        <v>1.8541346944999999</v>
      </c>
      <c r="AQ10" s="62">
        <v>1.6132864706538461</v>
      </c>
      <c r="AR10" s="62">
        <v>1.9092107596538463</v>
      </c>
      <c r="AS10" s="62">
        <v>1.7941575378461543</v>
      </c>
      <c r="AT10" s="62">
        <v>1.7737188466923077</v>
      </c>
      <c r="AU10" s="62">
        <v>1.8202281113461536</v>
      </c>
      <c r="AV10" s="62">
        <v>4.9762765384615382E-2</v>
      </c>
      <c r="AW10" s="62">
        <v>2.4475162365961536</v>
      </c>
      <c r="AX10" s="62">
        <v>2.2549355807307689</v>
      </c>
      <c r="AY10" s="62">
        <v>2.9676260443076918</v>
      </c>
      <c r="AZ10" s="62">
        <v>2.6802500302166936</v>
      </c>
      <c r="BA10" s="62">
        <v>2.9045446090890854</v>
      </c>
      <c r="BB10" s="62">
        <v>3.2844537251163728</v>
      </c>
      <c r="BC10" s="62">
        <v>3.249361837359551</v>
      </c>
      <c r="BD10" s="62">
        <v>3.6395527550160516</v>
      </c>
      <c r="BE10" s="62">
        <v>3.6900017086075447</v>
      </c>
      <c r="BF10" s="62">
        <v>4.1458499425160511</v>
      </c>
      <c r="BG10" s="62">
        <v>4.2379381881621194</v>
      </c>
      <c r="BH10" s="62">
        <v>3.8746860226725528</v>
      </c>
      <c r="BI10" s="62">
        <v>4.0991508607544143</v>
      </c>
      <c r="BJ10" s="62">
        <v>3.5768455638041732</v>
      </c>
      <c r="BK10" s="62">
        <v>4.3235340770465491</v>
      </c>
      <c r="BL10" s="63">
        <v>3.6177434943376507</v>
      </c>
      <c r="BM10" s="62">
        <v>3.5797178380066859</v>
      </c>
      <c r="BN10" s="62">
        <v>3.8715661080234014</v>
      </c>
      <c r="BO10" s="62">
        <v>3.7757927907647306</v>
      </c>
      <c r="BP10" s="62">
        <v>3.3502001321980774</v>
      </c>
      <c r="BQ10" s="62">
        <v>3.3561366850814873</v>
      </c>
      <c r="BR10" s="62">
        <v>3.6000168898662768</v>
      </c>
      <c r="BS10" s="62">
        <v>3.8012645904722109</v>
      </c>
      <c r="BT10" s="62">
        <v>4.1991356268282489</v>
      </c>
      <c r="BU10" s="62">
        <v>4.1048637087338067</v>
      </c>
      <c r="BV10" s="62">
        <v>3.9231571959882987</v>
      </c>
      <c r="BW10" s="62">
        <v>5.0921458441287086</v>
      </c>
      <c r="BX10" s="62">
        <v>3.6667911333483247</v>
      </c>
      <c r="BY10" s="62">
        <v>3.8863764695300205</v>
      </c>
      <c r="BZ10" s="62">
        <v>3.8474645176523499</v>
      </c>
      <c r="CA10" s="62">
        <v>4.1131527281762992</v>
      </c>
      <c r="CB10" s="62">
        <v>3.5753288787946933</v>
      </c>
      <c r="CC10" s="62"/>
      <c r="CD10" s="62"/>
      <c r="CE10" s="62"/>
      <c r="CF10" s="62"/>
      <c r="CG10" s="62"/>
      <c r="CH10" s="62"/>
      <c r="CI10" s="62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57"/>
      <c r="DW10" s="25"/>
      <c r="DX10" s="25"/>
      <c r="DY10" s="25"/>
      <c r="DZ10" s="25"/>
      <c r="EA10" s="25"/>
      <c r="EB10" s="25"/>
      <c r="EC10" s="25"/>
      <c r="ED10" s="27"/>
      <c r="EE10" s="27"/>
    </row>
    <row r="11" spans="1:135" ht="15">
      <c r="A11" s="81" t="s">
        <v>135</v>
      </c>
      <c r="B11" s="11" t="s">
        <v>44</v>
      </c>
      <c r="C11" s="11" t="s">
        <v>182</v>
      </c>
      <c r="D11" s="62">
        <v>97.6</v>
      </c>
      <c r="E11" s="62">
        <v>95.2</v>
      </c>
      <c r="F11" s="62">
        <v>103.5</v>
      </c>
      <c r="G11" s="62">
        <v>91.8</v>
      </c>
      <c r="H11" s="62">
        <v>101.2</v>
      </c>
      <c r="I11" s="62">
        <v>99.4</v>
      </c>
      <c r="J11" s="62">
        <v>95.4</v>
      </c>
      <c r="K11" s="62">
        <v>109.9</v>
      </c>
      <c r="L11" s="62">
        <v>110.6</v>
      </c>
      <c r="M11" s="62">
        <v>121.3</v>
      </c>
      <c r="N11" s="62">
        <v>104.8</v>
      </c>
      <c r="O11" s="62">
        <v>138.80000000000001</v>
      </c>
      <c r="P11" s="62">
        <v>114</v>
      </c>
      <c r="Q11" s="62">
        <v>114.5</v>
      </c>
      <c r="R11" s="62">
        <v>126.4</v>
      </c>
      <c r="S11" s="62">
        <v>118.9</v>
      </c>
      <c r="T11" s="62">
        <v>124.3</v>
      </c>
      <c r="U11" s="62">
        <v>122.8</v>
      </c>
      <c r="V11" s="62">
        <v>122.6</v>
      </c>
      <c r="W11" s="62">
        <v>107.9</v>
      </c>
      <c r="X11" s="62">
        <v>111.1</v>
      </c>
      <c r="Y11" s="62">
        <v>116.4</v>
      </c>
      <c r="Z11" s="62">
        <v>119.3</v>
      </c>
      <c r="AA11" s="62">
        <v>167.4</v>
      </c>
      <c r="AB11" s="62">
        <v>124</v>
      </c>
      <c r="AC11" s="62">
        <v>123.1</v>
      </c>
      <c r="AD11" s="62">
        <v>140.6</v>
      </c>
      <c r="AE11" s="62">
        <v>141</v>
      </c>
      <c r="AF11" s="62">
        <v>130</v>
      </c>
      <c r="AG11" s="62">
        <v>122.9</v>
      </c>
      <c r="AH11" s="62">
        <v>134.4</v>
      </c>
      <c r="AI11" s="62">
        <v>143.5</v>
      </c>
      <c r="AJ11" s="62">
        <v>133.6</v>
      </c>
      <c r="AK11" s="62">
        <v>132.4</v>
      </c>
      <c r="AL11" s="62">
        <v>125.7</v>
      </c>
      <c r="AM11" s="62">
        <v>170</v>
      </c>
      <c r="AN11" s="62">
        <v>132.30000000000001</v>
      </c>
      <c r="AO11" s="62">
        <v>133.9</v>
      </c>
      <c r="AP11" s="62">
        <v>147.6</v>
      </c>
      <c r="AQ11" s="62">
        <v>134.9</v>
      </c>
      <c r="AR11" s="62">
        <v>154</v>
      </c>
      <c r="AS11" s="62">
        <v>146.5</v>
      </c>
      <c r="AT11" s="62">
        <v>147.5</v>
      </c>
      <c r="AU11" s="62">
        <v>154.19999999999999</v>
      </c>
      <c r="AV11" s="62">
        <v>150.4</v>
      </c>
      <c r="AW11" s="62">
        <v>148.30000000000001</v>
      </c>
      <c r="AX11" s="62">
        <v>139.1</v>
      </c>
      <c r="AY11" s="62">
        <v>181.8</v>
      </c>
      <c r="AZ11" s="62">
        <v>142.5</v>
      </c>
      <c r="BA11" s="62">
        <v>138.1</v>
      </c>
      <c r="BB11" s="62">
        <v>165</v>
      </c>
      <c r="BC11" s="62">
        <v>154.4</v>
      </c>
      <c r="BD11" s="62">
        <v>163</v>
      </c>
      <c r="BE11" s="62">
        <v>161.4</v>
      </c>
      <c r="BF11" s="62">
        <v>169.3</v>
      </c>
      <c r="BG11" s="62">
        <v>166.5</v>
      </c>
      <c r="BH11" s="62">
        <v>169.6</v>
      </c>
      <c r="BI11" s="62">
        <v>169.7</v>
      </c>
      <c r="BJ11" s="62">
        <v>163.80000000000001</v>
      </c>
      <c r="BK11" s="62">
        <v>200.9</v>
      </c>
      <c r="BL11" s="63">
        <v>159.80000000000001</v>
      </c>
      <c r="BM11" s="62">
        <v>163.1</v>
      </c>
      <c r="BN11" s="62">
        <v>175.4</v>
      </c>
      <c r="BO11" s="62">
        <v>177.9</v>
      </c>
      <c r="BP11" s="62">
        <v>181.2</v>
      </c>
      <c r="BQ11" s="62">
        <v>171.9</v>
      </c>
      <c r="BR11" s="62">
        <v>176.9</v>
      </c>
      <c r="BS11" s="62">
        <v>165.7</v>
      </c>
      <c r="BT11" s="62">
        <v>184.2</v>
      </c>
      <c r="BU11" s="62">
        <v>165.9</v>
      </c>
      <c r="BV11" s="62">
        <v>135.4</v>
      </c>
      <c r="BW11" s="62">
        <v>177</v>
      </c>
      <c r="BX11" s="62">
        <v>134.1</v>
      </c>
      <c r="BY11" s="62">
        <v>132.30000000000001</v>
      </c>
      <c r="BZ11" s="62">
        <v>145.9</v>
      </c>
      <c r="CA11" s="62">
        <v>141.69999999999999</v>
      </c>
      <c r="CB11" s="62">
        <v>145.6</v>
      </c>
      <c r="CC11" s="62">
        <v>153.80000000000001</v>
      </c>
      <c r="CD11" s="62">
        <v>153.9</v>
      </c>
      <c r="CE11" s="62">
        <v>152.1</v>
      </c>
      <c r="CF11" s="62">
        <v>152.4</v>
      </c>
      <c r="CG11" s="62">
        <v>154.30000000000001</v>
      </c>
      <c r="CH11" s="62">
        <v>142.69999999999999</v>
      </c>
      <c r="CI11" s="62">
        <v>180.9</v>
      </c>
      <c r="CJ11" s="64">
        <v>136.19999999999999</v>
      </c>
      <c r="CK11" s="64">
        <v>142.1</v>
      </c>
      <c r="CL11" s="64">
        <v>174.1</v>
      </c>
      <c r="CM11" s="64">
        <v>162.19999999999999</v>
      </c>
      <c r="CN11" s="64">
        <v>156</v>
      </c>
      <c r="CO11" s="64">
        <v>157.69999999999999</v>
      </c>
      <c r="CP11" s="64">
        <v>159.5</v>
      </c>
      <c r="CQ11" s="64">
        <v>156.80000000000001</v>
      </c>
      <c r="CR11" s="64">
        <v>158.19999999999999</v>
      </c>
      <c r="CS11" s="64">
        <v>155.80000000000001</v>
      </c>
      <c r="CT11" s="64">
        <v>150.1</v>
      </c>
      <c r="CU11" s="64">
        <v>197.6</v>
      </c>
      <c r="CV11" s="12">
        <v>144</v>
      </c>
      <c r="CW11" s="12">
        <v>156.4</v>
      </c>
      <c r="CX11" s="12">
        <v>179.3</v>
      </c>
      <c r="CY11" s="12">
        <v>175.1</v>
      </c>
      <c r="CZ11" s="12">
        <v>166.1</v>
      </c>
      <c r="DA11" s="12">
        <v>166.4</v>
      </c>
      <c r="DB11" s="12">
        <v>170.6</v>
      </c>
      <c r="DC11" s="12">
        <v>174.6</v>
      </c>
      <c r="DD11" s="12">
        <v>170.5</v>
      </c>
      <c r="DE11" s="12">
        <v>164.8</v>
      </c>
      <c r="DF11" s="12">
        <v>155.1</v>
      </c>
      <c r="DG11" s="12">
        <v>195.7</v>
      </c>
      <c r="DH11" s="12">
        <v>149.69999999999999</v>
      </c>
      <c r="DI11" s="12">
        <v>167.2</v>
      </c>
      <c r="DJ11" s="12">
        <v>187.9</v>
      </c>
      <c r="DK11" s="12">
        <v>180.1</v>
      </c>
      <c r="DL11" s="12">
        <v>166.7</v>
      </c>
      <c r="DM11" s="12">
        <v>175.2</v>
      </c>
      <c r="DN11" s="12">
        <v>168.9</v>
      </c>
      <c r="DO11" s="12">
        <v>170.1</v>
      </c>
      <c r="DP11" s="12">
        <v>154</v>
      </c>
      <c r="DQ11" s="12">
        <v>163.4</v>
      </c>
      <c r="DR11" s="12">
        <v>157.80000000000001</v>
      </c>
      <c r="DS11" s="12">
        <v>196.2</v>
      </c>
      <c r="DT11" s="12">
        <v>154</v>
      </c>
      <c r="DU11" s="12">
        <v>160.1</v>
      </c>
      <c r="DV11" s="12">
        <v>178.4</v>
      </c>
      <c r="DW11" s="12">
        <v>180.1</v>
      </c>
      <c r="DX11" s="12">
        <v>181.5</v>
      </c>
      <c r="DY11" s="13">
        <v>166</v>
      </c>
      <c r="DZ11" s="13">
        <v>170.5</v>
      </c>
      <c r="EA11" s="13">
        <v>177.8</v>
      </c>
      <c r="EB11" s="13">
        <v>163.4</v>
      </c>
      <c r="EC11" s="13"/>
      <c r="ED11" s="13"/>
      <c r="EE11" s="13"/>
    </row>
    <row r="12" spans="1:135" ht="15">
      <c r="A12" s="81" t="s">
        <v>139</v>
      </c>
      <c r="B12" s="11" t="s">
        <v>48</v>
      </c>
      <c r="C12" s="11" t="s">
        <v>182</v>
      </c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>
        <v>40.93</v>
      </c>
      <c r="BA12" s="62">
        <v>39.533000000000001</v>
      </c>
      <c r="BB12" s="62">
        <v>48.561999999999998</v>
      </c>
      <c r="BC12" s="62">
        <v>38.250999999999998</v>
      </c>
      <c r="BD12" s="62">
        <v>41.162999999999997</v>
      </c>
      <c r="BE12" s="62">
        <v>48.643000000000001</v>
      </c>
      <c r="BF12" s="62">
        <v>53.35</v>
      </c>
      <c r="BG12" s="62">
        <v>58.802999999999997</v>
      </c>
      <c r="BH12" s="62">
        <v>60.575000000000003</v>
      </c>
      <c r="BI12" s="62">
        <v>46.847999999999999</v>
      </c>
      <c r="BJ12" s="62">
        <v>55.564</v>
      </c>
      <c r="BK12" s="62">
        <v>41.420999999999999</v>
      </c>
      <c r="BL12" s="63">
        <v>53.924999999999997</v>
      </c>
      <c r="BM12" s="62">
        <v>50.381999999999998</v>
      </c>
      <c r="BN12" s="62">
        <v>59.344000000000001</v>
      </c>
      <c r="BO12" s="62">
        <v>67.872</v>
      </c>
      <c r="BP12" s="62">
        <v>48.537999999999997</v>
      </c>
      <c r="BQ12" s="62">
        <v>49.49</v>
      </c>
      <c r="BR12" s="62">
        <v>44.137</v>
      </c>
      <c r="BS12" s="62">
        <v>43.387999999999998</v>
      </c>
      <c r="BT12" s="62">
        <v>48.953000000000003</v>
      </c>
      <c r="BU12" s="62">
        <v>61.113</v>
      </c>
      <c r="BV12" s="62">
        <v>43.97</v>
      </c>
      <c r="BW12" s="62">
        <v>40.128999999999998</v>
      </c>
      <c r="BX12" s="62">
        <v>39.534999999999997</v>
      </c>
      <c r="BY12" s="62">
        <v>53.353000000000002</v>
      </c>
      <c r="BZ12" s="62">
        <v>55.360999999999997</v>
      </c>
      <c r="CA12" s="62">
        <v>48.116999999999997</v>
      </c>
      <c r="CB12" s="62">
        <v>49.18</v>
      </c>
      <c r="CC12" s="62">
        <v>46.347000000000001</v>
      </c>
      <c r="CD12" s="62">
        <v>50.372</v>
      </c>
      <c r="CE12" s="62">
        <v>55.947000000000003</v>
      </c>
      <c r="CF12" s="62">
        <v>53.347000000000001</v>
      </c>
      <c r="CG12" s="62">
        <v>53.036999999999999</v>
      </c>
      <c r="CH12" s="62">
        <v>48.231000000000002</v>
      </c>
      <c r="CI12" s="62">
        <v>56.329000000000001</v>
      </c>
      <c r="CJ12" s="64">
        <v>45.116999999999997</v>
      </c>
      <c r="CK12" s="64">
        <v>46.423000000000002</v>
      </c>
      <c r="CL12" s="64">
        <v>52.308999999999997</v>
      </c>
      <c r="CM12" s="64">
        <v>52.679000000000002</v>
      </c>
      <c r="CN12" s="64">
        <v>51.171999999999997</v>
      </c>
      <c r="CO12" s="64">
        <v>52.540999999999997</v>
      </c>
      <c r="CP12" s="64">
        <v>50.652000000000001</v>
      </c>
      <c r="CQ12" s="64">
        <v>51.993000000000002</v>
      </c>
      <c r="CR12" s="64">
        <v>58.557000000000002</v>
      </c>
      <c r="CS12" s="64">
        <v>58.503</v>
      </c>
      <c r="CT12" s="64">
        <v>56.38</v>
      </c>
      <c r="CU12" s="64">
        <v>65.617000000000004</v>
      </c>
      <c r="CV12" s="12">
        <v>64.138999999999996</v>
      </c>
      <c r="CW12" s="12">
        <v>60.759</v>
      </c>
      <c r="CX12" s="12">
        <v>71.576999999999998</v>
      </c>
      <c r="CY12" s="12">
        <v>70.070999999999998</v>
      </c>
      <c r="CZ12" s="12">
        <v>68.123999999999995</v>
      </c>
      <c r="DA12" s="12">
        <v>71.888000000000005</v>
      </c>
      <c r="DB12" s="12">
        <v>72.796999999999997</v>
      </c>
      <c r="DC12" s="12">
        <v>79.563000000000002</v>
      </c>
      <c r="DD12" s="12">
        <v>84.853999999999999</v>
      </c>
      <c r="DE12" s="12">
        <v>81.311000000000007</v>
      </c>
      <c r="DF12" s="12">
        <v>80.802000000000007</v>
      </c>
      <c r="DG12" s="12">
        <v>85.244</v>
      </c>
      <c r="DH12" s="12">
        <v>89.754999999999995</v>
      </c>
      <c r="DI12" s="12">
        <v>103.97</v>
      </c>
      <c r="DJ12" s="12">
        <v>106.19799999999999</v>
      </c>
      <c r="DK12" s="12">
        <v>95.625</v>
      </c>
      <c r="DL12" s="12">
        <v>100.995</v>
      </c>
      <c r="DM12" s="12">
        <v>99.488</v>
      </c>
      <c r="DN12" s="12">
        <v>92.736000000000004</v>
      </c>
      <c r="DO12" s="12">
        <v>94.819000000000003</v>
      </c>
      <c r="DP12" s="12">
        <v>92.519000000000005</v>
      </c>
      <c r="DQ12" s="12">
        <v>91.626999999999995</v>
      </c>
      <c r="DR12" s="12">
        <v>97.504000000000005</v>
      </c>
      <c r="DS12" s="12">
        <v>105.65600000000001</v>
      </c>
      <c r="DT12" s="12">
        <v>102.97</v>
      </c>
      <c r="DU12" s="12">
        <v>102.372</v>
      </c>
      <c r="DV12" s="12">
        <v>103.393</v>
      </c>
      <c r="DW12" s="12">
        <v>104.99299999999999</v>
      </c>
      <c r="DX12" s="12">
        <v>110.15</v>
      </c>
      <c r="DY12" s="12">
        <v>99.808999999999997</v>
      </c>
      <c r="DZ12" s="13">
        <v>112.834</v>
      </c>
      <c r="EA12" s="13">
        <v>107.04900000000001</v>
      </c>
      <c r="EB12" s="13">
        <v>107.452</v>
      </c>
      <c r="EC12" s="13">
        <v>112.919</v>
      </c>
      <c r="ED12" s="13"/>
      <c r="EE12" s="13"/>
    </row>
    <row r="13" spans="1:135" ht="15">
      <c r="A13" s="81" t="s">
        <v>141</v>
      </c>
      <c r="B13" s="69" t="s">
        <v>50</v>
      </c>
      <c r="C13" s="11" t="s">
        <v>182</v>
      </c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3">
        <v>670.19999999999993</v>
      </c>
      <c r="CW13" s="14">
        <v>577.29999999999995</v>
      </c>
      <c r="CX13" s="14">
        <v>748.2</v>
      </c>
      <c r="CY13" s="21">
        <v>628.20000000000005</v>
      </c>
      <c r="CZ13" s="21">
        <v>720.80000000000007</v>
      </c>
      <c r="DA13" s="14">
        <v>719.49999999999989</v>
      </c>
      <c r="DB13" s="14">
        <v>652.40000000000009</v>
      </c>
      <c r="DC13" s="14">
        <v>758.9</v>
      </c>
      <c r="DD13" s="14">
        <v>770.7</v>
      </c>
      <c r="DE13" s="14">
        <v>693.59999999999991</v>
      </c>
      <c r="DF13" s="14">
        <v>655.40000000000009</v>
      </c>
      <c r="DG13" s="14">
        <v>777.3</v>
      </c>
      <c r="DH13" s="14">
        <v>723.80000000000007</v>
      </c>
      <c r="DI13" s="14">
        <v>641.70000000000005</v>
      </c>
      <c r="DJ13" s="14">
        <v>725.1</v>
      </c>
      <c r="DK13" s="14">
        <v>702.2</v>
      </c>
      <c r="DL13" s="14">
        <v>760.80000000000007</v>
      </c>
      <c r="DM13" s="14">
        <v>660.30000000000007</v>
      </c>
      <c r="DN13" s="14">
        <v>674.4</v>
      </c>
      <c r="DO13" s="14">
        <v>713.40000000000009</v>
      </c>
      <c r="DP13" s="14">
        <v>733.6</v>
      </c>
      <c r="DQ13" s="14">
        <v>645.1</v>
      </c>
      <c r="DR13" s="14">
        <v>701</v>
      </c>
      <c r="DS13" s="14">
        <v>792.6</v>
      </c>
      <c r="DT13" s="14">
        <v>741.1</v>
      </c>
      <c r="DU13" s="14">
        <v>677</v>
      </c>
      <c r="DV13" s="14">
        <v>740.4</v>
      </c>
      <c r="DW13" s="14">
        <v>783.69999999999993</v>
      </c>
      <c r="DX13" s="14">
        <v>737.1</v>
      </c>
      <c r="DY13" s="14">
        <v>701.5</v>
      </c>
      <c r="DZ13" s="13">
        <v>708.49999999999989</v>
      </c>
      <c r="EA13" s="13">
        <v>752.60000000000014</v>
      </c>
      <c r="EB13" s="13">
        <v>710.40000000000009</v>
      </c>
      <c r="EC13" s="13">
        <v>671.4</v>
      </c>
      <c r="ED13" s="13"/>
      <c r="EE13" s="13"/>
    </row>
    <row r="14" spans="1:135" ht="15">
      <c r="A14" s="81" t="s">
        <v>140</v>
      </c>
      <c r="B14" s="69" t="s">
        <v>49</v>
      </c>
      <c r="C14" s="11" t="s">
        <v>182</v>
      </c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3">
        <v>79.953430867899996</v>
      </c>
      <c r="CW14" s="14">
        <v>97.265890788200011</v>
      </c>
      <c r="CX14" s="14">
        <v>124.59787942529999</v>
      </c>
      <c r="CY14" s="21">
        <v>125.67842787950002</v>
      </c>
      <c r="CZ14" s="21">
        <v>139.2446560265</v>
      </c>
      <c r="DA14" s="14">
        <v>165.65559261120001</v>
      </c>
      <c r="DB14" s="14">
        <v>163.8403693576</v>
      </c>
      <c r="DC14" s="14">
        <v>176.20197557480003</v>
      </c>
      <c r="DD14" s="14">
        <v>170.35760502100001</v>
      </c>
      <c r="DE14" s="14">
        <v>150.63015970080005</v>
      </c>
      <c r="DF14" s="14">
        <v>153.36750726700001</v>
      </c>
      <c r="DG14" s="14">
        <v>148.6359446829</v>
      </c>
      <c r="DH14" s="14">
        <v>100.73552186249999</v>
      </c>
      <c r="DI14" s="14">
        <v>120.14873046090001</v>
      </c>
      <c r="DJ14" s="14">
        <v>142.89080136849998</v>
      </c>
      <c r="DK14" s="14">
        <v>155.67101120310002</v>
      </c>
      <c r="DL14" s="14">
        <v>176.6548227211</v>
      </c>
      <c r="DM14" s="14">
        <v>166.10866730220002</v>
      </c>
      <c r="DN14" s="14">
        <v>194.89042209980002</v>
      </c>
      <c r="DO14" s="14">
        <v>205.07327457249994</v>
      </c>
      <c r="DP14" s="14">
        <v>193.32921673960001</v>
      </c>
      <c r="DQ14" s="14">
        <v>212.55725267470004</v>
      </c>
      <c r="DR14" s="14">
        <v>177.91968649990002</v>
      </c>
      <c r="DS14" s="14">
        <v>171.91401450969997</v>
      </c>
      <c r="DT14" s="14">
        <v>129.77689649130002</v>
      </c>
      <c r="DU14" s="14">
        <v>141.09452596239998</v>
      </c>
      <c r="DV14" s="14">
        <v>152.16024272900003</v>
      </c>
      <c r="DW14" s="14">
        <v>179.76304304209998</v>
      </c>
      <c r="DX14" s="14">
        <v>189.16910087289952</v>
      </c>
      <c r="DY14" s="14">
        <v>191.85193575910003</v>
      </c>
      <c r="DZ14" s="13">
        <v>223.19553040030002</v>
      </c>
      <c r="EA14" s="13">
        <v>221.73467322609997</v>
      </c>
      <c r="EB14" s="13">
        <v>215.20223851899999</v>
      </c>
      <c r="EC14" s="13"/>
      <c r="ED14" s="13"/>
      <c r="EE14" s="13"/>
    </row>
    <row r="15" spans="1:135" ht="15">
      <c r="A15" s="97" t="s">
        <v>206</v>
      </c>
      <c r="B15" s="98" t="s">
        <v>251</v>
      </c>
      <c r="C15" s="11" t="s">
        <v>182</v>
      </c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>
        <v>74.7</v>
      </c>
      <c r="BK15" s="62">
        <v>62.1</v>
      </c>
      <c r="BL15" s="63">
        <v>74.7</v>
      </c>
      <c r="BM15" s="62">
        <v>79</v>
      </c>
      <c r="BN15" s="62">
        <v>85.7</v>
      </c>
      <c r="BO15" s="62">
        <v>89.2</v>
      </c>
      <c r="BP15" s="62">
        <v>86.5</v>
      </c>
      <c r="BQ15" s="62">
        <v>78.099999999999994</v>
      </c>
      <c r="BR15" s="62">
        <v>71</v>
      </c>
      <c r="BS15" s="62">
        <v>81.7</v>
      </c>
      <c r="BT15" s="62">
        <v>102.5</v>
      </c>
      <c r="BU15" s="62">
        <v>71.7</v>
      </c>
      <c r="BV15" s="62">
        <v>63.7</v>
      </c>
      <c r="BW15" s="62">
        <v>75.3</v>
      </c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5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8"/>
    </row>
    <row r="16" spans="1:135" ht="15">
      <c r="A16" s="81" t="s">
        <v>149</v>
      </c>
      <c r="B16" s="11" t="s">
        <v>58</v>
      </c>
      <c r="C16" s="11" t="s">
        <v>182</v>
      </c>
      <c r="D16" s="62">
        <v>1017.29</v>
      </c>
      <c r="E16" s="62">
        <v>962.93</v>
      </c>
      <c r="F16" s="62">
        <v>1099.07</v>
      </c>
      <c r="G16" s="62">
        <v>1202.51</v>
      </c>
      <c r="H16" s="62">
        <v>1343.84</v>
      </c>
      <c r="I16" s="62">
        <v>1351.17</v>
      </c>
      <c r="J16" s="62">
        <v>1361.36</v>
      </c>
      <c r="K16" s="62">
        <v>1401.25</v>
      </c>
      <c r="L16" s="62">
        <v>1365.51</v>
      </c>
      <c r="M16" s="62">
        <v>1391.01</v>
      </c>
      <c r="N16" s="62">
        <v>1203.71</v>
      </c>
      <c r="O16" s="62">
        <v>1341.08</v>
      </c>
      <c r="P16" s="62">
        <v>1081.8599999999999</v>
      </c>
      <c r="Q16" s="62">
        <v>1171.77</v>
      </c>
      <c r="R16" s="62">
        <v>1480.22</v>
      </c>
      <c r="S16" s="62">
        <v>1513.52</v>
      </c>
      <c r="T16" s="62">
        <v>1770.4</v>
      </c>
      <c r="U16" s="62">
        <v>1684.29</v>
      </c>
      <c r="V16" s="62">
        <v>1654.38</v>
      </c>
      <c r="W16" s="62">
        <v>1786.81</v>
      </c>
      <c r="X16" s="62">
        <v>1586.84</v>
      </c>
      <c r="Y16" s="62">
        <v>1529.95</v>
      </c>
      <c r="Z16" s="62">
        <v>1506.16</v>
      </c>
      <c r="AA16" s="62">
        <v>1565.11</v>
      </c>
      <c r="AB16" s="62">
        <v>1367.56</v>
      </c>
      <c r="AC16" s="62">
        <v>1428.38</v>
      </c>
      <c r="AD16" s="62">
        <v>1691.59</v>
      </c>
      <c r="AE16" s="62">
        <v>1753.3</v>
      </c>
      <c r="AF16" s="62">
        <v>2057.2800000000002</v>
      </c>
      <c r="AG16" s="62">
        <v>1923.28</v>
      </c>
      <c r="AH16" s="62">
        <v>1840.3</v>
      </c>
      <c r="AI16" s="62">
        <v>2059.2199999999998</v>
      </c>
      <c r="AJ16" s="62">
        <v>1886.42</v>
      </c>
      <c r="AK16" s="62">
        <v>1862.28</v>
      </c>
      <c r="AL16" s="62">
        <v>1886.95</v>
      </c>
      <c r="AM16" s="62">
        <v>1932.14</v>
      </c>
      <c r="AN16" s="62">
        <v>1758.31</v>
      </c>
      <c r="AO16" s="62">
        <v>1823.19</v>
      </c>
      <c r="AP16" s="62">
        <v>2152.84</v>
      </c>
      <c r="AQ16" s="62">
        <v>2072.6999999999998</v>
      </c>
      <c r="AR16" s="62">
        <v>2534.6</v>
      </c>
      <c r="AS16" s="62">
        <v>2340.2600000000002</v>
      </c>
      <c r="AT16" s="62">
        <v>2191.65</v>
      </c>
      <c r="AU16" s="62">
        <v>2334.2800000000002</v>
      </c>
      <c r="AV16" s="62">
        <v>2140.96</v>
      </c>
      <c r="AW16" s="62">
        <v>2316.52</v>
      </c>
      <c r="AX16" s="62">
        <v>1962.8</v>
      </c>
      <c r="AY16" s="62">
        <v>1938.72</v>
      </c>
      <c r="AZ16" s="62">
        <v>1872.86</v>
      </c>
      <c r="BA16" s="62">
        <v>1856.72</v>
      </c>
      <c r="BB16" s="62">
        <v>2186.31</v>
      </c>
      <c r="BC16" s="62">
        <v>2166.12</v>
      </c>
      <c r="BD16" s="62">
        <v>2431.91</v>
      </c>
      <c r="BE16" s="62">
        <v>2300.36</v>
      </c>
      <c r="BF16" s="62">
        <v>2369.15</v>
      </c>
      <c r="BG16" s="62">
        <v>2411.85</v>
      </c>
      <c r="BH16" s="62">
        <v>2185.9699999999998</v>
      </c>
      <c r="BI16" s="62">
        <v>2367.4</v>
      </c>
      <c r="BJ16" s="62">
        <v>1957.83</v>
      </c>
      <c r="BK16" s="62">
        <v>1969.38</v>
      </c>
      <c r="BL16" s="63">
        <v>1781.07</v>
      </c>
      <c r="BM16" s="62">
        <v>1859.43</v>
      </c>
      <c r="BN16" s="62">
        <v>2115.89</v>
      </c>
      <c r="BO16" s="62">
        <v>2188.4299999999998</v>
      </c>
      <c r="BP16" s="62">
        <v>2371.23</v>
      </c>
      <c r="BQ16" s="62">
        <v>2264.14</v>
      </c>
      <c r="BR16" s="62">
        <v>2186.66</v>
      </c>
      <c r="BS16" s="62">
        <v>2097.4699999999998</v>
      </c>
      <c r="BT16" s="62">
        <v>2113.35</v>
      </c>
      <c r="BU16" s="62">
        <v>2636.6</v>
      </c>
      <c r="BV16" s="62">
        <v>1747.28</v>
      </c>
      <c r="BW16" s="62">
        <v>1775.82</v>
      </c>
      <c r="BX16" s="62">
        <v>1568.2</v>
      </c>
      <c r="BY16" s="62">
        <v>1803.36</v>
      </c>
      <c r="BZ16" s="62">
        <v>2104.38</v>
      </c>
      <c r="CA16" s="62">
        <v>1779.84</v>
      </c>
      <c r="CB16" s="62">
        <v>1900.12</v>
      </c>
      <c r="CC16" s="62">
        <v>1922.83</v>
      </c>
      <c r="CD16" s="62">
        <v>1833.41</v>
      </c>
      <c r="CE16" s="62">
        <v>1780.39</v>
      </c>
      <c r="CF16" s="62">
        <v>1742.12</v>
      </c>
      <c r="CG16" s="62">
        <v>1691.22</v>
      </c>
      <c r="CH16" s="62">
        <v>1495.06</v>
      </c>
      <c r="CI16" s="62">
        <v>1560.08</v>
      </c>
      <c r="CJ16" s="64">
        <v>1320.74</v>
      </c>
      <c r="CK16" s="64">
        <v>1548.87</v>
      </c>
      <c r="CL16" s="64">
        <v>1949.74</v>
      </c>
      <c r="CM16" s="64">
        <v>1783.95</v>
      </c>
      <c r="CN16" s="64">
        <v>2139.15</v>
      </c>
      <c r="CO16" s="64">
        <v>1885.21</v>
      </c>
      <c r="CP16" s="64">
        <v>1867.21</v>
      </c>
      <c r="CQ16" s="64">
        <v>1946.68</v>
      </c>
      <c r="CR16" s="64">
        <v>1714.8</v>
      </c>
      <c r="CS16" s="64">
        <v>1731.66</v>
      </c>
      <c r="CT16" s="64">
        <v>1629.2</v>
      </c>
      <c r="CU16" s="64">
        <v>1706.6</v>
      </c>
      <c r="CV16" s="64">
        <v>1401.8</v>
      </c>
      <c r="CW16" s="64">
        <v>1647.59</v>
      </c>
      <c r="CX16" s="64">
        <v>2049.0500000000002</v>
      </c>
      <c r="CY16" s="64">
        <v>1872.82</v>
      </c>
      <c r="CZ16" s="64">
        <v>2166.48</v>
      </c>
      <c r="DA16" s="64">
        <v>2021.88</v>
      </c>
      <c r="DB16" s="64">
        <v>1897.6</v>
      </c>
      <c r="DC16" s="64">
        <v>2134.67</v>
      </c>
      <c r="DD16" s="64">
        <v>2084.66</v>
      </c>
      <c r="DE16" s="64">
        <v>1911.48</v>
      </c>
      <c r="DF16" s="64">
        <v>1773.58</v>
      </c>
      <c r="DG16" s="64">
        <v>1766.31</v>
      </c>
      <c r="DH16" s="64">
        <v>1501.77</v>
      </c>
      <c r="DI16" s="64">
        <v>1788.43</v>
      </c>
      <c r="DJ16" s="64">
        <v>2090.8483999999999</v>
      </c>
      <c r="DK16" s="64">
        <v>2030.9929</v>
      </c>
      <c r="DL16" s="64">
        <v>2342.7026000000001</v>
      </c>
      <c r="DM16" s="64">
        <v>2096.3289</v>
      </c>
      <c r="DN16" s="64">
        <v>1860.2168999999999</v>
      </c>
      <c r="DO16" s="64">
        <v>1887.3115</v>
      </c>
      <c r="DP16" s="64">
        <v>1663.6815999999999</v>
      </c>
      <c r="DQ16" s="64">
        <v>1777.13</v>
      </c>
      <c r="DR16" s="64">
        <v>1694.97</v>
      </c>
      <c r="DS16" s="64">
        <v>1706.9</v>
      </c>
      <c r="DT16" s="12">
        <v>1461.9444000000001</v>
      </c>
      <c r="DU16" s="12">
        <v>1587.5367000000001</v>
      </c>
      <c r="DV16" s="12">
        <v>1772.9798000000001</v>
      </c>
      <c r="DW16" s="12">
        <v>1901.8465000000001</v>
      </c>
      <c r="DX16" s="12">
        <v>2034.1036999999999</v>
      </c>
      <c r="DY16" s="12">
        <v>1945.4884999999999</v>
      </c>
      <c r="DZ16" s="13">
        <v>1840.9905000000001</v>
      </c>
      <c r="EA16" s="13">
        <v>1907.72</v>
      </c>
      <c r="EB16" s="13">
        <v>1795.73</v>
      </c>
      <c r="EC16" s="13">
        <v>1853.06</v>
      </c>
      <c r="ED16" s="13"/>
      <c r="EE16" s="13"/>
    </row>
    <row r="17" spans="1:137" ht="15">
      <c r="A17" s="83" t="s">
        <v>153</v>
      </c>
      <c r="B17" s="70" t="s">
        <v>62</v>
      </c>
      <c r="C17" s="11" t="s">
        <v>182</v>
      </c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3">
        <v>26.427977583799269</v>
      </c>
      <c r="CW17" s="14">
        <v>15.231248503656385</v>
      </c>
      <c r="CX17" s="14">
        <v>22.405172213354895</v>
      </c>
      <c r="CY17" s="21">
        <v>25.47908684459253</v>
      </c>
      <c r="CZ17" s="21">
        <v>19.988324351932299</v>
      </c>
      <c r="DA17" s="14">
        <v>28.023928333774784</v>
      </c>
      <c r="DB17" s="14">
        <v>21.138302247882844</v>
      </c>
      <c r="DC17" s="14">
        <v>26.905656671302136</v>
      </c>
      <c r="DD17" s="14">
        <v>24.934203289577528</v>
      </c>
      <c r="DE17" s="14">
        <v>21.058764069521704</v>
      </c>
      <c r="DF17" s="14">
        <v>24.271429508991133</v>
      </c>
      <c r="DG17" s="14">
        <v>23.560962912196949</v>
      </c>
      <c r="DH17" s="14">
        <v>21.035846572539931</v>
      </c>
      <c r="DI17" s="14">
        <v>26.649571921993715</v>
      </c>
      <c r="DJ17" s="14">
        <v>31.857754450782544</v>
      </c>
      <c r="DK17" s="14">
        <v>25.162851928775563</v>
      </c>
      <c r="DL17" s="14">
        <v>27.865684399317765</v>
      </c>
      <c r="DM17" s="14">
        <v>26.205099999700831</v>
      </c>
      <c r="DN17" s="14">
        <v>31.943212220342229</v>
      </c>
      <c r="DO17" s="14">
        <v>29.794818248802997</v>
      </c>
      <c r="DP17" s="14">
        <v>27.00614285749106</v>
      </c>
      <c r="DQ17" s="14">
        <v>24.815039962640885</v>
      </c>
      <c r="DR17" s="14">
        <v>23.905478557436133</v>
      </c>
      <c r="DS17" s="14">
        <v>24.118049706891934</v>
      </c>
      <c r="DT17" s="14">
        <v>22.891242048061653</v>
      </c>
      <c r="DU17" s="14">
        <v>19.176351040377458</v>
      </c>
      <c r="DV17" s="14">
        <v>22.328848467755215</v>
      </c>
      <c r="DW17" s="14">
        <v>21.023248180162536</v>
      </c>
      <c r="DX17" s="14">
        <v>19.149168907275794</v>
      </c>
      <c r="DY17" s="14">
        <v>18.621526841866199</v>
      </c>
      <c r="DZ17" s="13">
        <v>23.504907169007971</v>
      </c>
      <c r="EA17" s="13">
        <v>25.213967305276743</v>
      </c>
      <c r="EB17" s="13">
        <v>23.315453830748876</v>
      </c>
      <c r="EC17" s="13">
        <v>20.471225557758757</v>
      </c>
      <c r="ED17" s="13"/>
      <c r="EE17" s="13"/>
    </row>
    <row r="18" spans="1:137" ht="15">
      <c r="A18" s="97" t="s">
        <v>203</v>
      </c>
      <c r="B18" s="98" t="s">
        <v>252</v>
      </c>
      <c r="C18" s="11" t="s">
        <v>182</v>
      </c>
      <c r="D18" s="62"/>
      <c r="E18" s="62"/>
      <c r="F18" s="62"/>
      <c r="G18" s="62" t="s">
        <v>204</v>
      </c>
      <c r="H18" s="62" t="s">
        <v>204</v>
      </c>
      <c r="I18" s="62" t="s">
        <v>204</v>
      </c>
      <c r="J18" s="62" t="s">
        <v>204</v>
      </c>
      <c r="K18" s="62" t="s">
        <v>204</v>
      </c>
      <c r="L18" s="62" t="s">
        <v>204</v>
      </c>
      <c r="M18" s="62" t="s">
        <v>204</v>
      </c>
      <c r="N18" s="62" t="s">
        <v>204</v>
      </c>
      <c r="O18" s="62" t="s">
        <v>204</v>
      </c>
      <c r="P18" s="62">
        <v>365.67590413744256</v>
      </c>
      <c r="Q18" s="62">
        <v>294.52572292053026</v>
      </c>
      <c r="R18" s="62">
        <v>328.67554325383094</v>
      </c>
      <c r="S18" s="62">
        <v>302.48346546362399</v>
      </c>
      <c r="T18" s="62">
        <v>282.29523307874638</v>
      </c>
      <c r="U18" s="62">
        <v>339.80001993156833</v>
      </c>
      <c r="V18" s="62">
        <v>448.63560713527761</v>
      </c>
      <c r="W18" s="62">
        <v>474.32613733382135</v>
      </c>
      <c r="X18" s="62">
        <v>315.5091511552917</v>
      </c>
      <c r="Y18" s="62">
        <v>334.36746339972132</v>
      </c>
      <c r="Z18" s="62">
        <v>338.76415656666001</v>
      </c>
      <c r="AA18" s="62">
        <v>397.7763385146805</v>
      </c>
      <c r="AB18" s="62">
        <v>400.22175564415295</v>
      </c>
      <c r="AC18" s="62">
        <v>313.30834114339268</v>
      </c>
      <c r="AD18" s="62">
        <v>343.95621320001436</v>
      </c>
      <c r="AE18" s="62">
        <v>359.12894703150624</v>
      </c>
      <c r="AF18" s="62">
        <v>343.66904330681587</v>
      </c>
      <c r="AG18" s="62">
        <v>348.16800318993398</v>
      </c>
      <c r="AH18" s="62">
        <v>467.83587173908285</v>
      </c>
      <c r="AI18" s="62">
        <v>556.17895901556881</v>
      </c>
      <c r="AJ18" s="62">
        <v>388.04638715432651</v>
      </c>
      <c r="AK18" s="62">
        <v>349.24154281825599</v>
      </c>
      <c r="AL18" s="62">
        <v>347.32060779754505</v>
      </c>
      <c r="AM18" s="62">
        <v>372.78877583154997</v>
      </c>
      <c r="AN18" s="62">
        <v>407.63276168600993</v>
      </c>
      <c r="AO18" s="62">
        <v>326.07319096903802</v>
      </c>
      <c r="AP18" s="62">
        <v>381.61636345670325</v>
      </c>
      <c r="AQ18" s="62">
        <v>383.37301188121029</v>
      </c>
      <c r="AR18" s="62">
        <v>450.47517992249499</v>
      </c>
      <c r="AS18" s="62">
        <v>449.57362788301964</v>
      </c>
      <c r="AT18" s="62">
        <v>597.75466440374737</v>
      </c>
      <c r="AU18" s="62">
        <v>651.7093028634871</v>
      </c>
      <c r="AV18" s="62">
        <v>414.16336149910933</v>
      </c>
      <c r="AW18" s="62">
        <v>409.89016007855429</v>
      </c>
      <c r="AX18" s="62">
        <v>414.99395966917638</v>
      </c>
      <c r="AY18" s="62">
        <v>569.32394633290664</v>
      </c>
      <c r="AZ18" s="62">
        <v>484.03316144572682</v>
      </c>
      <c r="BA18" s="62">
        <v>430.77592083303955</v>
      </c>
      <c r="BB18" s="62">
        <v>480.66009735248718</v>
      </c>
      <c r="BC18" s="62">
        <v>507.62077294685997</v>
      </c>
      <c r="BD18" s="62">
        <v>506.94687541494159</v>
      </c>
      <c r="BE18" s="62">
        <v>520.26507875528227</v>
      </c>
      <c r="BF18" s="62">
        <v>767.58858484337168</v>
      </c>
      <c r="BG18" s="62">
        <v>793.87037510189703</v>
      </c>
      <c r="BH18" s="62">
        <v>495.17478283433644</v>
      </c>
      <c r="BI18" s="62">
        <v>604.62713274024009</v>
      </c>
      <c r="BJ18" s="62">
        <v>542.30226811059811</v>
      </c>
      <c r="BK18" s="62">
        <v>593.07275790665028</v>
      </c>
      <c r="BL18" s="63">
        <v>573.70166891261533</v>
      </c>
      <c r="BM18" s="62">
        <v>493.0260921464066</v>
      </c>
      <c r="BN18" s="62">
        <v>561.95938067735017</v>
      </c>
      <c r="BO18" s="62">
        <v>626.27731219224518</v>
      </c>
      <c r="BP18" s="62">
        <v>577.08437953826706</v>
      </c>
      <c r="BQ18" s="62">
        <v>613.55338698950891</v>
      </c>
      <c r="BR18" s="62">
        <v>897.72118514855561</v>
      </c>
      <c r="BS18" s="62">
        <v>714.30639070538484</v>
      </c>
      <c r="BT18" s="62">
        <v>507.6391622956865</v>
      </c>
      <c r="BU18" s="62">
        <v>487.23790537894678</v>
      </c>
      <c r="BV18" s="62">
        <v>385.31761563787887</v>
      </c>
      <c r="BW18" s="62">
        <v>475.03219516891949</v>
      </c>
      <c r="BX18" s="62">
        <v>450.54395783438173</v>
      </c>
      <c r="BY18" s="62">
        <v>372.68172934040012</v>
      </c>
      <c r="BZ18" s="62">
        <v>415.97113286889453</v>
      </c>
      <c r="CA18" s="62">
        <v>475.11401345680883</v>
      </c>
      <c r="CB18" s="62">
        <v>451.20055948390041</v>
      </c>
      <c r="CC18" s="62">
        <v>531.65796178817459</v>
      </c>
      <c r="CD18" s="62">
        <v>746.44269021163029</v>
      </c>
      <c r="CE18" s="62">
        <v>633.99674421073735</v>
      </c>
      <c r="CF18" s="62">
        <v>528.73808557379846</v>
      </c>
      <c r="CG18" s="62">
        <v>547.19771735654012</v>
      </c>
      <c r="CH18" s="62">
        <v>544.98615170763605</v>
      </c>
      <c r="CI18" s="62">
        <v>532.77889295113221</v>
      </c>
      <c r="CJ18" s="64">
        <v>492.05268026959203</v>
      </c>
      <c r="CK18" s="64">
        <v>444.39772005283925</v>
      </c>
      <c r="CL18" s="64">
        <v>538.75091915441271</v>
      </c>
      <c r="CM18" s="64">
        <v>517.7382585165409</v>
      </c>
      <c r="CN18" s="64">
        <v>450.78501958750502</v>
      </c>
      <c r="CO18" s="64">
        <v>539.2426286482015</v>
      </c>
      <c r="CP18" s="64">
        <v>672.60547443592498</v>
      </c>
      <c r="CQ18" s="64">
        <v>608.89562582822441</v>
      </c>
      <c r="CR18" s="64">
        <v>536.45054112586047</v>
      </c>
      <c r="CS18" s="64">
        <v>533.29940252791562</v>
      </c>
      <c r="CT18" s="64">
        <v>553.73839323642983</v>
      </c>
      <c r="CU18" s="64">
        <v>525.12056723359626</v>
      </c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57"/>
      <c r="DU18" s="25"/>
      <c r="DV18" s="25"/>
      <c r="DW18" s="25"/>
      <c r="DX18" s="25"/>
      <c r="DY18" s="25"/>
      <c r="DZ18" s="25"/>
      <c r="EA18" s="25"/>
      <c r="EB18" s="27"/>
      <c r="EC18" s="27"/>
      <c r="ED18" s="27"/>
      <c r="EE18" s="27"/>
    </row>
    <row r="19" spans="1:137" ht="15">
      <c r="A19" s="81" t="s">
        <v>158</v>
      </c>
      <c r="B19" s="11" t="s">
        <v>67</v>
      </c>
      <c r="C19" s="11" t="s">
        <v>182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>
        <v>72.163907953169158</v>
      </c>
      <c r="X19" s="62">
        <v>70.056272873945389</v>
      </c>
      <c r="Y19" s="62">
        <v>67.897052891851033</v>
      </c>
      <c r="Z19" s="62">
        <v>68.262910798122093</v>
      </c>
      <c r="AA19" s="62">
        <v>68.324949014276001</v>
      </c>
      <c r="AB19" s="62">
        <v>69.848443097271954</v>
      </c>
      <c r="AC19" s="62">
        <v>72.967233863029122</v>
      </c>
      <c r="AD19" s="62">
        <v>77.29885867267862</v>
      </c>
      <c r="AE19" s="62">
        <v>79.4444444444444</v>
      </c>
      <c r="AF19" s="62">
        <v>82.229586800169258</v>
      </c>
      <c r="AG19" s="62">
        <v>86.059064575385079</v>
      </c>
      <c r="AH19" s="62">
        <v>91.215297450424885</v>
      </c>
      <c r="AI19" s="62">
        <v>84.069355980184</v>
      </c>
      <c r="AJ19" s="62">
        <v>85.543586109142467</v>
      </c>
      <c r="AK19" s="62">
        <v>91.756338028168983</v>
      </c>
      <c r="AL19" s="62">
        <v>119.89372115788004</v>
      </c>
      <c r="AM19" s="62">
        <v>132.60447965036869</v>
      </c>
      <c r="AN19" s="62">
        <v>123.16846361185992</v>
      </c>
      <c r="AO19" s="62">
        <v>105.1075735466014</v>
      </c>
      <c r="AP19" s="62">
        <v>108.55479135275095</v>
      </c>
      <c r="AQ19" s="62">
        <v>126.57460800603188</v>
      </c>
      <c r="AR19" s="62">
        <v>105.19780054299913</v>
      </c>
      <c r="AS19" s="62">
        <v>134.68377346069724</v>
      </c>
      <c r="AT19" s="62">
        <v>135.39772905090709</v>
      </c>
      <c r="AU19" s="62">
        <v>103.52514335375474</v>
      </c>
      <c r="AV19" s="62">
        <v>114.75734620738167</v>
      </c>
      <c r="AW19" s="62">
        <v>101.23521517048425</v>
      </c>
      <c r="AX19" s="62">
        <v>108.40367223896956</v>
      </c>
      <c r="AY19" s="62">
        <v>119.96098843239297</v>
      </c>
      <c r="AZ19" s="62">
        <v>112.47817270320513</v>
      </c>
      <c r="BA19" s="62">
        <v>109.3034438865709</v>
      </c>
      <c r="BB19" s="62">
        <v>118.40803354492644</v>
      </c>
      <c r="BC19" s="62">
        <v>118.87669231201551</v>
      </c>
      <c r="BD19" s="62">
        <v>120.78868409772817</v>
      </c>
      <c r="BE19" s="62">
        <v>165.72597249713363</v>
      </c>
      <c r="BF19" s="62">
        <v>138.94674066912691</v>
      </c>
      <c r="BG19" s="62">
        <v>142.6858348760847</v>
      </c>
      <c r="BH19" s="62">
        <v>138.24131572420441</v>
      </c>
      <c r="BI19" s="62">
        <v>149.14313780566076</v>
      </c>
      <c r="BJ19" s="62">
        <v>163.89678134705878</v>
      </c>
      <c r="BK19" s="62">
        <v>143.4994350477813</v>
      </c>
      <c r="BL19" s="63">
        <v>152.72068535107837</v>
      </c>
      <c r="BM19" s="62">
        <v>187.41084920982388</v>
      </c>
      <c r="BN19" s="62">
        <v>207.33165464291778</v>
      </c>
      <c r="BO19" s="62">
        <v>176.81200077927136</v>
      </c>
      <c r="BP19" s="62">
        <v>220.42290268257392</v>
      </c>
      <c r="BQ19" s="62">
        <v>240.11579854202301</v>
      </c>
      <c r="BR19" s="62">
        <v>255.82278923249828</v>
      </c>
      <c r="BS19" s="62">
        <v>178.67694097121253</v>
      </c>
      <c r="BT19" s="62">
        <v>232.67136415810367</v>
      </c>
      <c r="BU19" s="62">
        <v>221.77253325354016</v>
      </c>
      <c r="BV19" s="62">
        <v>214.97837758656931</v>
      </c>
      <c r="BW19" s="62">
        <v>193.23807632942433</v>
      </c>
      <c r="BX19" s="62">
        <v>201.50268746198648</v>
      </c>
      <c r="BY19" s="62">
        <v>191.3483725108523</v>
      </c>
      <c r="BZ19" s="62">
        <v>263.34503444716984</v>
      </c>
      <c r="CA19" s="62">
        <v>242.12328801492691</v>
      </c>
      <c r="CB19" s="62">
        <v>241.21738260270871</v>
      </c>
      <c r="CC19" s="62">
        <v>257.75749609711909</v>
      </c>
      <c r="CD19" s="62">
        <v>268.53536015089622</v>
      </c>
      <c r="CE19" s="62">
        <v>214.84808589726885</v>
      </c>
      <c r="CF19" s="62">
        <v>237.22076392089178</v>
      </c>
      <c r="CG19" s="62">
        <v>224.1574734007776</v>
      </c>
      <c r="CH19" s="62">
        <v>213.3053384558566</v>
      </c>
      <c r="CI19" s="62">
        <v>256.0557042628684</v>
      </c>
      <c r="CJ19" s="64">
        <v>264.41208370793368</v>
      </c>
      <c r="CK19" s="64">
        <v>244.43694683824472</v>
      </c>
      <c r="CL19" s="64">
        <v>269.75648915514603</v>
      </c>
      <c r="CM19" s="64">
        <v>294.45002199154021</v>
      </c>
      <c r="CN19" s="64">
        <v>293.0083349014202</v>
      </c>
      <c r="CO19" s="64">
        <v>331.77784283515945</v>
      </c>
      <c r="CP19" s="64">
        <v>274.36810209978762</v>
      </c>
      <c r="CQ19" s="64">
        <v>237.44874463731028</v>
      </c>
      <c r="CR19" s="64">
        <v>281.14619550051975</v>
      </c>
      <c r="CS19" s="64">
        <v>291.5766469494298</v>
      </c>
      <c r="CT19" s="64">
        <v>246.58958836469725</v>
      </c>
      <c r="CU19" s="64">
        <v>272.95254926445079</v>
      </c>
      <c r="CV19" s="64">
        <v>300.77126830162382</v>
      </c>
      <c r="CW19" s="64">
        <v>296.89024668481636</v>
      </c>
      <c r="CX19" s="64">
        <v>299.96936978500679</v>
      </c>
      <c r="CY19" s="64">
        <v>284.67759694488433</v>
      </c>
      <c r="CZ19" s="64">
        <v>345.18927386557556</v>
      </c>
      <c r="DA19" s="64">
        <v>349.40205153029416</v>
      </c>
      <c r="DB19" s="64">
        <v>307.14489761742959</v>
      </c>
      <c r="DC19" s="64">
        <v>301.33587752652107</v>
      </c>
      <c r="DD19" s="64">
        <v>333.77583296361075</v>
      </c>
      <c r="DE19" s="64">
        <v>362.17405535072425</v>
      </c>
      <c r="DF19" s="64">
        <v>336.31663141067298</v>
      </c>
      <c r="DG19" s="64">
        <v>356.6269947197909</v>
      </c>
      <c r="DH19" s="64">
        <v>356.27140675008087</v>
      </c>
      <c r="DI19" s="64">
        <v>328.7423744994764</v>
      </c>
      <c r="DJ19" s="64">
        <v>374.1057424740705</v>
      </c>
      <c r="DK19" s="64">
        <v>374.12384111662857</v>
      </c>
      <c r="DL19" s="64">
        <v>388.64448872570898</v>
      </c>
      <c r="DM19" s="64">
        <v>427.59461853869533</v>
      </c>
      <c r="DN19" s="64">
        <v>441.57947630973246</v>
      </c>
      <c r="DO19" s="64">
        <v>380.98811598795754</v>
      </c>
      <c r="DP19" s="64">
        <v>355.44882902322337</v>
      </c>
      <c r="DQ19" s="64">
        <v>381.5188668858234</v>
      </c>
      <c r="DR19" s="64">
        <v>343.64311117983624</v>
      </c>
      <c r="DS19" s="64">
        <v>412.16583029197062</v>
      </c>
      <c r="DT19" s="12">
        <v>287.06363105662581</v>
      </c>
      <c r="DU19" s="12">
        <v>434.41145893496594</v>
      </c>
      <c r="DV19" s="12">
        <v>377.79443995847271</v>
      </c>
      <c r="DW19" s="13">
        <v>420.85357390700904</v>
      </c>
      <c r="DX19" s="13">
        <v>466.6107757657054</v>
      </c>
      <c r="DY19" s="13">
        <v>439.07501053518752</v>
      </c>
      <c r="DZ19" s="13"/>
      <c r="EA19" s="13"/>
      <c r="EB19" s="13"/>
      <c r="EC19" s="13"/>
      <c r="ED19" s="13"/>
      <c r="EE19" s="13"/>
      <c r="EF19" s="2"/>
      <c r="EG19" s="2"/>
    </row>
    <row r="20" spans="1:137" ht="15">
      <c r="A20" s="81" t="s">
        <v>155</v>
      </c>
      <c r="B20" s="11" t="s">
        <v>64</v>
      </c>
      <c r="C20" s="11" t="s">
        <v>182</v>
      </c>
      <c r="D20" s="62">
        <v>33.5</v>
      </c>
      <c r="E20" s="62">
        <v>31.8</v>
      </c>
      <c r="F20" s="62">
        <v>35.6</v>
      </c>
      <c r="G20" s="62">
        <v>33</v>
      </c>
      <c r="H20" s="62">
        <v>36.200000000000003</v>
      </c>
      <c r="I20" s="62">
        <v>33.200000000000003</v>
      </c>
      <c r="J20" s="62">
        <v>36.4</v>
      </c>
      <c r="K20" s="62">
        <v>38.1</v>
      </c>
      <c r="L20" s="62">
        <v>39.6</v>
      </c>
      <c r="M20" s="62">
        <v>38.1</v>
      </c>
      <c r="N20" s="62">
        <v>38.200000000000003</v>
      </c>
      <c r="O20" s="62">
        <v>45.1</v>
      </c>
      <c r="P20" s="62">
        <v>38</v>
      </c>
      <c r="Q20" s="62">
        <v>37.200000000000003</v>
      </c>
      <c r="R20" s="62">
        <v>42.3</v>
      </c>
      <c r="S20" s="62">
        <v>40</v>
      </c>
      <c r="T20" s="62">
        <v>43.4</v>
      </c>
      <c r="U20" s="62">
        <v>41.5</v>
      </c>
      <c r="V20" s="62">
        <v>43.2</v>
      </c>
      <c r="W20" s="62">
        <v>43</v>
      </c>
      <c r="X20" s="62">
        <v>48.9</v>
      </c>
      <c r="Y20" s="62">
        <v>47.9</v>
      </c>
      <c r="Z20" s="62">
        <v>46.1</v>
      </c>
      <c r="AA20" s="62">
        <v>47.3</v>
      </c>
      <c r="AB20" s="62">
        <v>51.4</v>
      </c>
      <c r="AC20" s="62">
        <v>49.5</v>
      </c>
      <c r="AD20" s="62">
        <v>52.7</v>
      </c>
      <c r="AE20" s="62">
        <v>48.8</v>
      </c>
      <c r="AF20" s="62">
        <v>52.3</v>
      </c>
      <c r="AG20" s="62">
        <v>47.8</v>
      </c>
      <c r="AH20" s="62">
        <v>49.8</v>
      </c>
      <c r="AI20" s="62">
        <v>48.6</v>
      </c>
      <c r="AJ20" s="62">
        <v>52.1</v>
      </c>
      <c r="AK20" s="62">
        <v>49.5</v>
      </c>
      <c r="AL20" s="62">
        <v>50.8</v>
      </c>
      <c r="AM20" s="62">
        <v>62.4</v>
      </c>
      <c r="AN20" s="62">
        <v>57.8</v>
      </c>
      <c r="AO20" s="62">
        <v>54.6</v>
      </c>
      <c r="AP20" s="62">
        <v>61.2</v>
      </c>
      <c r="AQ20" s="62">
        <v>54.7</v>
      </c>
      <c r="AR20" s="62">
        <v>60.2</v>
      </c>
      <c r="AS20" s="62">
        <v>53.6</v>
      </c>
      <c r="AT20" s="62">
        <v>57.1</v>
      </c>
      <c r="AU20" s="62">
        <v>58.1</v>
      </c>
      <c r="AV20" s="62">
        <v>63.4</v>
      </c>
      <c r="AW20" s="62">
        <v>61.2</v>
      </c>
      <c r="AX20" s="62">
        <v>52.9</v>
      </c>
      <c r="AY20" s="62">
        <v>62.7</v>
      </c>
      <c r="AZ20" s="62">
        <v>51.9</v>
      </c>
      <c r="BA20" s="62">
        <v>51.6</v>
      </c>
      <c r="BB20" s="62">
        <v>61.6</v>
      </c>
      <c r="BC20" s="62">
        <v>58.3</v>
      </c>
      <c r="BD20" s="62">
        <v>64.900000000000006</v>
      </c>
      <c r="BE20" s="62">
        <v>58.2</v>
      </c>
      <c r="BF20" s="62">
        <v>62.7</v>
      </c>
      <c r="BG20" s="62">
        <v>64.599999999999994</v>
      </c>
      <c r="BH20" s="62">
        <v>62.8</v>
      </c>
      <c r="BI20" s="62">
        <v>65.7</v>
      </c>
      <c r="BJ20" s="62">
        <v>65.5</v>
      </c>
      <c r="BK20" s="62">
        <v>71.8</v>
      </c>
      <c r="BL20" s="63">
        <v>62</v>
      </c>
      <c r="BM20" s="62">
        <v>64.7</v>
      </c>
      <c r="BN20" s="62">
        <v>74.599999999999994</v>
      </c>
      <c r="BO20" s="62">
        <v>68.3</v>
      </c>
      <c r="BP20" s="62">
        <v>72.400000000000006</v>
      </c>
      <c r="BQ20" s="62">
        <v>66</v>
      </c>
      <c r="BR20" s="62">
        <v>66.599999999999994</v>
      </c>
      <c r="BS20" s="62">
        <v>69.599999999999994</v>
      </c>
      <c r="BT20" s="62">
        <v>70.599999999999994</v>
      </c>
      <c r="BU20" s="62">
        <v>65.5</v>
      </c>
      <c r="BV20" s="62">
        <v>65.599999999999994</v>
      </c>
      <c r="BW20" s="62">
        <v>72.2</v>
      </c>
      <c r="BX20" s="62">
        <v>62.7</v>
      </c>
      <c r="BY20" s="62">
        <v>62.8</v>
      </c>
      <c r="BZ20" s="62">
        <v>70.400000000000006</v>
      </c>
      <c r="CA20" s="62">
        <v>62.5</v>
      </c>
      <c r="CB20" s="62">
        <v>66.2</v>
      </c>
      <c r="CC20" s="62">
        <v>62.1</v>
      </c>
      <c r="CD20" s="62">
        <v>61.3</v>
      </c>
      <c r="CE20" s="62">
        <v>60.7</v>
      </c>
      <c r="CF20" s="62">
        <v>62.2</v>
      </c>
      <c r="CG20" s="62">
        <v>64.400000000000006</v>
      </c>
      <c r="CH20" s="62">
        <v>61.9</v>
      </c>
      <c r="CI20" s="62">
        <v>71.2</v>
      </c>
      <c r="CJ20" s="64">
        <v>60.6</v>
      </c>
      <c r="CK20" s="64">
        <v>63.9</v>
      </c>
      <c r="CL20" s="64">
        <v>76.099999999999994</v>
      </c>
      <c r="CM20" s="64">
        <v>63.5</v>
      </c>
      <c r="CN20" s="64">
        <v>69.900000000000006</v>
      </c>
      <c r="CO20" s="64">
        <v>63</v>
      </c>
      <c r="CP20" s="64">
        <v>66.5</v>
      </c>
      <c r="CQ20" s="64">
        <v>66.400000000000006</v>
      </c>
      <c r="CR20" s="64">
        <v>67.900000000000006</v>
      </c>
      <c r="CS20" s="64">
        <v>70.3</v>
      </c>
      <c r="CT20" s="64">
        <v>70.599999999999994</v>
      </c>
      <c r="CU20" s="64">
        <v>81.7</v>
      </c>
      <c r="CV20" s="64">
        <v>67.400000000000006</v>
      </c>
      <c r="CW20" s="64">
        <v>69.3</v>
      </c>
      <c r="CX20" s="64">
        <v>77.5</v>
      </c>
      <c r="CY20" s="64">
        <v>73.400000000000006</v>
      </c>
      <c r="CZ20" s="64">
        <v>77.8</v>
      </c>
      <c r="DA20" s="64">
        <v>70</v>
      </c>
      <c r="DB20" s="64">
        <v>74.5</v>
      </c>
      <c r="DC20" s="64">
        <v>77.3</v>
      </c>
      <c r="DD20" s="64">
        <v>74.8</v>
      </c>
      <c r="DE20" s="64">
        <v>79.400000000000006</v>
      </c>
      <c r="DF20" s="64">
        <v>81.7</v>
      </c>
      <c r="DG20" s="64">
        <v>94.5</v>
      </c>
      <c r="DH20" s="64">
        <v>78.099999999999994</v>
      </c>
      <c r="DI20" s="64">
        <v>82.3</v>
      </c>
      <c r="DJ20" s="64">
        <v>89.7</v>
      </c>
      <c r="DK20" s="64">
        <v>80.099999999999994</v>
      </c>
      <c r="DL20" s="64">
        <v>85.2</v>
      </c>
      <c r="DM20" s="64">
        <v>78.900000000000006</v>
      </c>
      <c r="DN20" s="64">
        <v>80.900000000000006</v>
      </c>
      <c r="DO20" s="64">
        <v>82.4</v>
      </c>
      <c r="DP20" s="64">
        <v>82.9</v>
      </c>
      <c r="DQ20" s="64">
        <v>87.3</v>
      </c>
      <c r="DR20" s="64">
        <v>82.8</v>
      </c>
      <c r="DS20" s="64">
        <v>103.6</v>
      </c>
      <c r="DT20" s="12">
        <v>83.4</v>
      </c>
      <c r="DU20" s="12">
        <v>83.7</v>
      </c>
      <c r="DV20" s="12">
        <v>90.2</v>
      </c>
      <c r="DW20" s="12">
        <v>90.7</v>
      </c>
      <c r="DX20" s="12">
        <v>92.7</v>
      </c>
      <c r="DY20" s="12">
        <v>80.900000000000006</v>
      </c>
      <c r="DZ20" s="13">
        <v>86.6</v>
      </c>
      <c r="EA20" s="47">
        <v>88.6</v>
      </c>
      <c r="EB20" s="47">
        <v>90.5</v>
      </c>
      <c r="EC20" s="47">
        <v>90.3</v>
      </c>
      <c r="ED20" s="13"/>
      <c r="EE20" s="13"/>
      <c r="EF20" s="2"/>
      <c r="EG20" s="2"/>
    </row>
    <row r="21" spans="1:137" ht="15">
      <c r="A21" s="81" t="s">
        <v>160</v>
      </c>
      <c r="B21" s="11" t="s">
        <v>69</v>
      </c>
      <c r="C21" s="11" t="s">
        <v>182</v>
      </c>
      <c r="D21" s="62">
        <v>383.22</v>
      </c>
      <c r="E21" s="62">
        <v>342.77</v>
      </c>
      <c r="F21" s="62">
        <v>356.41</v>
      </c>
      <c r="G21" s="62">
        <v>306.85000000000002</v>
      </c>
      <c r="H21" s="62">
        <v>336.42</v>
      </c>
      <c r="I21" s="62">
        <v>363.5</v>
      </c>
      <c r="J21" s="62">
        <v>307.23</v>
      </c>
      <c r="K21" s="62">
        <v>280.87</v>
      </c>
      <c r="L21" s="62">
        <v>318.38</v>
      </c>
      <c r="M21" s="62">
        <v>328.52</v>
      </c>
      <c r="N21" s="62">
        <v>253.08</v>
      </c>
      <c r="O21" s="62">
        <v>385.71</v>
      </c>
      <c r="P21" s="62">
        <v>382.31</v>
      </c>
      <c r="Q21" s="62">
        <v>289.49</v>
      </c>
      <c r="R21" s="62">
        <v>329.67</v>
      </c>
      <c r="S21" s="62">
        <v>335.31</v>
      </c>
      <c r="T21" s="62">
        <v>306</v>
      </c>
      <c r="U21" s="62">
        <v>355.01</v>
      </c>
      <c r="V21" s="62">
        <v>330.51</v>
      </c>
      <c r="W21" s="62">
        <v>339.7</v>
      </c>
      <c r="X21" s="62">
        <v>312.94</v>
      </c>
      <c r="Y21" s="62">
        <v>334.8</v>
      </c>
      <c r="Z21" s="62">
        <v>291.81</v>
      </c>
      <c r="AA21" s="62">
        <v>336.38</v>
      </c>
      <c r="AB21" s="62">
        <v>321.38</v>
      </c>
      <c r="AC21" s="62">
        <v>339.29</v>
      </c>
      <c r="AD21" s="62">
        <v>443.7</v>
      </c>
      <c r="AE21" s="62">
        <v>401</v>
      </c>
      <c r="AF21" s="62">
        <v>358.3</v>
      </c>
      <c r="AG21" s="62">
        <v>358.98</v>
      </c>
      <c r="AH21" s="62">
        <v>313.14</v>
      </c>
      <c r="AI21" s="62">
        <v>348.41</v>
      </c>
      <c r="AJ21" s="62">
        <v>341.1</v>
      </c>
      <c r="AK21" s="62">
        <v>372.5</v>
      </c>
      <c r="AL21" s="62">
        <v>308.81</v>
      </c>
      <c r="AM21" s="62">
        <v>371.24</v>
      </c>
      <c r="AN21" s="62">
        <v>391.32</v>
      </c>
      <c r="AO21" s="62">
        <v>358.13</v>
      </c>
      <c r="AP21" s="62">
        <v>423.56</v>
      </c>
      <c r="AQ21" s="62">
        <v>401.47</v>
      </c>
      <c r="AR21" s="62">
        <v>506.57</v>
      </c>
      <c r="AS21" s="62">
        <v>463.87</v>
      </c>
      <c r="AT21" s="62">
        <v>377.01</v>
      </c>
      <c r="AU21" s="62">
        <v>434.84</v>
      </c>
      <c r="AV21" s="62">
        <v>421.74</v>
      </c>
      <c r="AW21" s="62">
        <v>410.61</v>
      </c>
      <c r="AX21" s="62">
        <v>448.61</v>
      </c>
      <c r="AY21" s="62">
        <v>475.21</v>
      </c>
      <c r="AZ21" s="62">
        <v>391.33</v>
      </c>
      <c r="BA21" s="62">
        <v>457.18</v>
      </c>
      <c r="BB21" s="62">
        <v>520.24</v>
      </c>
      <c r="BC21" s="62">
        <v>513.35</v>
      </c>
      <c r="BD21" s="62">
        <v>537.98</v>
      </c>
      <c r="BE21" s="62">
        <v>505.55</v>
      </c>
      <c r="BF21" s="62">
        <v>495.69</v>
      </c>
      <c r="BG21" s="62">
        <v>489.51</v>
      </c>
      <c r="BH21" s="62">
        <v>516.04999999999995</v>
      </c>
      <c r="BI21" s="62">
        <v>580.24</v>
      </c>
      <c r="BJ21" s="62">
        <v>505.58</v>
      </c>
      <c r="BK21" s="62">
        <v>479.26</v>
      </c>
      <c r="BL21" s="63">
        <v>557.07000000000005</v>
      </c>
      <c r="BM21" s="62">
        <v>502.76</v>
      </c>
      <c r="BN21" s="62">
        <v>602.21</v>
      </c>
      <c r="BO21" s="62">
        <v>590.71</v>
      </c>
      <c r="BP21" s="62">
        <v>584.75</v>
      </c>
      <c r="BQ21" s="62">
        <v>547.41</v>
      </c>
      <c r="BR21" s="62">
        <v>627.21</v>
      </c>
      <c r="BS21" s="62">
        <v>592.29999999999995</v>
      </c>
      <c r="BT21" s="62">
        <v>660.35</v>
      </c>
      <c r="BU21" s="62">
        <v>466.13</v>
      </c>
      <c r="BV21" s="62">
        <v>620.52</v>
      </c>
      <c r="BW21" s="62">
        <v>673.5</v>
      </c>
      <c r="BX21" s="62">
        <v>637.29999999999995</v>
      </c>
      <c r="BY21" s="62">
        <v>641.30000000000007</v>
      </c>
      <c r="BZ21" s="62">
        <v>739.43</v>
      </c>
      <c r="CA21" s="62">
        <v>697.52</v>
      </c>
      <c r="CB21" s="62">
        <v>720.67999999999984</v>
      </c>
      <c r="CC21" s="62">
        <v>735.1500000000002</v>
      </c>
      <c r="CD21" s="62">
        <v>744.8499999999998</v>
      </c>
      <c r="CE21" s="62">
        <v>780.53000000000009</v>
      </c>
      <c r="CF21" s="62">
        <v>806.12</v>
      </c>
      <c r="CG21" s="62">
        <v>758.29</v>
      </c>
      <c r="CH21" s="62">
        <v>742.79</v>
      </c>
      <c r="CI21" s="62">
        <v>698.44</v>
      </c>
      <c r="CJ21" s="64">
        <v>667.9</v>
      </c>
      <c r="CK21" s="64">
        <v>588.78266742212963</v>
      </c>
      <c r="CL21" s="64">
        <v>763.71926870000004</v>
      </c>
      <c r="CM21" s="64">
        <v>755.77</v>
      </c>
      <c r="CN21" s="64">
        <v>757.86294788017415</v>
      </c>
      <c r="CO21" s="64">
        <v>841.44100000000003</v>
      </c>
      <c r="CP21" s="64">
        <v>791.18041886046933</v>
      </c>
      <c r="CQ21" s="64">
        <v>933.06</v>
      </c>
      <c r="CR21" s="64">
        <v>922.05906224842852</v>
      </c>
      <c r="CS21" s="64">
        <v>855.11</v>
      </c>
      <c r="CT21" s="64">
        <v>926.88999999999976</v>
      </c>
      <c r="CU21" s="64">
        <v>863.11000000000013</v>
      </c>
      <c r="CV21" s="64">
        <v>826.56999999999994</v>
      </c>
      <c r="CW21" s="64">
        <v>845.28</v>
      </c>
      <c r="CX21" s="64">
        <v>1052.8800000000001</v>
      </c>
      <c r="CY21" s="64">
        <v>1030.42</v>
      </c>
      <c r="CZ21" s="64">
        <v>1049.8</v>
      </c>
      <c r="DA21" s="64">
        <v>1104.5639999999999</v>
      </c>
      <c r="DB21" s="64">
        <v>1096.3100000000002</v>
      </c>
      <c r="DC21" s="64">
        <v>1310.47</v>
      </c>
      <c r="DD21" s="64">
        <v>890.42</v>
      </c>
      <c r="DE21" s="64">
        <v>1017.87</v>
      </c>
      <c r="DF21" s="64">
        <v>924.92</v>
      </c>
      <c r="DG21" s="64">
        <v>1085.3499999999999</v>
      </c>
      <c r="DH21" s="64">
        <v>1110.6400000000003</v>
      </c>
      <c r="DI21" s="64">
        <v>1156.8099999999997</v>
      </c>
      <c r="DJ21" s="64">
        <v>1143.1799999999998</v>
      </c>
      <c r="DK21" s="64">
        <v>1141.02</v>
      </c>
      <c r="DL21" s="64">
        <v>1192.1099999999999</v>
      </c>
      <c r="DM21" s="64">
        <v>1117.4799999999998</v>
      </c>
      <c r="DN21" s="64">
        <v>1204.71</v>
      </c>
      <c r="DO21" s="64">
        <v>1258.98</v>
      </c>
      <c r="DP21" s="64">
        <v>1135.4209000000001</v>
      </c>
      <c r="DQ21" s="64">
        <v>1365.1</v>
      </c>
      <c r="DR21" s="64">
        <v>1017.8348</v>
      </c>
      <c r="DS21" s="64">
        <v>1134.7</v>
      </c>
      <c r="DT21" s="12">
        <v>1090</v>
      </c>
      <c r="DU21" s="12">
        <v>1028</v>
      </c>
      <c r="DV21" s="12">
        <v>1119</v>
      </c>
      <c r="DW21" s="12">
        <v>1216</v>
      </c>
      <c r="DX21" s="12">
        <v>1186</v>
      </c>
      <c r="DY21" s="12">
        <v>1166</v>
      </c>
      <c r="DZ21" s="13">
        <v>1404</v>
      </c>
      <c r="EA21" s="13">
        <v>1240</v>
      </c>
      <c r="EB21" s="13">
        <v>1283</v>
      </c>
      <c r="EC21" s="13">
        <v>1348</v>
      </c>
      <c r="ED21" s="13">
        <v>1131</v>
      </c>
      <c r="EE21" s="13"/>
      <c r="EF21" s="2"/>
      <c r="EG21" s="2"/>
    </row>
    <row r="22" spans="1:137" ht="15">
      <c r="A22" s="81" t="s">
        <v>163</v>
      </c>
      <c r="B22" s="11" t="s">
        <v>72</v>
      </c>
      <c r="C22" s="11" t="s">
        <v>182</v>
      </c>
      <c r="D22" s="62">
        <v>624.01900000000001</v>
      </c>
      <c r="E22" s="62">
        <v>543.55799999999999</v>
      </c>
      <c r="F22" s="62">
        <v>620.76</v>
      </c>
      <c r="G22" s="62">
        <v>590.71799999999996</v>
      </c>
      <c r="H22" s="62">
        <v>669.54300000000001</v>
      </c>
      <c r="I22" s="62">
        <v>626.66999999999996</v>
      </c>
      <c r="J22" s="62">
        <v>661.23400000000015</v>
      </c>
      <c r="K22" s="62">
        <v>587.03600000000006</v>
      </c>
      <c r="L22" s="62">
        <v>642.97</v>
      </c>
      <c r="M22" s="62">
        <v>694.43</v>
      </c>
      <c r="N22" s="62">
        <v>579.28600000000006</v>
      </c>
      <c r="O22" s="62">
        <v>738.23400000000004</v>
      </c>
      <c r="P22" s="62">
        <v>624.26700000000005</v>
      </c>
      <c r="Q22" s="62">
        <v>609.11599999999999</v>
      </c>
      <c r="R22" s="62">
        <v>724.46</v>
      </c>
      <c r="S22" s="62">
        <v>663.51700000000005</v>
      </c>
      <c r="T22" s="62">
        <v>693.34</v>
      </c>
      <c r="U22" s="62">
        <v>708.01900000000012</v>
      </c>
      <c r="V22" s="62">
        <v>703.91499999999996</v>
      </c>
      <c r="W22" s="62">
        <v>743.55399999999997</v>
      </c>
      <c r="X22" s="62">
        <v>734.76600000000008</v>
      </c>
      <c r="Y22" s="62">
        <v>741.50400000000002</v>
      </c>
      <c r="Z22" s="62">
        <v>734.78600000000006</v>
      </c>
      <c r="AA22" s="62">
        <v>869.12700000000007</v>
      </c>
      <c r="AB22" s="62">
        <v>786.5680000000001</v>
      </c>
      <c r="AC22" s="62">
        <v>775.85500000000002</v>
      </c>
      <c r="AD22" s="62">
        <v>892.49</v>
      </c>
      <c r="AE22" s="62">
        <v>895.47900000000004</v>
      </c>
      <c r="AF22" s="62">
        <v>878.95900000000006</v>
      </c>
      <c r="AG22" s="62">
        <v>935.38</v>
      </c>
      <c r="AH22" s="62">
        <v>884.60500000000002</v>
      </c>
      <c r="AI22" s="62">
        <v>972.94299999999998</v>
      </c>
      <c r="AJ22" s="62">
        <v>942.44299999999998</v>
      </c>
      <c r="AK22" s="62">
        <v>867.18200000000002</v>
      </c>
      <c r="AL22" s="62">
        <v>895.23400000000004</v>
      </c>
      <c r="AM22" s="62">
        <v>961.86700000000019</v>
      </c>
      <c r="AN22" s="62">
        <v>916.61199999999997</v>
      </c>
      <c r="AO22" s="62">
        <v>865.79399999999998</v>
      </c>
      <c r="AP22" s="62">
        <v>1031.9910000000002</v>
      </c>
      <c r="AQ22" s="62">
        <v>898.51200000000006</v>
      </c>
      <c r="AR22" s="62">
        <v>1141.5820000000001</v>
      </c>
      <c r="AS22" s="62">
        <v>1104.376</v>
      </c>
      <c r="AT22" s="62">
        <v>1047.9180000000001</v>
      </c>
      <c r="AU22" s="62">
        <v>1091.383</v>
      </c>
      <c r="AV22" s="62">
        <v>1013.9690000000002</v>
      </c>
      <c r="AW22" s="62">
        <v>1185.6959999999999</v>
      </c>
      <c r="AX22" s="62">
        <v>1144.01</v>
      </c>
      <c r="AY22" s="62">
        <v>1319.4649999999999</v>
      </c>
      <c r="AZ22" s="62">
        <v>1099.3540000000003</v>
      </c>
      <c r="BA22" s="62">
        <v>1085.5440000000001</v>
      </c>
      <c r="BB22" s="62">
        <v>1304.847</v>
      </c>
      <c r="BC22" s="62">
        <v>1191.54</v>
      </c>
      <c r="BD22" s="62">
        <v>1237.1399999999999</v>
      </c>
      <c r="BE22" s="62">
        <v>1115.7529999999999</v>
      </c>
      <c r="BF22" s="62">
        <v>1096.558</v>
      </c>
      <c r="BG22" s="62">
        <v>1206.942</v>
      </c>
      <c r="BH22" s="62">
        <v>1139.845</v>
      </c>
      <c r="BI22" s="62">
        <v>1388.4590000000001</v>
      </c>
      <c r="BJ22" s="62">
        <v>1186.97</v>
      </c>
      <c r="BK22" s="62">
        <v>1396.9759999999999</v>
      </c>
      <c r="BL22" s="63">
        <v>1264.0359999999998</v>
      </c>
      <c r="BM22" s="62">
        <v>1258.6379999999999</v>
      </c>
      <c r="BN22" s="62">
        <v>1427.807</v>
      </c>
      <c r="BO22" s="62">
        <v>1410.21</v>
      </c>
      <c r="BP22" s="62">
        <v>1429.8319999999999</v>
      </c>
      <c r="BQ22" s="62">
        <v>1450.838</v>
      </c>
      <c r="BR22" s="62">
        <v>1366.7959999999998</v>
      </c>
      <c r="BS22" s="62">
        <v>1332.0229999999999</v>
      </c>
      <c r="BT22" s="62">
        <v>1332.912</v>
      </c>
      <c r="BU22" s="62">
        <v>1434.7259999999999</v>
      </c>
      <c r="BV22" s="62">
        <v>1311.3220000000001</v>
      </c>
      <c r="BW22" s="62">
        <v>1407.7139999999999</v>
      </c>
      <c r="BX22" s="62">
        <v>1265.5149999999999</v>
      </c>
      <c r="BY22" s="62">
        <v>1320.0320000000002</v>
      </c>
      <c r="BZ22" s="62">
        <v>1471.482</v>
      </c>
      <c r="CA22" s="62">
        <v>1441.741</v>
      </c>
      <c r="CB22" s="62">
        <v>1482.175</v>
      </c>
      <c r="CC22" s="62">
        <v>1498.7370000000001</v>
      </c>
      <c r="CD22" s="62">
        <v>1494.038</v>
      </c>
      <c r="CE22" s="62">
        <v>1369.0840000000001</v>
      </c>
      <c r="CF22" s="62">
        <v>1446.9169999999999</v>
      </c>
      <c r="CG22" s="62">
        <v>1531.2939999999999</v>
      </c>
      <c r="CH22" s="62">
        <v>1459.1499999999999</v>
      </c>
      <c r="CI22" s="62">
        <v>1567.875</v>
      </c>
      <c r="CJ22" s="64">
        <v>1372.788</v>
      </c>
      <c r="CK22" s="64">
        <v>1413.127</v>
      </c>
      <c r="CL22" s="64">
        <v>1553.4920000000002</v>
      </c>
      <c r="CM22" s="64">
        <v>1520.2</v>
      </c>
      <c r="CN22" s="64">
        <v>1578.9379999999999</v>
      </c>
      <c r="CO22" s="64">
        <v>1623.6379999999999</v>
      </c>
      <c r="CP22" s="64">
        <v>1616.778</v>
      </c>
      <c r="CQ22" s="64">
        <v>1502.8870000000002</v>
      </c>
      <c r="CR22" s="64">
        <v>1600.5540000000001</v>
      </c>
      <c r="CS22" s="64">
        <v>1670</v>
      </c>
      <c r="CT22" s="64">
        <v>1612.7439999999999</v>
      </c>
      <c r="CU22" s="64">
        <v>1694.1179999999999</v>
      </c>
      <c r="CV22" s="64">
        <v>1476.933</v>
      </c>
      <c r="CW22" s="64">
        <v>1500.9099999999999</v>
      </c>
      <c r="CX22" s="64">
        <v>1616.5210000000002</v>
      </c>
      <c r="CY22" s="64">
        <v>1615.8879999999999</v>
      </c>
      <c r="CZ22" s="64">
        <v>1688.2070000000001</v>
      </c>
      <c r="DA22" s="64">
        <v>1737.32</v>
      </c>
      <c r="DB22" s="64">
        <v>1715.338</v>
      </c>
      <c r="DC22" s="64">
        <v>1670.0719999999999</v>
      </c>
      <c r="DD22" s="64">
        <v>1735.6389999999999</v>
      </c>
      <c r="DE22" s="64">
        <v>1777.1889999999999</v>
      </c>
      <c r="DF22" s="64">
        <v>1783.317</v>
      </c>
      <c r="DG22" s="64">
        <v>1799.6579999999974</v>
      </c>
      <c r="DH22" s="64">
        <v>1557.0839999999998</v>
      </c>
      <c r="DI22" s="64">
        <v>1587.377</v>
      </c>
      <c r="DJ22" s="64">
        <v>1697.6960000000001</v>
      </c>
      <c r="DK22" s="64">
        <v>1701.0060000000001</v>
      </c>
      <c r="DL22" s="64">
        <v>1773.5360000000001</v>
      </c>
      <c r="DM22" s="64">
        <v>1810.9070000000002</v>
      </c>
      <c r="DN22" s="64">
        <v>1808.5709999999999</v>
      </c>
      <c r="DO22" s="64">
        <v>1796.5040000000001</v>
      </c>
      <c r="DP22" s="64">
        <v>1837.97</v>
      </c>
      <c r="DQ22" s="64">
        <v>1927.5219999999999</v>
      </c>
      <c r="DR22" s="64">
        <v>1918.2149999999999</v>
      </c>
      <c r="DS22" s="12">
        <v>1974.528</v>
      </c>
      <c r="DT22" s="12">
        <v>1680.9939999999999</v>
      </c>
      <c r="DU22" s="12">
        <v>1682.3489999999999</v>
      </c>
      <c r="DV22" s="12">
        <v>1748.6320000000001</v>
      </c>
      <c r="DW22" s="12">
        <v>1804.12</v>
      </c>
      <c r="DX22" s="12">
        <v>1866.93906096</v>
      </c>
      <c r="DY22" s="12">
        <v>1916.4733671399999</v>
      </c>
      <c r="DZ22" s="13">
        <v>1927.3376013400002</v>
      </c>
      <c r="EA22" s="22">
        <v>1918.12248972</v>
      </c>
      <c r="EB22" s="22">
        <v>1935.1541732600003</v>
      </c>
      <c r="EC22" s="54">
        <v>2061.9893445033672</v>
      </c>
      <c r="ED22" s="13"/>
      <c r="EE22" s="13"/>
      <c r="EF22" s="2"/>
      <c r="EG22" s="2"/>
    </row>
    <row r="23" spans="1:137" ht="15">
      <c r="A23" s="83" t="s">
        <v>165</v>
      </c>
      <c r="B23" s="10" t="s">
        <v>74</v>
      </c>
      <c r="C23" s="11" t="s">
        <v>182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3">
        <v>539</v>
      </c>
      <c r="CW23" s="14">
        <v>346</v>
      </c>
      <c r="CX23" s="14">
        <v>385</v>
      </c>
      <c r="CY23" s="21">
        <v>394</v>
      </c>
      <c r="CZ23" s="21">
        <v>351</v>
      </c>
      <c r="DA23" s="14">
        <v>320</v>
      </c>
      <c r="DB23" s="14">
        <v>339</v>
      </c>
      <c r="DC23" s="14">
        <v>455</v>
      </c>
      <c r="DD23" s="14">
        <v>313</v>
      </c>
      <c r="DE23" s="14">
        <v>345</v>
      </c>
      <c r="DF23" s="14">
        <v>289</v>
      </c>
      <c r="DG23" s="14">
        <v>332</v>
      </c>
      <c r="DH23" s="21">
        <v>463</v>
      </c>
      <c r="DI23" s="21">
        <v>333</v>
      </c>
      <c r="DJ23" s="21">
        <v>330</v>
      </c>
      <c r="DK23" s="21">
        <v>319</v>
      </c>
      <c r="DL23" s="21">
        <v>317</v>
      </c>
      <c r="DM23" s="21">
        <v>258</v>
      </c>
      <c r="DN23" s="21">
        <v>266</v>
      </c>
      <c r="DO23" s="21">
        <v>344</v>
      </c>
      <c r="DP23" s="21">
        <v>269</v>
      </c>
      <c r="DQ23" s="21">
        <v>290</v>
      </c>
      <c r="DR23" s="21">
        <v>253</v>
      </c>
      <c r="DS23" s="21">
        <v>324</v>
      </c>
      <c r="DT23" s="21">
        <v>446</v>
      </c>
      <c r="DU23" s="21">
        <v>309</v>
      </c>
      <c r="DV23" s="21">
        <v>275</v>
      </c>
      <c r="DW23" s="21">
        <v>255</v>
      </c>
      <c r="DX23" s="21">
        <v>279</v>
      </c>
      <c r="DY23" s="21">
        <v>234</v>
      </c>
      <c r="DZ23" s="48">
        <v>253</v>
      </c>
      <c r="EA23" s="48">
        <v>322.78090000000003</v>
      </c>
      <c r="EB23" s="48">
        <v>298.97140000000002</v>
      </c>
      <c r="EC23" s="13">
        <v>269.12520000000001</v>
      </c>
      <c r="ED23" s="13"/>
      <c r="EE23" s="13"/>
      <c r="EF23" s="2"/>
      <c r="EG23" s="2"/>
    </row>
    <row r="24" spans="1:137" ht="15">
      <c r="A24" s="81" t="s">
        <v>172</v>
      </c>
      <c r="B24" s="11" t="s">
        <v>81</v>
      </c>
      <c r="C24" s="11" t="s">
        <v>182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2">
        <v>215.63899999999998</v>
      </c>
      <c r="CW24" s="12">
        <v>179.827</v>
      </c>
      <c r="CX24" s="12">
        <v>287.97800000000001</v>
      </c>
      <c r="CY24" s="12">
        <v>349.8</v>
      </c>
      <c r="CZ24" s="12">
        <v>289.74899999999997</v>
      </c>
      <c r="DA24" s="12">
        <v>285.87400000000002</v>
      </c>
      <c r="DB24" s="12">
        <v>309.62199999999996</v>
      </c>
      <c r="DC24" s="12">
        <v>297.29899999999998</v>
      </c>
      <c r="DD24" s="12">
        <v>240.43899999999999</v>
      </c>
      <c r="DE24" s="12">
        <v>174</v>
      </c>
      <c r="DF24" s="12">
        <v>304.87300000000005</v>
      </c>
      <c r="DG24" s="12">
        <v>195.1</v>
      </c>
      <c r="DH24" s="12">
        <v>216.45200000000003</v>
      </c>
      <c r="DI24" s="12">
        <v>133.81100000000001</v>
      </c>
      <c r="DJ24" s="12">
        <v>186.07900000000001</v>
      </c>
      <c r="DK24" s="12">
        <v>285.58999999999997</v>
      </c>
      <c r="DL24" s="12">
        <v>262.33300000000003</v>
      </c>
      <c r="DM24" s="12">
        <v>184.93</v>
      </c>
      <c r="DN24" s="12">
        <v>282</v>
      </c>
      <c r="DO24" s="12">
        <v>248.6</v>
      </c>
      <c r="DP24" s="12">
        <v>106.04399999999998</v>
      </c>
      <c r="DQ24" s="12">
        <v>261.39400000000001</v>
      </c>
      <c r="DR24" s="12">
        <v>342.57099999999997</v>
      </c>
      <c r="DS24" s="12">
        <v>218.21799999999999</v>
      </c>
      <c r="DT24" s="12">
        <v>185.274</v>
      </c>
      <c r="DU24" s="12">
        <v>243.71600000000001</v>
      </c>
      <c r="DV24" s="12">
        <v>243.86700000000002</v>
      </c>
      <c r="DW24" s="12">
        <v>318.80700000000002</v>
      </c>
      <c r="DX24" s="12">
        <v>373.24600000000004</v>
      </c>
      <c r="DY24" s="12">
        <v>222.143</v>
      </c>
      <c r="DZ24" s="13">
        <v>243.79290000000003</v>
      </c>
      <c r="EA24" s="13">
        <v>315.51856000000004</v>
      </c>
      <c r="EB24" s="13">
        <v>250.04931000000002</v>
      </c>
      <c r="EC24" s="13">
        <v>260.55</v>
      </c>
      <c r="ED24" s="13"/>
      <c r="EE24" s="13"/>
    </row>
    <row r="25" spans="1:137" ht="15">
      <c r="A25" s="83" t="s">
        <v>177</v>
      </c>
      <c r="B25" s="71" t="s">
        <v>86</v>
      </c>
      <c r="C25" s="11" t="s">
        <v>182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3">
        <v>79</v>
      </c>
      <c r="CW25" s="14">
        <v>74</v>
      </c>
      <c r="CX25" s="14">
        <v>87</v>
      </c>
      <c r="CY25" s="13">
        <v>84</v>
      </c>
      <c r="CZ25" s="14">
        <v>99</v>
      </c>
      <c r="DA25" s="14">
        <v>72</v>
      </c>
      <c r="DB25" s="13">
        <v>108</v>
      </c>
      <c r="DC25" s="14">
        <v>112</v>
      </c>
      <c r="DD25" s="14">
        <v>108</v>
      </c>
      <c r="DE25" s="13">
        <v>89</v>
      </c>
      <c r="DF25" s="14">
        <v>85</v>
      </c>
      <c r="DG25" s="14">
        <v>90</v>
      </c>
      <c r="DH25" s="13">
        <v>60</v>
      </c>
      <c r="DI25" s="14">
        <v>63</v>
      </c>
      <c r="DJ25" s="14">
        <v>69</v>
      </c>
      <c r="DK25" s="13">
        <v>88</v>
      </c>
      <c r="DL25" s="14">
        <v>80</v>
      </c>
      <c r="DM25" s="14">
        <v>62</v>
      </c>
      <c r="DN25" s="13">
        <v>90</v>
      </c>
      <c r="DO25" s="14">
        <v>100</v>
      </c>
      <c r="DP25" s="14">
        <v>100</v>
      </c>
      <c r="DQ25" s="13">
        <v>98</v>
      </c>
      <c r="DR25" s="14">
        <v>91</v>
      </c>
      <c r="DS25" s="14">
        <v>114</v>
      </c>
      <c r="DT25" s="13">
        <v>78</v>
      </c>
      <c r="DU25" s="14">
        <v>68</v>
      </c>
      <c r="DV25" s="14">
        <v>63</v>
      </c>
      <c r="DW25" s="13">
        <v>70</v>
      </c>
      <c r="DX25" s="14">
        <v>73</v>
      </c>
      <c r="DY25" s="14">
        <v>87</v>
      </c>
      <c r="DZ25" s="13">
        <v>87</v>
      </c>
      <c r="EA25" s="13">
        <v>90</v>
      </c>
      <c r="EB25" s="13">
        <v>91</v>
      </c>
      <c r="EC25" s="13">
        <v>89</v>
      </c>
      <c r="ED25" s="13"/>
      <c r="EE25" s="13"/>
    </row>
    <row r="26" spans="1:137" ht="15">
      <c r="A26" s="49"/>
      <c r="B26" s="60"/>
      <c r="C26" s="60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6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24"/>
      <c r="DU26" s="24"/>
      <c r="DV26" s="24"/>
      <c r="DW26" s="24"/>
    </row>
    <row r="27" spans="1:137" ht="15">
      <c r="A27" s="96" t="s">
        <v>248</v>
      </c>
      <c r="B27" s="73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</row>
    <row r="28" spans="1:137" ht="15">
      <c r="A28" s="5" t="s">
        <v>249</v>
      </c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</row>
    <row r="29" spans="1:137" ht="15">
      <c r="A29" s="5"/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</row>
    <row r="30" spans="1:137" ht="15">
      <c r="A30" s="50" t="s">
        <v>200</v>
      </c>
      <c r="B30" s="61"/>
      <c r="C30" s="61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DC30" s="23"/>
      <c r="DD30" s="23"/>
      <c r="DE30" s="23"/>
      <c r="DF30" s="23"/>
      <c r="DG30" s="23"/>
      <c r="DH30" s="23"/>
      <c r="DQ30" s="24"/>
      <c r="DR30" s="24"/>
      <c r="DS30" s="24"/>
      <c r="DT30" s="24"/>
      <c r="DU30" s="24"/>
      <c r="DV30" s="26"/>
      <c r="DZ30" s="27"/>
    </row>
    <row r="31" spans="1:137" ht="15">
      <c r="A31" s="51" t="s">
        <v>201</v>
      </c>
      <c r="B31" s="61"/>
      <c r="C31" s="61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DC31" s="23"/>
      <c r="DD31" s="23"/>
      <c r="DE31" s="23"/>
      <c r="DF31" s="23"/>
      <c r="DG31" s="23"/>
      <c r="DH31" s="23"/>
      <c r="DQ31" s="24"/>
      <c r="DR31" s="24"/>
      <c r="DS31" s="24"/>
      <c r="DT31" s="24"/>
      <c r="DU31" s="24"/>
      <c r="DV31" s="26"/>
      <c r="DZ31" s="27"/>
    </row>
    <row r="32" spans="1:137" ht="15">
      <c r="A32" s="30" t="s">
        <v>202</v>
      </c>
      <c r="B32" s="61"/>
      <c r="C32" s="61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DC32" s="23"/>
      <c r="DD32" s="23"/>
      <c r="DE32" s="23"/>
      <c r="DF32" s="23"/>
      <c r="DG32" s="23"/>
      <c r="DH32" s="23"/>
      <c r="DQ32" s="24"/>
      <c r="DR32" s="24"/>
      <c r="DS32" s="24"/>
      <c r="DT32" s="24"/>
      <c r="DU32" s="24"/>
      <c r="DV32" s="26"/>
      <c r="DZ32" s="27"/>
    </row>
    <row r="33" spans="132:135">
      <c r="EB33"/>
      <c r="EC33"/>
      <c r="ED33"/>
      <c r="EE33"/>
    </row>
  </sheetData>
  <sortState ref="A3:EE25">
    <sortCondition ref="A3:A25"/>
  </sortState>
  <phoneticPr fontId="0" type="noConversion"/>
  <hyperlinks>
    <hyperlink ref="A5" r:id="rId1"/>
    <hyperlink ref="A3" r:id="rId2"/>
    <hyperlink ref="A4" r:id="rId3"/>
    <hyperlink ref="A6" r:id="rId4"/>
    <hyperlink ref="A9" r:id="rId5"/>
    <hyperlink ref="A11" r:id="rId6"/>
    <hyperlink ref="A12" r:id="rId7"/>
    <hyperlink ref="A16" r:id="rId8"/>
    <hyperlink ref="A19" r:id="rId9"/>
    <hyperlink ref="A20" r:id="rId10"/>
    <hyperlink ref="A21" r:id="rId11"/>
    <hyperlink ref="A22" r:id="rId12"/>
    <hyperlink ref="A24" r:id="rId13"/>
    <hyperlink ref="A7" r:id="rId14"/>
    <hyperlink ref="A8" r:id="rId15"/>
    <hyperlink ref="A13" r:id="rId16"/>
    <hyperlink ref="A14" r:id="rId17"/>
    <hyperlink ref="A23" r:id="rId18"/>
    <hyperlink ref="A25" r:id="rId19"/>
    <hyperlink ref="A17" r:id="rId20"/>
    <hyperlink ref="A31" r:id="rId21"/>
    <hyperlink ref="A32" r:id="rId22" display="http://go.worldbank.org/G7EKFMM9B0"/>
    <hyperlink ref="A15" r:id="rId23"/>
    <hyperlink ref="A18" r:id="rId24"/>
  </hyperlinks>
  <pageMargins left="0.7" right="0.7" top="0.75" bottom="0.75" header="0.3" footer="0.3"/>
  <pageSetup orientation="portrait" r:id="rId2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88"/>
  <sheetViews>
    <sheetView workbookViewId="0">
      <pane xSplit="1" ySplit="2" topLeftCell="B6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/>
  <cols>
    <col min="1" max="1" width="37" style="5" customWidth="1"/>
    <col min="2" max="2" width="18.85546875" style="72" bestFit="1" customWidth="1"/>
    <col min="3" max="3" width="7.5703125" style="9" bestFit="1" customWidth="1"/>
    <col min="4" max="14" width="8.140625" style="9" bestFit="1" customWidth="1"/>
    <col min="15" max="20" width="8.5703125" style="9" bestFit="1" customWidth="1"/>
    <col min="21" max="25" width="9.5703125" style="9" bestFit="1" customWidth="1"/>
    <col min="26" max="26" width="8.5703125" style="9" bestFit="1" customWidth="1"/>
    <col min="27" max="40" width="9.5703125" style="9" bestFit="1" customWidth="1"/>
    <col min="41" max="47" width="8.140625" style="9" bestFit="1" customWidth="1"/>
  </cols>
  <sheetData>
    <row r="1" spans="1:47" ht="30">
      <c r="A1" s="91" t="s">
        <v>247</v>
      </c>
    </row>
    <row r="2" spans="1:47">
      <c r="A2" s="88" t="s">
        <v>244</v>
      </c>
      <c r="B2" s="88" t="s">
        <v>253</v>
      </c>
      <c r="C2" s="89" t="s">
        <v>245</v>
      </c>
      <c r="D2" s="90" t="s">
        <v>208</v>
      </c>
      <c r="E2" s="90" t="s">
        <v>209</v>
      </c>
      <c r="F2" s="90" t="s">
        <v>210</v>
      </c>
      <c r="G2" s="90" t="s">
        <v>211</v>
      </c>
      <c r="H2" s="90" t="s">
        <v>212</v>
      </c>
      <c r="I2" s="90" t="s">
        <v>213</v>
      </c>
      <c r="J2" s="90" t="s">
        <v>214</v>
      </c>
      <c r="K2" s="90" t="s">
        <v>215</v>
      </c>
      <c r="L2" s="90" t="s">
        <v>216</v>
      </c>
      <c r="M2" s="90" t="s">
        <v>217</v>
      </c>
      <c r="N2" s="90" t="s">
        <v>218</v>
      </c>
      <c r="O2" s="90" t="s">
        <v>219</v>
      </c>
      <c r="P2" s="90" t="s">
        <v>220</v>
      </c>
      <c r="Q2" s="90" t="s">
        <v>221</v>
      </c>
      <c r="R2" s="90" t="s">
        <v>222</v>
      </c>
      <c r="S2" s="90" t="s">
        <v>223</v>
      </c>
      <c r="T2" s="90" t="s">
        <v>224</v>
      </c>
      <c r="U2" s="90" t="s">
        <v>225</v>
      </c>
      <c r="V2" s="90" t="s">
        <v>226</v>
      </c>
      <c r="W2" s="90" t="s">
        <v>227</v>
      </c>
      <c r="X2" s="90" t="s">
        <v>228</v>
      </c>
      <c r="Y2" s="90" t="s">
        <v>229</v>
      </c>
      <c r="Z2" s="90" t="s">
        <v>230</v>
      </c>
      <c r="AA2" s="90" t="s">
        <v>231</v>
      </c>
      <c r="AB2" s="90" t="s">
        <v>232</v>
      </c>
      <c r="AC2" s="90" t="s">
        <v>233</v>
      </c>
      <c r="AD2" s="90" t="s">
        <v>234</v>
      </c>
      <c r="AE2" s="90" t="s">
        <v>235</v>
      </c>
      <c r="AF2" s="90" t="s">
        <v>183</v>
      </c>
      <c r="AG2" s="90" t="s">
        <v>184</v>
      </c>
      <c r="AH2" s="90" t="s">
        <v>185</v>
      </c>
      <c r="AI2" s="90" t="s">
        <v>186</v>
      </c>
      <c r="AJ2" s="90" t="s">
        <v>187</v>
      </c>
      <c r="AK2" s="90" t="s">
        <v>188</v>
      </c>
      <c r="AL2" s="90" t="s">
        <v>189</v>
      </c>
      <c r="AM2" s="90" t="s">
        <v>190</v>
      </c>
      <c r="AN2" s="90" t="s">
        <v>191</v>
      </c>
      <c r="AO2" s="90" t="s">
        <v>192</v>
      </c>
      <c r="AP2" s="90" t="s">
        <v>193</v>
      </c>
      <c r="AQ2" s="90" t="s">
        <v>194</v>
      </c>
      <c r="AR2" s="90" t="s">
        <v>195</v>
      </c>
      <c r="AS2" s="90" t="s">
        <v>196</v>
      </c>
      <c r="AT2" s="90" t="s">
        <v>197</v>
      </c>
      <c r="AU2" s="90" t="s">
        <v>198</v>
      </c>
    </row>
    <row r="3" spans="1:47">
      <c r="A3" s="95" t="s">
        <v>92</v>
      </c>
      <c r="B3" s="73" t="s">
        <v>1</v>
      </c>
      <c r="C3" s="74" t="s">
        <v>182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">
        <v>292.10000000000002</v>
      </c>
      <c r="AG3" s="7">
        <v>343.06</v>
      </c>
      <c r="AH3" s="7">
        <v>232.57000000000002</v>
      </c>
      <c r="AI3" s="7">
        <v>288.31</v>
      </c>
      <c r="AJ3" s="7">
        <v>245.8</v>
      </c>
      <c r="AK3" s="7">
        <v>317.2</v>
      </c>
      <c r="AL3" s="7">
        <v>267.07</v>
      </c>
      <c r="AM3" s="7">
        <v>295.63</v>
      </c>
      <c r="AN3" s="7">
        <v>256.77</v>
      </c>
      <c r="AO3" s="7">
        <v>260.47000000000003</v>
      </c>
      <c r="AP3" s="7">
        <v>211.54999999999998</v>
      </c>
      <c r="AQ3" s="7">
        <v>298.25</v>
      </c>
      <c r="AR3" s="31">
        <v>190.64999999999998</v>
      </c>
      <c r="AS3" s="31">
        <v>169.64999999999998</v>
      </c>
      <c r="AT3" s="7">
        <v>192.1</v>
      </c>
      <c r="AU3" s="7"/>
    </row>
    <row r="4" spans="1:47">
      <c r="A4" s="95" t="s">
        <v>93</v>
      </c>
      <c r="B4" s="73" t="s">
        <v>2</v>
      </c>
      <c r="C4" s="74" t="s">
        <v>182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">
        <v>151.26121142291001</v>
      </c>
      <c r="AG4" s="7">
        <v>157.72594816024801</v>
      </c>
      <c r="AH4" s="7">
        <v>159.71926217888301</v>
      </c>
      <c r="AI4" s="7">
        <v>170.29941779514999</v>
      </c>
      <c r="AJ4" s="7">
        <v>159.398458416761</v>
      </c>
      <c r="AK4" s="7">
        <v>183.20717511713499</v>
      </c>
      <c r="AL4" s="7">
        <v>176.61107481638899</v>
      </c>
      <c r="AM4" s="7">
        <v>171.10603825758699</v>
      </c>
      <c r="AN4" s="7">
        <v>148.16463245416199</v>
      </c>
      <c r="AO4" s="7">
        <v>148.51206558892599</v>
      </c>
      <c r="AP4" s="7">
        <v>134.11261596917799</v>
      </c>
      <c r="AQ4" s="7"/>
      <c r="AR4" s="7"/>
      <c r="AS4" s="7"/>
      <c r="AT4" s="7"/>
      <c r="AU4" s="7"/>
    </row>
    <row r="5" spans="1:47">
      <c r="A5" s="95" t="s">
        <v>94</v>
      </c>
      <c r="B5" s="73" t="s">
        <v>3</v>
      </c>
      <c r="C5" s="74" t="s">
        <v>182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">
        <v>123.77</v>
      </c>
      <c r="AG5" s="7">
        <v>209.38</v>
      </c>
      <c r="AH5" s="7">
        <v>312.23</v>
      </c>
      <c r="AI5" s="7">
        <v>350.39</v>
      </c>
      <c r="AJ5" s="7">
        <v>284.48528207920822</v>
      </c>
      <c r="AK5" s="7">
        <v>433.43154540593576</v>
      </c>
      <c r="AL5" s="7">
        <v>575.97333609868417</v>
      </c>
      <c r="AM5" s="7">
        <v>699.71501079620111</v>
      </c>
      <c r="AN5" s="7">
        <v>317.9875580513941</v>
      </c>
      <c r="AO5" s="7">
        <v>460.86696599062429</v>
      </c>
      <c r="AP5" s="7">
        <v>604.67627296305591</v>
      </c>
      <c r="AQ5" s="7">
        <v>739.34318782497951</v>
      </c>
      <c r="AR5" s="31">
        <v>352.02081629440556</v>
      </c>
      <c r="AS5" s="32">
        <v>531.94259310067514</v>
      </c>
      <c r="AT5" s="7">
        <v>703.718838991506</v>
      </c>
      <c r="AU5" s="7"/>
    </row>
    <row r="6" spans="1:47">
      <c r="A6" s="95" t="s">
        <v>91</v>
      </c>
      <c r="B6" s="73" t="s">
        <v>0</v>
      </c>
      <c r="C6" s="74" t="s">
        <v>182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"/>
      <c r="AG6" s="7"/>
      <c r="AH6" s="7"/>
      <c r="AI6" s="7"/>
      <c r="AJ6" s="7">
        <v>2.2000000000000002</v>
      </c>
      <c r="AK6" s="7">
        <v>2.4</v>
      </c>
      <c r="AL6" s="7">
        <v>2.1</v>
      </c>
      <c r="AM6" s="7">
        <v>2.9</v>
      </c>
      <c r="AN6" s="7">
        <v>2.6</v>
      </c>
      <c r="AO6" s="7">
        <v>2</v>
      </c>
      <c r="AP6" s="7">
        <v>2.1</v>
      </c>
      <c r="AQ6" s="7">
        <v>2</v>
      </c>
      <c r="AR6" s="7">
        <v>2.6</v>
      </c>
      <c r="AS6" s="7">
        <f>1.2+1.3</f>
        <v>2.5</v>
      </c>
      <c r="AT6" s="7"/>
      <c r="AU6" s="7"/>
    </row>
    <row r="7" spans="1:47">
      <c r="A7" s="95" t="s">
        <v>95</v>
      </c>
      <c r="B7" s="73" t="s">
        <v>4</v>
      </c>
      <c r="C7" s="74" t="s">
        <v>182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">
        <v>502</v>
      </c>
      <c r="AG7" s="7">
        <v>416</v>
      </c>
      <c r="AH7" s="7">
        <v>420</v>
      </c>
      <c r="AI7" s="7">
        <v>392</v>
      </c>
      <c r="AJ7" s="7">
        <v>562</v>
      </c>
      <c r="AK7" s="7">
        <v>411</v>
      </c>
      <c r="AL7" s="7">
        <v>417</v>
      </c>
      <c r="AM7" s="7">
        <v>402</v>
      </c>
      <c r="AN7" s="7">
        <v>561</v>
      </c>
      <c r="AO7" s="7">
        <v>416</v>
      </c>
      <c r="AP7" s="7">
        <v>407</v>
      </c>
      <c r="AQ7" s="7">
        <v>378</v>
      </c>
      <c r="AR7" s="7">
        <v>568</v>
      </c>
      <c r="AS7" s="7">
        <v>461</v>
      </c>
      <c r="AT7" s="7"/>
      <c r="AU7" s="7"/>
    </row>
    <row r="8" spans="1:47">
      <c r="A8" s="95" t="s">
        <v>96</v>
      </c>
      <c r="B8" s="73" t="s">
        <v>5</v>
      </c>
      <c r="C8" s="74" t="s">
        <v>182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">
        <v>729.49925831598398</v>
      </c>
      <c r="AG8" s="7">
        <v>697.50167879071603</v>
      </c>
      <c r="AH8" s="7">
        <v>734.66190649522798</v>
      </c>
      <c r="AI8" s="7">
        <v>828.61784509125198</v>
      </c>
      <c r="AJ8" s="7">
        <v>720.11123679340199</v>
      </c>
      <c r="AK8" s="7">
        <v>793.02518872068595</v>
      </c>
      <c r="AL8" s="7">
        <v>750.60760059121003</v>
      </c>
      <c r="AM8" s="7">
        <v>827.46783447672306</v>
      </c>
      <c r="AN8" s="7">
        <v>592.79999999999995</v>
      </c>
      <c r="AO8" s="7">
        <v>624</v>
      </c>
      <c r="AP8" s="7">
        <v>600.6</v>
      </c>
      <c r="AQ8" s="7">
        <v>708.5</v>
      </c>
      <c r="AR8" s="7">
        <v>673.4</v>
      </c>
      <c r="AS8" s="7">
        <v>700.7</v>
      </c>
      <c r="AT8" s="7">
        <v>694.26</v>
      </c>
      <c r="AU8" s="7"/>
    </row>
    <row r="9" spans="1:47">
      <c r="A9" s="95" t="s">
        <v>97</v>
      </c>
      <c r="B9" s="73" t="s">
        <v>6</v>
      </c>
      <c r="C9" s="74" t="s">
        <v>182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">
        <v>277.91000000000003</v>
      </c>
      <c r="AG9" s="7">
        <v>333.20699999999999</v>
      </c>
      <c r="AH9" s="7">
        <v>412.51</v>
      </c>
      <c r="AI9" s="7">
        <v>408.75900000000001</v>
      </c>
      <c r="AJ9" s="7">
        <v>397.58499999999998</v>
      </c>
      <c r="AK9" s="7">
        <v>509.73099999999999</v>
      </c>
      <c r="AL9" s="7">
        <v>521.73800000000006</v>
      </c>
      <c r="AM9" s="7">
        <v>485.83600000000001</v>
      </c>
      <c r="AN9" s="7">
        <v>438.78500000000003</v>
      </c>
      <c r="AO9" s="7">
        <v>431.84</v>
      </c>
      <c r="AP9" s="7">
        <v>475.88600000000002</v>
      </c>
      <c r="AQ9" s="7"/>
      <c r="AR9" s="7"/>
      <c r="AS9" s="7"/>
      <c r="AT9" s="7"/>
      <c r="AU9" s="7"/>
    </row>
    <row r="10" spans="1:47">
      <c r="A10" s="95" t="s">
        <v>102</v>
      </c>
      <c r="B10" s="73" t="s">
        <v>11</v>
      </c>
      <c r="C10" s="74" t="s">
        <v>182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"/>
      <c r="AG10" s="7"/>
      <c r="AH10" s="7"/>
      <c r="AI10" s="7"/>
      <c r="AJ10" s="7"/>
      <c r="AK10" s="7"/>
      <c r="AL10" s="7"/>
      <c r="AM10" s="7"/>
      <c r="AN10" s="7">
        <v>181.3</v>
      </c>
      <c r="AO10" s="7">
        <v>225.7</v>
      </c>
      <c r="AP10" s="7">
        <v>268.59999999999997</v>
      </c>
      <c r="AQ10" s="7">
        <v>237.5</v>
      </c>
      <c r="AR10" s="33">
        <v>225.7</v>
      </c>
      <c r="AS10" s="33">
        <v>259.39999999999998</v>
      </c>
      <c r="AT10" s="33">
        <v>295.60000000000002</v>
      </c>
      <c r="AU10" s="7"/>
    </row>
    <row r="11" spans="1:47">
      <c r="A11" s="95" t="s">
        <v>98</v>
      </c>
      <c r="B11" s="73" t="s">
        <v>7</v>
      </c>
      <c r="C11" s="74" t="s">
        <v>182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">
        <v>2537.32853983529</v>
      </c>
      <c r="AG11" s="7">
        <v>2513.0388354244701</v>
      </c>
      <c r="AH11" s="7">
        <v>2384.7461182718498</v>
      </c>
      <c r="AI11" s="7">
        <v>2860.7691504298</v>
      </c>
      <c r="AJ11" s="7">
        <v>2583.9285555527899</v>
      </c>
      <c r="AK11" s="7">
        <v>2905.8400290872301</v>
      </c>
      <c r="AL11" s="7">
        <v>2603.1410208473399</v>
      </c>
      <c r="AM11" s="7">
        <v>2819.3203741454399</v>
      </c>
      <c r="AN11" s="7">
        <v>2427.6716086097399</v>
      </c>
      <c r="AO11" s="7">
        <v>2592.2806528975302</v>
      </c>
      <c r="AP11" s="7">
        <v>2370.4101957942999</v>
      </c>
      <c r="AQ11" s="7">
        <v>2403.7000000000003</v>
      </c>
      <c r="AR11" s="7">
        <v>2458.7400000000002</v>
      </c>
      <c r="AS11" s="7">
        <v>2661.11</v>
      </c>
      <c r="AT11" s="7">
        <v>2486.4700000000003</v>
      </c>
      <c r="AU11" s="7"/>
    </row>
    <row r="12" spans="1:47">
      <c r="A12" s="95" t="s">
        <v>103</v>
      </c>
      <c r="B12" s="73" t="s">
        <v>12</v>
      </c>
      <c r="C12" s="74" t="s">
        <v>182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34">
        <v>249.65277000000003</v>
      </c>
      <c r="AG12" s="34">
        <v>204.21611999999999</v>
      </c>
      <c r="AH12" s="34">
        <v>235.29830000000001</v>
      </c>
      <c r="AI12" s="34">
        <v>185.17442</v>
      </c>
      <c r="AJ12" s="8">
        <v>242.7646193263628</v>
      </c>
      <c r="AK12" s="8">
        <v>245.42033091305808</v>
      </c>
      <c r="AL12" s="8">
        <v>258.93321930045931</v>
      </c>
      <c r="AM12" s="8">
        <v>235.6640490233936</v>
      </c>
      <c r="AN12" s="8">
        <v>246.55972771605411</v>
      </c>
      <c r="AO12" s="8">
        <v>252.16811872867802</v>
      </c>
      <c r="AP12" s="8">
        <v>276.51940666970557</v>
      </c>
      <c r="AQ12" s="8">
        <v>263.20548460510645</v>
      </c>
      <c r="AR12" s="8">
        <v>272.26795203008498</v>
      </c>
      <c r="AS12" s="8">
        <v>273.34155504651147</v>
      </c>
      <c r="AT12" s="7"/>
      <c r="AU12" s="7"/>
    </row>
    <row r="13" spans="1:47">
      <c r="A13" s="95" t="s">
        <v>101</v>
      </c>
      <c r="B13" s="73" t="s">
        <v>10</v>
      </c>
      <c r="C13" s="74" t="s">
        <v>182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">
        <v>413.17098152009601</v>
      </c>
      <c r="AG13" s="7">
        <v>437.51110186404202</v>
      </c>
      <c r="AH13" s="7">
        <v>480.75579784060898</v>
      </c>
      <c r="AI13" s="7">
        <v>492.737883145328</v>
      </c>
      <c r="AJ13" s="7">
        <v>440.67971848143202</v>
      </c>
      <c r="AK13" s="7">
        <v>500.824528378114</v>
      </c>
      <c r="AL13" s="7">
        <v>526.50751661908896</v>
      </c>
      <c r="AM13" s="7">
        <v>491.20501807520998</v>
      </c>
      <c r="AN13" s="7">
        <v>418.95599341990999</v>
      </c>
      <c r="AO13" s="7">
        <v>486.48275862068965</v>
      </c>
      <c r="AP13" s="7">
        <v>513.4206896551724</v>
      </c>
      <c r="AQ13" s="7">
        <v>500.35172413793111</v>
      </c>
      <c r="AR13" s="7">
        <v>404.7146938775511</v>
      </c>
      <c r="AS13" s="7">
        <v>453.02346938775514</v>
      </c>
      <c r="AT13" s="7">
        <v>513.5204081632653</v>
      </c>
      <c r="AU13" s="7"/>
    </row>
    <row r="14" spans="1:47">
      <c r="A14" s="95" t="s">
        <v>104</v>
      </c>
      <c r="B14" s="73" t="s">
        <v>13</v>
      </c>
      <c r="C14" s="74" t="s">
        <v>182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">
        <v>1279</v>
      </c>
      <c r="AG14" s="7">
        <v>1412</v>
      </c>
      <c r="AH14" s="7">
        <v>1244</v>
      </c>
      <c r="AI14" s="7">
        <v>1406</v>
      </c>
      <c r="AJ14" s="7">
        <v>1412</v>
      </c>
      <c r="AK14" s="7">
        <v>1384</v>
      </c>
      <c r="AL14" s="7">
        <v>1356</v>
      </c>
      <c r="AM14" s="7">
        <v>1428</v>
      </c>
      <c r="AN14" s="7">
        <v>1266</v>
      </c>
      <c r="AO14" s="7">
        <v>1390</v>
      </c>
      <c r="AP14" s="7">
        <v>1206</v>
      </c>
      <c r="AQ14" s="7">
        <v>1355</v>
      </c>
      <c r="AR14" s="7">
        <v>1534</v>
      </c>
      <c r="AS14" s="7">
        <v>1334</v>
      </c>
      <c r="AT14" s="7">
        <v>1261</v>
      </c>
      <c r="AU14" s="7"/>
    </row>
    <row r="15" spans="1:47">
      <c r="A15" s="95" t="s">
        <v>100</v>
      </c>
      <c r="B15" s="73" t="s">
        <v>9</v>
      </c>
      <c r="C15" s="74" t="s">
        <v>182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">
        <v>321.52021288820799</v>
      </c>
      <c r="AG15" s="7">
        <v>371.41541555465898</v>
      </c>
      <c r="AH15" s="7">
        <v>335.18992071098</v>
      </c>
      <c r="AI15" s="7">
        <v>304.82705661622202</v>
      </c>
      <c r="AJ15" s="7">
        <v>336.96887260760599</v>
      </c>
      <c r="AK15" s="7">
        <v>440.75095079961</v>
      </c>
      <c r="AL15" s="7">
        <v>385.64995614534598</v>
      </c>
      <c r="AM15" s="7">
        <v>319.80870728901999</v>
      </c>
      <c r="AN15" s="7">
        <v>324.51796173115201</v>
      </c>
      <c r="AO15" s="7">
        <v>396.94349882531998</v>
      </c>
      <c r="AP15" s="7">
        <f>(SUM(AN15:AO15)/SUM(AJ15:AK15))*AL15</f>
        <v>357.75297510769246</v>
      </c>
      <c r="AQ15" s="7">
        <v>341.77</v>
      </c>
      <c r="AR15" s="7">
        <v>346.10399999999998</v>
      </c>
      <c r="AS15" s="7">
        <v>451.88000000000005</v>
      </c>
      <c r="AT15" s="7">
        <v>429.92399999999998</v>
      </c>
      <c r="AU15" s="7"/>
    </row>
    <row r="16" spans="1:47">
      <c r="A16" s="95" t="s">
        <v>108</v>
      </c>
      <c r="B16" s="73" t="s">
        <v>17</v>
      </c>
      <c r="C16" s="74" t="s">
        <v>182</v>
      </c>
      <c r="D16" s="79"/>
      <c r="E16" s="79"/>
      <c r="F16" s="79"/>
      <c r="G16" s="79"/>
      <c r="H16" s="79"/>
      <c r="I16" s="79"/>
      <c r="J16" s="79"/>
      <c r="K16" s="79"/>
      <c r="L16" s="59"/>
      <c r="M16" s="59"/>
      <c r="N16" s="59"/>
      <c r="O16" s="59"/>
      <c r="P16" s="59">
        <v>28.18664982385269</v>
      </c>
      <c r="Q16" s="59">
        <v>30.453320974054158</v>
      </c>
      <c r="R16" s="59">
        <v>34.56522573927446</v>
      </c>
      <c r="S16" s="59">
        <v>30.269008467009009</v>
      </c>
      <c r="T16" s="59">
        <v>29.913215784327747</v>
      </c>
      <c r="U16" s="59">
        <v>27.503908995972715</v>
      </c>
      <c r="V16" s="59">
        <v>36.255256300763683</v>
      </c>
      <c r="W16" s="59">
        <v>32.579906408119207</v>
      </c>
      <c r="X16" s="59">
        <v>31.29045756489311</v>
      </c>
      <c r="Y16" s="59">
        <v>31.600296544364952</v>
      </c>
      <c r="Z16" s="59">
        <v>43.608886164878257</v>
      </c>
      <c r="AA16" s="59">
        <v>32.575229885777937</v>
      </c>
      <c r="AB16" s="59">
        <v>29.962762057454903</v>
      </c>
      <c r="AC16" s="59">
        <v>28.257340835411412</v>
      </c>
      <c r="AD16" s="59">
        <v>37.27210515956601</v>
      </c>
      <c r="AE16" s="59">
        <v>33.347662325492891</v>
      </c>
      <c r="AF16" s="7">
        <v>30.378567252699199</v>
      </c>
      <c r="AG16" s="7">
        <v>28.391834709064302</v>
      </c>
      <c r="AH16" s="7">
        <v>37.807794523473397</v>
      </c>
      <c r="AI16" s="7">
        <v>35.964158136223098</v>
      </c>
      <c r="AJ16" s="7">
        <v>36.361794155136202</v>
      </c>
      <c r="AK16" s="7">
        <v>42.916012915645197</v>
      </c>
      <c r="AL16" s="7">
        <v>48.777082850350098</v>
      </c>
      <c r="AM16" s="7">
        <v>50.053001736069596</v>
      </c>
      <c r="AN16" s="7">
        <v>40.787459082500007</v>
      </c>
      <c r="AO16" s="7">
        <v>42.230806032499991</v>
      </c>
      <c r="AP16" s="7">
        <v>48.862486926249993</v>
      </c>
      <c r="AQ16" s="7">
        <v>38.467571607500005</v>
      </c>
      <c r="AR16" s="7">
        <v>36.641421397499997</v>
      </c>
      <c r="AS16" s="7">
        <v>37.524123117500004</v>
      </c>
      <c r="AT16" s="7">
        <v>49</v>
      </c>
      <c r="AU16" s="7"/>
    </row>
    <row r="17" spans="1:47">
      <c r="A17" s="95" t="s">
        <v>106</v>
      </c>
      <c r="B17" s="73" t="s">
        <v>15</v>
      </c>
      <c r="C17" s="74" t="s">
        <v>182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">
        <v>11495.6941779962</v>
      </c>
      <c r="AG17" s="7">
        <v>11816.6825537026</v>
      </c>
      <c r="AH17" s="7">
        <v>13461.806359455601</v>
      </c>
      <c r="AI17" s="7">
        <v>15495.264413764999</v>
      </c>
      <c r="AJ17" s="7">
        <v>14718.853785153</v>
      </c>
      <c r="AK17" s="7">
        <v>15619.6234460536</v>
      </c>
      <c r="AL17" s="7">
        <v>16079.3967354176</v>
      </c>
      <c r="AM17" s="7">
        <v>14947.419140326001</v>
      </c>
      <c r="AN17" s="7">
        <v>14413.3937923494</v>
      </c>
      <c r="AO17" s="7">
        <v>14018.7170896672</v>
      </c>
      <c r="AP17" s="7"/>
      <c r="AQ17" s="7"/>
      <c r="AR17" s="7"/>
      <c r="AS17" s="7"/>
      <c r="AT17" s="7"/>
      <c r="AU17" s="7"/>
    </row>
    <row r="18" spans="1:47">
      <c r="A18" s="95" t="s">
        <v>109</v>
      </c>
      <c r="B18" s="73" t="s">
        <v>18</v>
      </c>
      <c r="C18" s="74" t="s">
        <v>182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">
        <v>126.99503912121401</v>
      </c>
      <c r="AG18" s="7">
        <v>143.22182787406999</v>
      </c>
      <c r="AH18" s="7">
        <v>141.22545193666701</v>
      </c>
      <c r="AI18" s="7">
        <v>134.9</v>
      </c>
      <c r="AJ18" s="7">
        <v>138.80000000000001</v>
      </c>
      <c r="AK18" s="7">
        <v>133.4</v>
      </c>
      <c r="AL18" s="7">
        <v>118.9</v>
      </c>
      <c r="AM18" s="7">
        <v>129.1</v>
      </c>
      <c r="AN18" s="7">
        <v>130.6</v>
      </c>
      <c r="AO18" s="7">
        <v>132.6</v>
      </c>
      <c r="AP18" s="7">
        <v>148.6</v>
      </c>
      <c r="AQ18" s="7">
        <v>150.5</v>
      </c>
      <c r="AR18" s="7">
        <v>142.50861692000001</v>
      </c>
      <c r="AS18" s="7">
        <v>146.09631690000001</v>
      </c>
      <c r="AT18" s="7">
        <v>144.85596366000001</v>
      </c>
      <c r="AU18" s="7"/>
    </row>
    <row r="19" spans="1:47">
      <c r="A19" s="95" t="s">
        <v>128</v>
      </c>
      <c r="B19" s="73" t="s">
        <v>37</v>
      </c>
      <c r="C19" s="74" t="s">
        <v>182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">
        <v>315.22852079168399</v>
      </c>
      <c r="AG19" s="7">
        <v>322.52498645113297</v>
      </c>
      <c r="AH19" s="7">
        <v>315.38245273370001</v>
      </c>
      <c r="AI19" s="7">
        <v>334.30087342635102</v>
      </c>
      <c r="AJ19" s="7">
        <v>315.884623497365</v>
      </c>
      <c r="AK19" s="7">
        <v>368.519376521759</v>
      </c>
      <c r="AL19" s="7">
        <v>356.90961979897997</v>
      </c>
      <c r="AM19" s="7">
        <v>337.12867356481098</v>
      </c>
      <c r="AN19" s="7">
        <v>345.20327992290697</v>
      </c>
      <c r="AO19" s="7">
        <v>356.28687589721102</v>
      </c>
      <c r="AP19" s="7">
        <v>347.85199951165498</v>
      </c>
      <c r="AQ19" s="7"/>
      <c r="AR19" s="7"/>
      <c r="AS19" s="7"/>
      <c r="AT19" s="7"/>
      <c r="AU19" s="7"/>
    </row>
    <row r="20" spans="1:47">
      <c r="A20" s="95" t="s">
        <v>110</v>
      </c>
      <c r="B20" s="73" t="s">
        <v>19</v>
      </c>
      <c r="C20" s="74" t="s">
        <v>182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">
        <v>40.833256499462799</v>
      </c>
      <c r="AG20" s="7">
        <v>49.323284610681398</v>
      </c>
      <c r="AH20" s="7">
        <v>23.801218889652102</v>
      </c>
      <c r="AI20" s="7">
        <v>28.5064617480168</v>
      </c>
      <c r="AJ20" s="7">
        <v>30.796232429289599</v>
      </c>
      <c r="AK20" s="7">
        <v>47.528079732745397</v>
      </c>
      <c r="AL20" s="7">
        <v>18.391296411459699</v>
      </c>
      <c r="AM20" s="7">
        <v>34.562384251479102</v>
      </c>
      <c r="AN20" s="7">
        <v>26.350630743645201</v>
      </c>
      <c r="AO20" s="7">
        <v>39.1494501550143</v>
      </c>
      <c r="AP20" s="7"/>
      <c r="AQ20" s="7"/>
      <c r="AR20" s="7"/>
      <c r="AS20" s="7"/>
      <c r="AT20" s="7"/>
      <c r="AU20" s="7"/>
    </row>
    <row r="21" spans="1:47">
      <c r="A21" s="95" t="s">
        <v>111</v>
      </c>
      <c r="B21" s="73" t="s">
        <v>20</v>
      </c>
      <c r="C21" s="74" t="s">
        <v>182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">
        <v>529.47465963361697</v>
      </c>
      <c r="AG21" s="7">
        <v>475.76414516689601</v>
      </c>
      <c r="AH21" s="7">
        <v>485.04479312309002</v>
      </c>
      <c r="AI21" s="7">
        <v>575.414511087145</v>
      </c>
      <c r="AJ21" s="7">
        <v>414.94263612242702</v>
      </c>
      <c r="AK21" s="7">
        <v>478.77741833675202</v>
      </c>
      <c r="AL21" s="7">
        <v>471.321912258363</v>
      </c>
      <c r="AM21" s="7">
        <v>484.15714970783</v>
      </c>
      <c r="AN21" s="7">
        <v>476.15556097391101</v>
      </c>
      <c r="AO21" s="7">
        <v>492.01257967975903</v>
      </c>
      <c r="AP21" s="7">
        <v>448.70000000000005</v>
      </c>
      <c r="AQ21" s="7">
        <v>448.70000000000005</v>
      </c>
      <c r="AR21" s="7">
        <v>458.85</v>
      </c>
      <c r="AS21" s="7">
        <v>551.05000000000007</v>
      </c>
      <c r="AT21" s="7">
        <v>545.5</v>
      </c>
      <c r="AU21" s="7"/>
    </row>
    <row r="22" spans="1:47">
      <c r="A22" s="95" t="s">
        <v>113</v>
      </c>
      <c r="B22" s="73" t="s">
        <v>22</v>
      </c>
      <c r="C22" s="74" t="s">
        <v>182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">
        <v>317.46818502868598</v>
      </c>
      <c r="AG22" s="7">
        <v>287.59777299586699</v>
      </c>
      <c r="AH22" s="7">
        <v>293.61156662124398</v>
      </c>
      <c r="AI22" s="7">
        <v>307.58577962426398</v>
      </c>
      <c r="AJ22" s="7">
        <v>313.00778243393501</v>
      </c>
      <c r="AK22" s="7">
        <v>324.71959917285</v>
      </c>
      <c r="AL22" s="7">
        <v>326.130212050963</v>
      </c>
      <c r="AM22" s="7">
        <v>309.447231356359</v>
      </c>
      <c r="AN22" s="7">
        <v>316.34987327730101</v>
      </c>
      <c r="AO22" s="7">
        <v>305.45759326877101</v>
      </c>
      <c r="AP22" s="7">
        <v>299.03663162948402</v>
      </c>
      <c r="AQ22" s="7">
        <v>300.76846803786998</v>
      </c>
      <c r="AR22" s="7">
        <v>324.87</v>
      </c>
      <c r="AS22" s="7">
        <v>302.71999999999997</v>
      </c>
      <c r="AT22" s="7">
        <v>317.18399999999997</v>
      </c>
      <c r="AU22" s="7"/>
    </row>
    <row r="23" spans="1:47">
      <c r="A23" s="95" t="s">
        <v>115</v>
      </c>
      <c r="B23" s="73" t="s">
        <v>24</v>
      </c>
      <c r="C23" s="74" t="s">
        <v>182</v>
      </c>
      <c r="D23" s="62" t="s">
        <v>204</v>
      </c>
      <c r="E23" s="62" t="s">
        <v>204</v>
      </c>
      <c r="F23" s="62" t="s">
        <v>204</v>
      </c>
      <c r="G23" s="62" t="s">
        <v>204</v>
      </c>
      <c r="H23" s="62" t="s">
        <v>204</v>
      </c>
      <c r="I23" s="62" t="s">
        <v>204</v>
      </c>
      <c r="J23" s="62" t="s">
        <v>204</v>
      </c>
      <c r="K23" s="62" t="s">
        <v>204</v>
      </c>
      <c r="L23" s="62" t="s">
        <v>204</v>
      </c>
      <c r="M23" s="62" t="s">
        <v>204</v>
      </c>
      <c r="N23" s="62">
        <v>653.59770855599993</v>
      </c>
      <c r="O23" s="62">
        <v>710.7941944219998</v>
      </c>
      <c r="P23" s="62">
        <v>761.84094860640016</v>
      </c>
      <c r="Q23" s="62">
        <v>801.40366643129983</v>
      </c>
      <c r="R23" s="62">
        <v>731.18763786369993</v>
      </c>
      <c r="S23" s="62">
        <v>833.34342982110059</v>
      </c>
      <c r="T23" s="62">
        <v>878.90057656070076</v>
      </c>
      <c r="U23" s="62">
        <v>891.9468466860186</v>
      </c>
      <c r="V23" s="62">
        <v>820.54973587300094</v>
      </c>
      <c r="W23" s="62">
        <v>779.76937139599818</v>
      </c>
      <c r="X23" s="62">
        <v>774.4635988811998</v>
      </c>
      <c r="Y23" s="62">
        <v>707.83278315999985</v>
      </c>
      <c r="Z23" s="62">
        <v>608.78117301099996</v>
      </c>
      <c r="AA23" s="62">
        <v>669.85005358000035</v>
      </c>
      <c r="AB23" s="62">
        <v>717.76351887199996</v>
      </c>
      <c r="AC23" s="62">
        <v>739.13382967999962</v>
      </c>
      <c r="AD23" s="62">
        <v>618.33442472100023</v>
      </c>
      <c r="AE23" s="62">
        <v>615.50432503700006</v>
      </c>
      <c r="AF23" s="64">
        <v>680.79624147399977</v>
      </c>
      <c r="AG23" s="64">
        <v>676.84942532000014</v>
      </c>
      <c r="AH23" s="64">
        <v>656.15883038000004</v>
      </c>
      <c r="AI23" s="64">
        <v>698.27051525199988</v>
      </c>
      <c r="AJ23" s="64">
        <v>670.66837701000009</v>
      </c>
      <c r="AK23" s="64">
        <v>647.3327908</v>
      </c>
      <c r="AL23" s="64">
        <v>595.78591933400094</v>
      </c>
      <c r="AM23" s="64">
        <v>625.29223696000111</v>
      </c>
      <c r="AN23" s="7">
        <v>600.81603934000009</v>
      </c>
      <c r="AO23" s="7">
        <v>631.04484207000019</v>
      </c>
      <c r="AP23" s="7">
        <v>609.94500375400037</v>
      </c>
      <c r="AQ23" s="7">
        <v>625.08773903999918</v>
      </c>
      <c r="AR23" s="7">
        <v>552.18576129000019</v>
      </c>
      <c r="AS23" s="7">
        <v>616.8694523600002</v>
      </c>
      <c r="AT23" s="7"/>
      <c r="AU23" s="7"/>
    </row>
    <row r="24" spans="1:47">
      <c r="A24" s="95" t="s">
        <v>116</v>
      </c>
      <c r="B24" s="73" t="s">
        <v>25</v>
      </c>
      <c r="C24" s="74" t="s">
        <v>182</v>
      </c>
      <c r="D24" s="62" t="s">
        <v>204</v>
      </c>
      <c r="E24" s="62" t="s">
        <v>204</v>
      </c>
      <c r="F24" s="62" t="s">
        <v>204</v>
      </c>
      <c r="G24" s="62" t="s">
        <v>204</v>
      </c>
      <c r="H24" s="62" t="s">
        <v>204</v>
      </c>
      <c r="I24" s="62" t="s">
        <v>204</v>
      </c>
      <c r="J24" s="62" t="s">
        <v>204</v>
      </c>
      <c r="K24" s="62" t="s">
        <v>204</v>
      </c>
      <c r="L24" s="62" t="s">
        <v>204</v>
      </c>
      <c r="M24" s="62" t="s">
        <v>204</v>
      </c>
      <c r="N24" s="62" t="s">
        <v>204</v>
      </c>
      <c r="O24" s="62" t="s">
        <v>204</v>
      </c>
      <c r="P24" s="62" t="s">
        <v>204</v>
      </c>
      <c r="Q24" s="62" t="s">
        <v>204</v>
      </c>
      <c r="R24" s="62" t="s">
        <v>204</v>
      </c>
      <c r="S24" s="62">
        <v>1925.6</v>
      </c>
      <c r="T24" s="62">
        <v>1974.5</v>
      </c>
      <c r="U24" s="62">
        <v>2126.6999999999998</v>
      </c>
      <c r="V24" s="62">
        <v>2064.8000000000002</v>
      </c>
      <c r="W24" s="62">
        <v>2393.1999999999998</v>
      </c>
      <c r="X24" s="62">
        <v>1950.7</v>
      </c>
      <c r="Y24" s="62">
        <v>2285.3000000000002</v>
      </c>
      <c r="Z24" s="62">
        <v>1738</v>
      </c>
      <c r="AA24" s="62">
        <v>1831.7</v>
      </c>
      <c r="AB24" s="62">
        <v>1855.7</v>
      </c>
      <c r="AC24" s="62">
        <v>1724.2</v>
      </c>
      <c r="AD24" s="62">
        <v>2877.4</v>
      </c>
      <c r="AE24" s="62">
        <v>3200</v>
      </c>
      <c r="AF24" s="75">
        <v>3119.4</v>
      </c>
      <c r="AG24" s="75">
        <v>3160.2</v>
      </c>
      <c r="AH24" s="75">
        <v>2817.6</v>
      </c>
      <c r="AI24" s="75">
        <v>3495.4</v>
      </c>
      <c r="AJ24" s="75">
        <v>4067</v>
      </c>
      <c r="AK24" s="76">
        <f>7900-AJ24</f>
        <v>3833</v>
      </c>
      <c r="AL24" s="76">
        <v>4904.8999999999996</v>
      </c>
      <c r="AM24" s="64">
        <v>5054.7</v>
      </c>
      <c r="AN24" s="64">
        <v>4906.7</v>
      </c>
      <c r="AO24" s="7">
        <v>5054.7</v>
      </c>
      <c r="AP24" s="7">
        <v>4906.7</v>
      </c>
      <c r="AQ24" s="7"/>
      <c r="AR24" s="7"/>
      <c r="AS24" s="7"/>
      <c r="AT24" s="7"/>
      <c r="AU24" s="7"/>
    </row>
    <row r="25" spans="1:47">
      <c r="A25" s="95" t="s">
        <v>118</v>
      </c>
      <c r="B25" s="73" t="s">
        <v>27</v>
      </c>
      <c r="C25" s="74" t="s">
        <v>182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">
        <v>77.066523368253101</v>
      </c>
      <c r="AG25" s="7">
        <v>69.567197561638096</v>
      </c>
      <c r="AH25" s="7">
        <v>90.022726337300796</v>
      </c>
      <c r="AI25" s="7">
        <v>83.481779473450999</v>
      </c>
      <c r="AJ25" s="7">
        <v>87.184091533914597</v>
      </c>
      <c r="AK25" s="7">
        <v>103.40338048516401</v>
      </c>
      <c r="AL25" s="7">
        <v>102.7</v>
      </c>
      <c r="AM25" s="7">
        <v>100.88</v>
      </c>
      <c r="AN25" s="7">
        <v>97.5</v>
      </c>
      <c r="AO25" s="7">
        <v>92.69</v>
      </c>
      <c r="AP25" s="7">
        <v>107.38000000000001</v>
      </c>
      <c r="AQ25" s="7">
        <v>108.42000000000002</v>
      </c>
      <c r="AR25" s="7">
        <v>98.8</v>
      </c>
      <c r="AS25" s="7">
        <v>115.44</v>
      </c>
      <c r="AT25" s="7">
        <v>114.14</v>
      </c>
      <c r="AU25" s="7"/>
    </row>
    <row r="26" spans="1:47">
      <c r="A26" s="95" t="s">
        <v>119</v>
      </c>
      <c r="B26" s="73" t="s">
        <v>28</v>
      </c>
      <c r="C26" s="74" t="s">
        <v>182</v>
      </c>
      <c r="D26" s="79"/>
      <c r="E26" s="79"/>
      <c r="F26" s="79"/>
      <c r="G26" s="79"/>
      <c r="H26" s="79"/>
      <c r="I26" s="79"/>
      <c r="J26" s="79"/>
      <c r="K26" s="79"/>
      <c r="L26" s="59">
        <v>33.82</v>
      </c>
      <c r="M26" s="59">
        <v>43.47</v>
      </c>
      <c r="N26" s="59">
        <v>80.099999999999994</v>
      </c>
      <c r="O26" s="59">
        <v>94.2</v>
      </c>
      <c r="P26" s="59">
        <v>76.2</v>
      </c>
      <c r="Q26" s="59">
        <v>95.3</v>
      </c>
      <c r="R26" s="59">
        <v>98.6</v>
      </c>
      <c r="S26" s="59">
        <v>107.1</v>
      </c>
      <c r="T26" s="59">
        <v>117</v>
      </c>
      <c r="U26" s="59">
        <v>122.50000000000001</v>
      </c>
      <c r="V26" s="59">
        <v>145.10000000000002</v>
      </c>
      <c r="W26" s="59">
        <v>192.5</v>
      </c>
      <c r="X26" s="59">
        <v>189.3</v>
      </c>
      <c r="Y26" s="59">
        <v>199.89999999999998</v>
      </c>
      <c r="Z26" s="59">
        <v>201.3</v>
      </c>
      <c r="AA26" s="59">
        <v>222.20000000000002</v>
      </c>
      <c r="AB26" s="59">
        <v>186.9</v>
      </c>
      <c r="AC26" s="59">
        <v>177.7</v>
      </c>
      <c r="AD26" s="79"/>
      <c r="AE26" s="79"/>
      <c r="AF26" s="7"/>
      <c r="AG26" s="7">
        <v>86.384123622007706</v>
      </c>
      <c r="AH26" s="7">
        <v>111.83115762276</v>
      </c>
      <c r="AI26" s="7">
        <v>143.798672842667</v>
      </c>
      <c r="AJ26" s="7">
        <v>121.429175944264</v>
      </c>
      <c r="AK26" s="7">
        <v>126.634697196909</v>
      </c>
      <c r="AL26" s="7">
        <v>142.17504957982101</v>
      </c>
      <c r="AM26" s="7">
        <v>122.999248270839</v>
      </c>
      <c r="AN26" s="7">
        <v>129.233031500539</v>
      </c>
      <c r="AO26" s="7">
        <v>107.03672596936001</v>
      </c>
      <c r="AP26" s="7">
        <v>162.30244838658101</v>
      </c>
      <c r="AQ26" s="7"/>
      <c r="AR26" s="7"/>
      <c r="AS26" s="7"/>
      <c r="AT26" s="7"/>
      <c r="AU26" s="7"/>
    </row>
    <row r="27" spans="1:47">
      <c r="A27" s="95" t="s">
        <v>121</v>
      </c>
      <c r="B27" s="73" t="s">
        <v>30</v>
      </c>
      <c r="C27" s="74" t="s">
        <v>182</v>
      </c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">
        <v>4425.4442672413797</v>
      </c>
      <c r="AG27" s="7">
        <v>4106.2393913508204</v>
      </c>
      <c r="AH27" s="7">
        <v>4085.18501256749</v>
      </c>
      <c r="AI27" s="7">
        <v>4278.9282164548304</v>
      </c>
      <c r="AJ27" s="7">
        <v>4809.8511451855302</v>
      </c>
      <c r="AK27" s="7">
        <v>5086.2994862775104</v>
      </c>
      <c r="AL27" s="7">
        <v>4941.02973171131</v>
      </c>
      <c r="AM27" s="7">
        <v>4645.4098134222504</v>
      </c>
      <c r="AN27" s="7">
        <v>4909.0875670860896</v>
      </c>
      <c r="AO27" s="7">
        <v>5020.4604533861102</v>
      </c>
      <c r="AP27" s="7">
        <v>4883.4202661640802</v>
      </c>
      <c r="AQ27" s="7">
        <v>5523.7</v>
      </c>
      <c r="AR27" s="7">
        <v>5544.5</v>
      </c>
      <c r="AS27" s="7">
        <v>5600.4000000000005</v>
      </c>
      <c r="AT27" s="7"/>
      <c r="AU27" s="7"/>
    </row>
    <row r="28" spans="1:47">
      <c r="A28" s="95" t="s">
        <v>123</v>
      </c>
      <c r="B28" s="73" t="s">
        <v>32</v>
      </c>
      <c r="C28" s="74" t="s">
        <v>182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">
        <v>178.17527124880158</v>
      </c>
      <c r="AG28" s="7">
        <v>187.46783183450293</v>
      </c>
      <c r="AH28" s="7">
        <v>210.60135070067173</v>
      </c>
      <c r="AI28" s="7">
        <v>221.51807684680207</v>
      </c>
      <c r="AJ28" s="35">
        <v>216.16787463616492</v>
      </c>
      <c r="AK28" s="35">
        <v>269.696195099683</v>
      </c>
      <c r="AL28" s="35">
        <v>310.22938254306126</v>
      </c>
      <c r="AM28" s="35">
        <v>332.07527547860889</v>
      </c>
      <c r="AN28" s="35">
        <v>294.29283660976967</v>
      </c>
      <c r="AO28" s="35">
        <v>309.18025271313905</v>
      </c>
      <c r="AP28" s="35">
        <v>347.4640825002445</v>
      </c>
      <c r="AQ28" s="35">
        <v>405.70117590543299</v>
      </c>
      <c r="AR28" s="35">
        <v>332.38550196552922</v>
      </c>
      <c r="AS28" s="36">
        <v>363.61200000000002</v>
      </c>
      <c r="AT28" s="36">
        <v>406.25538333846799</v>
      </c>
      <c r="AU28" s="7"/>
    </row>
    <row r="29" spans="1:47">
      <c r="A29" s="95" t="s">
        <v>124</v>
      </c>
      <c r="B29" s="73" t="s">
        <v>33</v>
      </c>
      <c r="C29" s="74" t="s">
        <v>182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">
        <v>446.87401035923801</v>
      </c>
      <c r="AG29" s="7">
        <v>355.83384443498198</v>
      </c>
      <c r="AH29" s="7">
        <v>333.92503582342198</v>
      </c>
      <c r="AI29" s="7">
        <v>362.57026201636302</v>
      </c>
      <c r="AJ29" s="7">
        <v>301.17691328516003</v>
      </c>
      <c r="AK29" s="7">
        <v>350.7426015579</v>
      </c>
      <c r="AL29" s="7">
        <v>303.90887513161601</v>
      </c>
      <c r="AM29" s="7">
        <v>230.36514760250401</v>
      </c>
      <c r="AN29" s="7">
        <v>167.051702611607</v>
      </c>
      <c r="AO29" s="7">
        <v>172.20186021711501</v>
      </c>
      <c r="AP29" s="7">
        <v>159.02705614967601</v>
      </c>
      <c r="AQ29" s="7"/>
      <c r="AR29" s="7"/>
      <c r="AS29" s="7"/>
      <c r="AT29" s="7"/>
      <c r="AU29" s="7"/>
    </row>
    <row r="30" spans="1:47">
      <c r="A30" s="100" t="s">
        <v>238</v>
      </c>
      <c r="B30" s="72" t="s">
        <v>240</v>
      </c>
      <c r="C30" s="74" t="s">
        <v>182</v>
      </c>
      <c r="D30" s="62" t="s">
        <v>204</v>
      </c>
      <c r="E30" s="62" t="s">
        <v>204</v>
      </c>
      <c r="F30" s="62" t="s">
        <v>204</v>
      </c>
      <c r="G30" s="62" t="s">
        <v>204</v>
      </c>
      <c r="H30" s="62" t="s">
        <v>204</v>
      </c>
      <c r="I30" s="62" t="s">
        <v>204</v>
      </c>
      <c r="J30" s="62">
        <v>12.47</v>
      </c>
      <c r="K30" s="62">
        <v>8.31</v>
      </c>
      <c r="L30" s="62">
        <v>6.24</v>
      </c>
      <c r="M30" s="62">
        <v>14.55</v>
      </c>
      <c r="N30" s="62">
        <v>8.85</v>
      </c>
      <c r="O30" s="62">
        <v>5.9</v>
      </c>
      <c r="P30" s="62">
        <v>4.43</v>
      </c>
      <c r="Q30" s="62">
        <v>10.33</v>
      </c>
      <c r="R30" s="62">
        <v>24.93</v>
      </c>
      <c r="S30" s="62">
        <v>10.69</v>
      </c>
      <c r="T30" s="62">
        <v>14.25</v>
      </c>
      <c r="U30" s="62">
        <v>21.37</v>
      </c>
      <c r="V30" s="62">
        <v>24.62</v>
      </c>
      <c r="W30" s="62">
        <v>28.88</v>
      </c>
      <c r="X30" s="62">
        <v>18.829999999999998</v>
      </c>
      <c r="Y30" s="62">
        <v>7.54</v>
      </c>
      <c r="Z30" s="62">
        <v>15.31</v>
      </c>
      <c r="AA30" s="80"/>
      <c r="AB30" s="80"/>
      <c r="AC30" s="80"/>
      <c r="AD30" s="80"/>
      <c r="AE30" s="80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</row>
    <row r="31" spans="1:47">
      <c r="A31" s="95" t="s">
        <v>127</v>
      </c>
      <c r="B31" s="73" t="s">
        <v>36</v>
      </c>
      <c r="C31" s="74" t="s">
        <v>182</v>
      </c>
      <c r="D31" s="79"/>
      <c r="E31" s="79"/>
      <c r="F31" s="79"/>
      <c r="G31" s="79"/>
      <c r="H31" s="79"/>
      <c r="I31" s="79"/>
      <c r="J31" s="79"/>
      <c r="K31" s="79"/>
      <c r="L31" s="59">
        <v>357.50070000000005</v>
      </c>
      <c r="M31" s="59">
        <v>401.06889999999999</v>
      </c>
      <c r="N31" s="59">
        <v>456.83860000000004</v>
      </c>
      <c r="O31" s="59">
        <v>502.93120000000005</v>
      </c>
      <c r="P31" s="59">
        <v>504.71190000000001</v>
      </c>
      <c r="Q31" s="59">
        <v>565.65699999999993</v>
      </c>
      <c r="R31" s="59">
        <v>578.34760000000006</v>
      </c>
      <c r="S31" s="59">
        <v>596.45759999999996</v>
      </c>
      <c r="T31" s="59">
        <v>568.64490000000001</v>
      </c>
      <c r="U31" s="59">
        <v>623.50520000000006</v>
      </c>
      <c r="V31" s="59">
        <v>664.95759999999996</v>
      </c>
      <c r="W31" s="59">
        <v>653.0403</v>
      </c>
      <c r="X31" s="59">
        <v>621.12579600000026</v>
      </c>
      <c r="Y31" s="59">
        <v>704.26864506000027</v>
      </c>
      <c r="Z31" s="59">
        <v>704.75478575000022</v>
      </c>
      <c r="AA31" s="59">
        <v>670.3645260200002</v>
      </c>
      <c r="AB31" s="59">
        <v>609.60726496000018</v>
      </c>
      <c r="AC31" s="59">
        <v>607.53253413000016</v>
      </c>
      <c r="AD31" s="59">
        <v>595.8211653200002</v>
      </c>
      <c r="AE31" s="59">
        <v>589.8732401000002</v>
      </c>
      <c r="AF31" s="36">
        <v>590.1</v>
      </c>
      <c r="AG31" s="36">
        <v>684.6</v>
      </c>
      <c r="AH31" s="36">
        <v>669.5</v>
      </c>
      <c r="AI31" s="36">
        <v>665</v>
      </c>
      <c r="AJ31" s="36">
        <v>654.6</v>
      </c>
      <c r="AK31" s="36">
        <v>749.5</v>
      </c>
      <c r="AL31" s="36">
        <v>717.2</v>
      </c>
      <c r="AM31" s="36">
        <v>676.3</v>
      </c>
      <c r="AN31" s="37">
        <v>684.4</v>
      </c>
      <c r="AO31" s="37">
        <v>741.7</v>
      </c>
      <c r="AP31" s="37">
        <v>730</v>
      </c>
      <c r="AQ31" s="37">
        <v>735.7</v>
      </c>
      <c r="AR31" s="7">
        <v>699.8</v>
      </c>
      <c r="AS31" s="7">
        <v>834.3</v>
      </c>
      <c r="AT31" s="7"/>
      <c r="AU31" s="7"/>
    </row>
    <row r="32" spans="1:47">
      <c r="A32" s="95" t="s">
        <v>126</v>
      </c>
      <c r="B32" s="73" t="s">
        <v>35</v>
      </c>
      <c r="C32" s="74" t="s">
        <v>182</v>
      </c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">
        <v>78.055901421149798</v>
      </c>
      <c r="AG32" s="7">
        <v>78.030595192184094</v>
      </c>
      <c r="AH32" s="7">
        <v>78.879643132881597</v>
      </c>
      <c r="AI32" s="7">
        <v>104.60322913088299</v>
      </c>
      <c r="AJ32" s="7">
        <v>81.029021487886297</v>
      </c>
      <c r="AK32" s="7">
        <v>82.161837819303997</v>
      </c>
      <c r="AL32" s="7">
        <v>83.408186834338494</v>
      </c>
      <c r="AM32" s="7">
        <v>110.30640668523699</v>
      </c>
      <c r="AN32" s="7">
        <v>85.699557541131497</v>
      </c>
      <c r="AO32" s="7"/>
      <c r="AP32" s="7"/>
      <c r="AQ32" s="7"/>
      <c r="AR32" s="7"/>
      <c r="AS32" s="7"/>
      <c r="AT32" s="7"/>
      <c r="AU32" s="7"/>
    </row>
    <row r="33" spans="1:47">
      <c r="A33" s="95" t="s">
        <v>129</v>
      </c>
      <c r="B33" s="73" t="s">
        <v>38</v>
      </c>
      <c r="C33" s="74" t="s">
        <v>182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">
        <v>551.51036389551996</v>
      </c>
      <c r="AG33" s="7">
        <v>514.93415263003601</v>
      </c>
      <c r="AH33" s="7">
        <v>523.77592538973795</v>
      </c>
      <c r="AI33" s="7">
        <v>572.24593662781297</v>
      </c>
      <c r="AJ33" s="7">
        <v>582.52081452502705</v>
      </c>
      <c r="AK33" s="7">
        <v>657.67899632273497</v>
      </c>
      <c r="AL33" s="7">
        <v>640.93875802998002</v>
      </c>
      <c r="AM33" s="7">
        <v>559.65148444549595</v>
      </c>
      <c r="AN33" s="7">
        <v>537.56760341295796</v>
      </c>
      <c r="AO33" s="7">
        <v>563.98047816866597</v>
      </c>
      <c r="AP33" s="7">
        <v>584.44503381514403</v>
      </c>
      <c r="AQ33" s="7">
        <v>602.01970856604112</v>
      </c>
      <c r="AR33" s="7">
        <v>536.0623831050641</v>
      </c>
      <c r="AS33" s="38">
        <v>544.12238632921003</v>
      </c>
      <c r="AT33" s="38">
        <v>550.32778681322009</v>
      </c>
      <c r="AU33" s="7"/>
    </row>
    <row r="34" spans="1:47">
      <c r="A34" s="95" t="s">
        <v>132</v>
      </c>
      <c r="B34" s="73" t="s">
        <v>41</v>
      </c>
      <c r="C34" s="74" t="s">
        <v>182</v>
      </c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">
        <v>7.2708693601635002</v>
      </c>
      <c r="AG34" s="7">
        <v>4.8914369685479597</v>
      </c>
      <c r="AH34" s="7">
        <v>6.0543700132274996</v>
      </c>
      <c r="AI34" s="7">
        <v>6.6544376721823904</v>
      </c>
      <c r="AJ34" s="7">
        <v>4.7095351674798804</v>
      </c>
      <c r="AK34" s="7">
        <v>5.8222705000014798</v>
      </c>
      <c r="AL34" s="7">
        <v>8.4749141742989398</v>
      </c>
      <c r="AM34" s="7">
        <v>7.9555729121850103</v>
      </c>
      <c r="AN34" s="7">
        <v>7.9708953535663296</v>
      </c>
      <c r="AO34" s="7">
        <v>8.2823995280683995</v>
      </c>
      <c r="AP34" s="7">
        <v>5.1360000000000001</v>
      </c>
      <c r="AQ34" s="7">
        <v>6.1360000000000001</v>
      </c>
      <c r="AR34" s="7">
        <v>4.2240000000000002</v>
      </c>
      <c r="AS34" s="7">
        <v>5.0960000000000001</v>
      </c>
      <c r="AT34" s="7">
        <v>4.96</v>
      </c>
      <c r="AU34" s="7"/>
    </row>
    <row r="35" spans="1:47">
      <c r="A35" s="95" t="s">
        <v>130</v>
      </c>
      <c r="B35" s="73" t="s">
        <v>39</v>
      </c>
      <c r="C35" s="74" t="s">
        <v>182</v>
      </c>
      <c r="D35" s="62" t="s">
        <v>204</v>
      </c>
      <c r="E35" s="62" t="s">
        <v>204</v>
      </c>
      <c r="F35" s="62" t="s">
        <v>204</v>
      </c>
      <c r="G35" s="62" t="s">
        <v>204</v>
      </c>
      <c r="H35" s="62" t="s">
        <v>204</v>
      </c>
      <c r="I35" s="62" t="s">
        <v>204</v>
      </c>
      <c r="J35" s="62" t="s">
        <v>204</v>
      </c>
      <c r="K35" s="62" t="s">
        <v>204</v>
      </c>
      <c r="L35" s="62" t="s">
        <v>204</v>
      </c>
      <c r="M35" s="62" t="s">
        <v>204</v>
      </c>
      <c r="N35" s="62" t="s">
        <v>204</v>
      </c>
      <c r="O35" s="62">
        <v>7101</v>
      </c>
      <c r="P35" s="62">
        <v>6099</v>
      </c>
      <c r="Q35" s="62">
        <v>8674</v>
      </c>
      <c r="R35" s="62">
        <v>8961</v>
      </c>
      <c r="S35" s="62">
        <v>8475</v>
      </c>
      <c r="T35" s="62">
        <v>9550</v>
      </c>
      <c r="U35" s="62">
        <v>11233</v>
      </c>
      <c r="V35" s="62">
        <v>14251</v>
      </c>
      <c r="W35" s="62">
        <v>12649</v>
      </c>
      <c r="X35" s="62">
        <v>13722</v>
      </c>
      <c r="Y35" s="62">
        <v>10712</v>
      </c>
      <c r="Z35" s="62">
        <v>9820</v>
      </c>
      <c r="AA35" s="62">
        <v>13298</v>
      </c>
      <c r="AB35" s="62">
        <v>14217</v>
      </c>
      <c r="AC35" s="62">
        <v>13295</v>
      </c>
      <c r="AD35" s="62">
        <v>13090</v>
      </c>
      <c r="AE35" s="62">
        <v>13695</v>
      </c>
      <c r="AF35" s="64">
        <v>13513</v>
      </c>
      <c r="AG35" s="64">
        <v>14081</v>
      </c>
      <c r="AH35" s="75">
        <v>14329</v>
      </c>
      <c r="AI35" s="75">
        <v>15491</v>
      </c>
      <c r="AJ35" s="76">
        <v>16239.986800471737</v>
      </c>
      <c r="AK35" s="76">
        <v>16673</v>
      </c>
      <c r="AL35" s="75">
        <v>17725</v>
      </c>
      <c r="AM35" s="64">
        <v>17455.053813648297</v>
      </c>
      <c r="AN35" s="64">
        <v>16883.268007524151</v>
      </c>
      <c r="AO35" s="7">
        <v>17351.874601791769</v>
      </c>
      <c r="AP35" s="7">
        <v>17097.332887421438</v>
      </c>
      <c r="AQ35" s="7">
        <v>16593.391370123893</v>
      </c>
      <c r="AR35" s="7">
        <v>17019.859550597801</v>
      </c>
      <c r="AS35" s="7">
        <v>17959.334762696348</v>
      </c>
      <c r="AT35" s="7"/>
      <c r="AU35" s="7"/>
    </row>
    <row r="36" spans="1:47">
      <c r="A36" s="95" t="s">
        <v>131</v>
      </c>
      <c r="B36" s="73" t="s">
        <v>40</v>
      </c>
      <c r="C36" s="74" t="s">
        <v>182</v>
      </c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">
        <v>160.572891773538</v>
      </c>
      <c r="AG36" s="7">
        <v>156.27086792578899</v>
      </c>
      <c r="AH36" s="7">
        <v>175.59581596371001</v>
      </c>
      <c r="AI36" s="7">
        <v>165.72356901825</v>
      </c>
      <c r="AJ36" s="7">
        <v>170.80437305346399</v>
      </c>
      <c r="AK36" s="7">
        <v>185.662884473627</v>
      </c>
      <c r="AL36" s="7">
        <v>213.048397912166</v>
      </c>
      <c r="AM36" s="7">
        <v>185.978112634833</v>
      </c>
      <c r="AN36" s="7">
        <v>174.20000000000002</v>
      </c>
      <c r="AO36" s="7">
        <v>178.1</v>
      </c>
      <c r="AP36" s="7">
        <v>178.1</v>
      </c>
      <c r="AQ36" s="7">
        <v>178.1</v>
      </c>
      <c r="AR36" s="7">
        <v>178.1</v>
      </c>
      <c r="AS36" s="7">
        <v>178.1</v>
      </c>
      <c r="AT36" s="7">
        <v>170.3</v>
      </c>
      <c r="AU36" s="7"/>
    </row>
    <row r="37" spans="1:47">
      <c r="A37" s="95" t="s">
        <v>133</v>
      </c>
      <c r="B37" s="73" t="s">
        <v>42</v>
      </c>
      <c r="C37" s="74" t="s">
        <v>182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">
        <v>355</v>
      </c>
      <c r="AG37" s="7">
        <v>324.8</v>
      </c>
      <c r="AH37" s="7">
        <v>330.3</v>
      </c>
      <c r="AI37" s="7">
        <v>401.2</v>
      </c>
      <c r="AJ37" s="7">
        <v>388.9</v>
      </c>
      <c r="AK37" s="7">
        <v>424.6</v>
      </c>
      <c r="AL37" s="7">
        <v>465</v>
      </c>
      <c r="AM37" s="7">
        <v>436.6</v>
      </c>
      <c r="AN37" s="7">
        <v>331</v>
      </c>
      <c r="AO37" s="7">
        <v>334.3</v>
      </c>
      <c r="AP37" s="7">
        <v>307.5</v>
      </c>
      <c r="AQ37" s="7"/>
      <c r="AR37" s="7"/>
      <c r="AS37" s="7"/>
      <c r="AT37" s="7"/>
      <c r="AU37" s="7"/>
    </row>
    <row r="38" spans="1:47">
      <c r="A38" s="95" t="s">
        <v>134</v>
      </c>
      <c r="B38" s="73" t="s">
        <v>43</v>
      </c>
      <c r="C38" s="74" t="s">
        <v>182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">
        <v>1641.7193934777199</v>
      </c>
      <c r="AG38" s="7">
        <v>1530.9463077282601</v>
      </c>
      <c r="AH38" s="7">
        <v>1520.9696412150799</v>
      </c>
      <c r="AI38" s="7">
        <v>2109.5795302077299</v>
      </c>
      <c r="AJ38" s="7">
        <v>1870.9473233333338</v>
      </c>
      <c r="AK38" s="7">
        <v>2062.1997333333334</v>
      </c>
      <c r="AL38" s="7">
        <v>2023.7814600000002</v>
      </c>
      <c r="AM38" s="7">
        <v>1968.1808033333334</v>
      </c>
      <c r="AN38" s="7">
        <v>1758.648259003</v>
      </c>
      <c r="AO38" s="7">
        <v>1706.5664000000002</v>
      </c>
      <c r="AP38" s="7">
        <v>1649.4537236333333</v>
      </c>
      <c r="AQ38" s="7">
        <v>1669.9418224159999</v>
      </c>
      <c r="AR38" s="39">
        <v>1608.8007</v>
      </c>
      <c r="AS38" s="7">
        <v>1664.3575000000001</v>
      </c>
      <c r="AT38" s="7"/>
      <c r="AU38" s="7"/>
    </row>
    <row r="39" spans="1:47">
      <c r="A39" s="95" t="s">
        <v>137</v>
      </c>
      <c r="B39" s="73" t="s">
        <v>46</v>
      </c>
      <c r="C39" s="74" t="s">
        <v>182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">
        <v>492.81823697352098</v>
      </c>
      <c r="AG39" s="7">
        <v>378.62540857667602</v>
      </c>
      <c r="AH39" s="7">
        <v>487.32366335567002</v>
      </c>
      <c r="AI39" s="7">
        <v>443.544201858191</v>
      </c>
      <c r="AJ39" s="7">
        <v>611.01810983282905</v>
      </c>
      <c r="AK39" s="7">
        <v>433.34237788055498</v>
      </c>
      <c r="AL39" s="7">
        <v>662.43081181656396</v>
      </c>
      <c r="AM39" s="7">
        <v>591.40681251076001</v>
      </c>
      <c r="AN39" s="7">
        <v>736.94253028913397</v>
      </c>
      <c r="AO39" s="7">
        <v>536.36169410401601</v>
      </c>
      <c r="AP39" s="7">
        <v>752.90609561689598</v>
      </c>
      <c r="AQ39" s="7">
        <v>554.44444444444446</v>
      </c>
      <c r="AR39" s="7">
        <v>696.66666666666663</v>
      </c>
      <c r="AS39" s="7">
        <v>561.11111111111109</v>
      </c>
      <c r="AT39" s="7"/>
      <c r="AU39" s="7"/>
    </row>
    <row r="40" spans="1:47">
      <c r="A40" s="95" t="s">
        <v>136</v>
      </c>
      <c r="B40" s="73" t="s">
        <v>45</v>
      </c>
      <c r="C40" s="74" t="s">
        <v>182</v>
      </c>
      <c r="D40" s="62"/>
      <c r="E40" s="62"/>
      <c r="F40" s="62"/>
      <c r="G40" s="62">
        <v>572.21438645980265</v>
      </c>
      <c r="H40" s="62">
        <v>615.79689703808208</v>
      </c>
      <c r="I40" s="62">
        <v>611.00141043723579</v>
      </c>
      <c r="J40" s="62">
        <v>601.83356840620547</v>
      </c>
      <c r="K40" s="62">
        <v>627.36248236953452</v>
      </c>
      <c r="L40" s="62">
        <v>633.42736248236997</v>
      </c>
      <c r="M40" s="62">
        <v>637.09449929478183</v>
      </c>
      <c r="N40" s="62">
        <v>634.97884344146712</v>
      </c>
      <c r="O40" s="62">
        <v>742.45416078984499</v>
      </c>
      <c r="P40" s="62">
        <v>785.4724964739064</v>
      </c>
      <c r="Q40" s="62">
        <v>720.45133991537409</v>
      </c>
      <c r="R40" s="62">
        <v>766.2460069917779</v>
      </c>
      <c r="S40" s="62">
        <v>865.74880037545699</v>
      </c>
      <c r="T40" s="62">
        <v>913.16454148656533</v>
      </c>
      <c r="U40" s="62">
        <v>891.69529067744202</v>
      </c>
      <c r="V40" s="62">
        <v>831.44178226094425</v>
      </c>
      <c r="W40" s="62">
        <v>987.1235706883225</v>
      </c>
      <c r="X40" s="62">
        <v>1038.4496549593432</v>
      </c>
      <c r="Y40" s="62">
        <v>944.85655746694044</v>
      </c>
      <c r="Z40" s="62">
        <v>823.15622317839359</v>
      </c>
      <c r="AA40" s="62">
        <v>917.65651168778504</v>
      </c>
      <c r="AB40" s="62">
        <v>929.95967218855299</v>
      </c>
      <c r="AC40" s="62">
        <v>934.75846490076049</v>
      </c>
      <c r="AD40" s="62">
        <v>815.8457944118511</v>
      </c>
      <c r="AE40" s="62">
        <v>915.82337866079956</v>
      </c>
      <c r="AF40" s="64">
        <v>934.92039550805316</v>
      </c>
      <c r="AG40" s="64">
        <v>924.71280572692956</v>
      </c>
      <c r="AH40" s="64">
        <v>818.05929395391092</v>
      </c>
      <c r="AI40" s="64">
        <v>863.09667938856796</v>
      </c>
      <c r="AJ40" s="64">
        <v>869.29577464788747</v>
      </c>
      <c r="AK40" s="64">
        <v>853.94366197183115</v>
      </c>
      <c r="AL40" s="64">
        <v>788.59154929577471</v>
      </c>
      <c r="AM40" s="64">
        <v>930.98591549295759</v>
      </c>
      <c r="AN40" s="64">
        <v>971.26760563380276</v>
      </c>
      <c r="AO40" s="7">
        <v>817.59999999999991</v>
      </c>
      <c r="AP40" s="7">
        <v>870.51999999999987</v>
      </c>
      <c r="AQ40" s="7">
        <v>716.09999999999991</v>
      </c>
      <c r="AR40" s="7">
        <v>746.75999999999988</v>
      </c>
      <c r="AS40" s="7">
        <v>855.68000000000006</v>
      </c>
      <c r="AT40" s="7"/>
      <c r="AU40" s="7"/>
    </row>
    <row r="41" spans="1:47">
      <c r="A41" s="95" t="s">
        <v>138</v>
      </c>
      <c r="B41" s="73" t="s">
        <v>47</v>
      </c>
      <c r="C41" s="74" t="s">
        <v>182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">
        <v>49.637684773222716</v>
      </c>
      <c r="AG41" s="7">
        <v>48.681991515034348</v>
      </c>
      <c r="AH41" s="7">
        <v>63.196618061408103</v>
      </c>
      <c r="AI41" s="7">
        <v>64.039939923333932</v>
      </c>
      <c r="AJ41" s="7">
        <v>58.059605695588893</v>
      </c>
      <c r="AK41" s="7">
        <v>39.875947498213627</v>
      </c>
      <c r="AL41" s="7">
        <v>43.227389725693456</v>
      </c>
      <c r="AM41" s="7">
        <v>38.545347780389683</v>
      </c>
      <c r="AN41" s="7">
        <v>34.190260668258986</v>
      </c>
      <c r="AO41" s="7">
        <v>38.448662950133695</v>
      </c>
      <c r="AP41" s="7">
        <v>46.777565064185339</v>
      </c>
      <c r="AQ41" s="7">
        <v>51.881455832465647</v>
      </c>
      <c r="AR41" s="7">
        <v>42.400688163801441</v>
      </c>
      <c r="AS41" s="7">
        <v>51.214023182475586</v>
      </c>
      <c r="AT41" s="7">
        <v>55.288437198153304</v>
      </c>
      <c r="AU41" s="7"/>
    </row>
    <row r="42" spans="1:47">
      <c r="A42" s="95" t="s">
        <v>142</v>
      </c>
      <c r="B42" s="73" t="s">
        <v>51</v>
      </c>
      <c r="C42" s="74" t="s">
        <v>182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">
        <v>236.62289501668701</v>
      </c>
      <c r="AG42" s="7">
        <v>237.13542716038501</v>
      </c>
      <c r="AH42" s="7">
        <v>268.50350778347803</v>
      </c>
      <c r="AI42" s="7">
        <v>275.18906755407198</v>
      </c>
      <c r="AJ42" s="7">
        <v>243.38923961963201</v>
      </c>
      <c r="AK42" s="7">
        <v>286.29789753854101</v>
      </c>
      <c r="AL42" s="7">
        <v>322.06174058993798</v>
      </c>
      <c r="AM42" s="7">
        <v>289.43470811130402</v>
      </c>
      <c r="AN42" s="7">
        <v>232.66761262448199</v>
      </c>
      <c r="AO42" s="7">
        <v>256.165646512607</v>
      </c>
      <c r="AP42" s="7">
        <v>288.82977831609998</v>
      </c>
      <c r="AQ42" s="7">
        <v>291.59000000000003</v>
      </c>
      <c r="AR42" s="7">
        <v>238.94000000000003</v>
      </c>
      <c r="AS42" s="7">
        <v>258.05</v>
      </c>
      <c r="AT42" s="7"/>
      <c r="AU42" s="7"/>
    </row>
    <row r="43" spans="1:47">
      <c r="A43" s="95" t="s">
        <v>147</v>
      </c>
      <c r="B43" s="73" t="s">
        <v>56</v>
      </c>
      <c r="C43" s="74" t="s">
        <v>182</v>
      </c>
      <c r="D43" s="79"/>
      <c r="E43" s="79"/>
      <c r="F43" s="79"/>
      <c r="G43" s="79"/>
      <c r="H43" s="79"/>
      <c r="I43" s="79"/>
      <c r="J43" s="79"/>
      <c r="K43" s="79"/>
      <c r="L43" s="59">
        <v>265.20000000000005</v>
      </c>
      <c r="M43" s="59">
        <v>315.2</v>
      </c>
      <c r="N43" s="59">
        <v>336</v>
      </c>
      <c r="O43" s="59">
        <v>352.6</v>
      </c>
      <c r="P43" s="59">
        <v>406.2</v>
      </c>
      <c r="Q43" s="59">
        <v>401.8</v>
      </c>
      <c r="R43" s="59">
        <v>431.70000000000005</v>
      </c>
      <c r="S43" s="59">
        <v>442.6</v>
      </c>
      <c r="T43" s="59">
        <v>402.8</v>
      </c>
      <c r="U43" s="59">
        <v>574.59999999999991</v>
      </c>
      <c r="V43" s="59">
        <v>487.70000000000005</v>
      </c>
      <c r="W43" s="59">
        <v>521.90000000000009</v>
      </c>
      <c r="X43" s="59">
        <v>434.3</v>
      </c>
      <c r="Y43" s="59">
        <v>588.4</v>
      </c>
      <c r="Z43" s="59">
        <v>537.70000000000005</v>
      </c>
      <c r="AA43" s="59">
        <v>483.1</v>
      </c>
      <c r="AB43" s="79"/>
      <c r="AC43" s="79"/>
      <c r="AD43" s="79"/>
      <c r="AE43" s="79"/>
      <c r="AF43" s="7">
        <v>143.82680000000002</v>
      </c>
      <c r="AG43" s="7">
        <v>152.59270000000001</v>
      </c>
      <c r="AH43" s="7">
        <v>153.86670000000001</v>
      </c>
      <c r="AI43" s="7">
        <v>151.2433</v>
      </c>
      <c r="AJ43" s="7">
        <v>154.3724</v>
      </c>
      <c r="AK43" s="7">
        <v>156.9932</v>
      </c>
      <c r="AL43" s="7">
        <v>165.88</v>
      </c>
      <c r="AM43" s="7">
        <v>172.35920000000002</v>
      </c>
      <c r="AN43" s="7">
        <v>179.97460000000001</v>
      </c>
      <c r="AO43" s="7">
        <v>182.29249999999999</v>
      </c>
      <c r="AP43" s="7">
        <v>189.3229</v>
      </c>
      <c r="AQ43" s="7">
        <v>186.5565</v>
      </c>
      <c r="AR43" s="7">
        <v>183.07640000000001</v>
      </c>
      <c r="AS43" s="4">
        <v>185.48530000000002</v>
      </c>
      <c r="AT43" s="7">
        <v>187.62120000000002</v>
      </c>
      <c r="AU43" s="7"/>
    </row>
    <row r="44" spans="1:47">
      <c r="A44" s="100" t="s">
        <v>236</v>
      </c>
      <c r="B44" s="72" t="s">
        <v>241</v>
      </c>
      <c r="C44" s="74" t="s">
        <v>182</v>
      </c>
      <c r="D44" s="62"/>
      <c r="E44" s="62"/>
      <c r="F44" s="62"/>
      <c r="G44" s="62">
        <v>1041.431416666667</v>
      </c>
      <c r="H44" s="62">
        <v>1047.8180833333331</v>
      </c>
      <c r="I44" s="62">
        <v>2398.06475</v>
      </c>
      <c r="J44" s="62">
        <v>1233.53741666667</v>
      </c>
      <c r="K44" s="62">
        <v>1163.8567499999999</v>
      </c>
      <c r="L44" s="62">
        <v>1154.36861523333</v>
      </c>
      <c r="M44" s="62">
        <v>1372.5478333333299</v>
      </c>
      <c r="N44" s="62">
        <v>1294.4580000000001</v>
      </c>
      <c r="O44" s="62">
        <v>1360.5539999999999</v>
      </c>
      <c r="P44" s="62">
        <v>1158.20591666667</v>
      </c>
      <c r="Q44" s="62">
        <v>1389.0198333333301</v>
      </c>
      <c r="R44" s="62">
        <v>1375.5700000000002</v>
      </c>
      <c r="S44" s="62">
        <v>1362.01</v>
      </c>
      <c r="T44" s="62">
        <v>1507.1599999999999</v>
      </c>
      <c r="U44" s="62">
        <v>1524.5</v>
      </c>
      <c r="V44" s="62">
        <v>1710.2199999999998</v>
      </c>
      <c r="W44" s="62">
        <v>2083.14</v>
      </c>
      <c r="X44" s="62">
        <v>1673.44</v>
      </c>
      <c r="Y44" s="62">
        <v>1713.79</v>
      </c>
      <c r="Z44" s="62">
        <v>1856.47350128174</v>
      </c>
      <c r="AA44" s="62">
        <v>1759.24563714174</v>
      </c>
      <c r="AB44" s="62">
        <v>1936.16281012174</v>
      </c>
      <c r="AC44" s="62">
        <v>2006.25650523174</v>
      </c>
      <c r="AD44" s="80"/>
      <c r="AE44" s="80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</row>
    <row r="45" spans="1:47">
      <c r="A45" s="95" t="s">
        <v>144</v>
      </c>
      <c r="B45" s="73" t="s">
        <v>53</v>
      </c>
      <c r="C45" s="74" t="s">
        <v>182</v>
      </c>
      <c r="D45" s="62" t="s">
        <v>204</v>
      </c>
      <c r="E45" s="62" t="s">
        <v>204</v>
      </c>
      <c r="F45" s="62" t="s">
        <v>204</v>
      </c>
      <c r="G45" s="62" t="s">
        <v>204</v>
      </c>
      <c r="H45" s="62" t="s">
        <v>204</v>
      </c>
      <c r="I45" s="62" t="s">
        <v>204</v>
      </c>
      <c r="J45" s="62">
        <v>238.237809</v>
      </c>
      <c r="K45" s="62">
        <v>191.86120299999999</v>
      </c>
      <c r="L45" s="62">
        <v>189.357697</v>
      </c>
      <c r="M45" s="62">
        <v>192.937197</v>
      </c>
      <c r="N45" s="62">
        <v>222.699972</v>
      </c>
      <c r="O45" s="62">
        <v>222.11272700000001</v>
      </c>
      <c r="P45" s="62">
        <v>210.276083</v>
      </c>
      <c r="Q45" s="62">
        <v>219.06295700000001</v>
      </c>
      <c r="R45" s="62">
        <v>276.37013444428248</v>
      </c>
      <c r="S45" s="62">
        <v>278.16227761212173</v>
      </c>
      <c r="T45" s="62">
        <v>267.6184720061313</v>
      </c>
      <c r="U45" s="62">
        <v>296.59263662586523</v>
      </c>
      <c r="V45" s="62">
        <v>288.19129673548201</v>
      </c>
      <c r="W45" s="62">
        <v>273.05700964403599</v>
      </c>
      <c r="X45" s="62">
        <v>269.17258480025561</v>
      </c>
      <c r="Y45" s="62">
        <v>208.37300034630942</v>
      </c>
      <c r="Z45" s="62">
        <v>203.80510567832243</v>
      </c>
      <c r="AA45" s="79"/>
      <c r="AB45" s="79"/>
      <c r="AC45" s="79"/>
      <c r="AD45" s="79"/>
      <c r="AE45" s="79"/>
      <c r="AF45" s="7">
        <v>148.50350683289301</v>
      </c>
      <c r="AG45" s="7">
        <v>147.81951486421301</v>
      </c>
      <c r="AH45" s="7">
        <v>152.408821687087</v>
      </c>
      <c r="AI45" s="7">
        <v>161.39697017550799</v>
      </c>
      <c r="AJ45" s="7">
        <v>167.53149737253599</v>
      </c>
      <c r="AK45" s="7">
        <v>172.56304038409499</v>
      </c>
      <c r="AL45" s="7">
        <v>164.231952181476</v>
      </c>
      <c r="AM45" s="7">
        <v>145.00846096690799</v>
      </c>
      <c r="AN45" s="7">
        <v>161.25424762013401</v>
      </c>
      <c r="AO45" s="7">
        <v>153.980709873873</v>
      </c>
      <c r="AP45" s="7"/>
      <c r="AQ45" s="7"/>
      <c r="AR45" s="7"/>
      <c r="AS45" s="7"/>
      <c r="AT45" s="7"/>
      <c r="AU45" s="7"/>
    </row>
    <row r="46" spans="1:47">
      <c r="A46" s="95" t="s">
        <v>145</v>
      </c>
      <c r="B46" s="73" t="s">
        <v>54</v>
      </c>
      <c r="C46" s="74" t="s">
        <v>182</v>
      </c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">
        <v>329.31368747576602</v>
      </c>
      <c r="AG46" s="7">
        <v>408.82403623652198</v>
      </c>
      <c r="AH46" s="7">
        <v>468.468502030325</v>
      </c>
      <c r="AI46" s="7">
        <v>467.00876686440199</v>
      </c>
      <c r="AJ46" s="7">
        <v>484.16448174547702</v>
      </c>
      <c r="AK46" s="7">
        <v>566.36683396126796</v>
      </c>
      <c r="AL46" s="7">
        <v>486.62793082233799</v>
      </c>
      <c r="AM46" s="7">
        <v>419.231621047695</v>
      </c>
      <c r="AN46" s="7">
        <v>310.04000000000002</v>
      </c>
      <c r="AO46" s="7">
        <v>367.15000000000003</v>
      </c>
      <c r="AP46" s="7">
        <v>412.29</v>
      </c>
      <c r="AQ46" s="7">
        <v>418.54999999999995</v>
      </c>
      <c r="AR46" s="7">
        <v>372.36</v>
      </c>
      <c r="AS46" s="7">
        <v>472.81000000000006</v>
      </c>
      <c r="AT46" s="7">
        <v>573.94999999999993</v>
      </c>
      <c r="AU46" s="7"/>
    </row>
    <row r="47" spans="1:47">
      <c r="A47" s="95" t="s">
        <v>146</v>
      </c>
      <c r="B47" s="73" t="s">
        <v>55</v>
      </c>
      <c r="C47" s="74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">
        <v>422.77458154905401</v>
      </c>
      <c r="AG47" s="7">
        <v>387.62671165276601</v>
      </c>
      <c r="AH47" s="7">
        <v>404.61536778867298</v>
      </c>
      <c r="AI47" s="7">
        <v>424.35149915015</v>
      </c>
      <c r="AJ47" s="7">
        <v>426.21840034269002</v>
      </c>
      <c r="AK47" s="7">
        <v>450.677222222983</v>
      </c>
      <c r="AL47" s="7">
        <v>445.67608468411498</v>
      </c>
      <c r="AM47" s="7">
        <v>433.643008962669</v>
      </c>
      <c r="AN47" s="7">
        <v>407.42016000000007</v>
      </c>
      <c r="AO47" s="7">
        <v>401.01330693333335</v>
      </c>
      <c r="AP47" s="7">
        <v>417.55095491200001</v>
      </c>
      <c r="AQ47" s="7">
        <v>429.36661274666665</v>
      </c>
      <c r="AR47" s="7">
        <v>436.8</v>
      </c>
      <c r="AS47" s="7">
        <v>438.1</v>
      </c>
      <c r="AT47" s="7">
        <v>422.5</v>
      </c>
      <c r="AU47" s="7"/>
    </row>
    <row r="48" spans="1:47">
      <c r="A48" s="95" t="s">
        <v>150</v>
      </c>
      <c r="B48" s="73" t="s">
        <v>59</v>
      </c>
      <c r="C48" s="74" t="s">
        <v>182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">
        <v>87.199442000000005</v>
      </c>
      <c r="AG48" s="7">
        <v>95.247676000000013</v>
      </c>
      <c r="AH48" s="7">
        <v>98.257200999999995</v>
      </c>
      <c r="AI48" s="7">
        <v>107.226838</v>
      </c>
      <c r="AJ48" s="7">
        <v>95.579813000000001</v>
      </c>
      <c r="AK48" s="7">
        <v>116.71951899999999</v>
      </c>
      <c r="AL48" s="7">
        <v>115.951122</v>
      </c>
      <c r="AM48" s="7">
        <v>105.873993</v>
      </c>
      <c r="AN48" s="7">
        <v>95.248805000000004</v>
      </c>
      <c r="AO48" s="7">
        <v>103.07398199999999</v>
      </c>
      <c r="AP48" s="7">
        <v>98.578710000000001</v>
      </c>
      <c r="AQ48" s="7">
        <v>97.252077</v>
      </c>
      <c r="AR48" s="7">
        <v>87.847530000000006</v>
      </c>
      <c r="AS48" s="7">
        <v>96.686261999999999</v>
      </c>
      <c r="AT48" s="7">
        <v>98.582756000000003</v>
      </c>
      <c r="AU48" s="7"/>
    </row>
    <row r="49" spans="1:47">
      <c r="A49" s="95" t="s">
        <v>151</v>
      </c>
      <c r="B49" s="73" t="s">
        <v>60</v>
      </c>
      <c r="C49" s="74" t="s">
        <v>182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">
        <v>9.5392755955084301</v>
      </c>
      <c r="AG49" s="7">
        <v>8.7479923666912107</v>
      </c>
      <c r="AH49" s="7">
        <v>8.7482868429684792</v>
      </c>
      <c r="AI49" s="7">
        <v>9.2259125906406005</v>
      </c>
      <c r="AJ49" s="7">
        <v>9.1467791422606393</v>
      </c>
      <c r="AK49" s="7">
        <v>9.7165015455031298</v>
      </c>
      <c r="AL49" s="7">
        <v>9.2976578315337406</v>
      </c>
      <c r="AM49" s="7">
        <v>8.8819373125444496</v>
      </c>
      <c r="AN49" s="7">
        <v>8.5547896609659002</v>
      </c>
      <c r="AO49" s="7">
        <v>8.3440155298309904</v>
      </c>
      <c r="AP49" s="7">
        <v>8.3021897153067794</v>
      </c>
      <c r="AQ49" s="7"/>
      <c r="AR49" s="7"/>
      <c r="AS49" s="7"/>
      <c r="AT49" s="7"/>
      <c r="AU49" s="7"/>
    </row>
    <row r="50" spans="1:47">
      <c r="A50" s="100" t="s">
        <v>239</v>
      </c>
      <c r="B50" s="72" t="s">
        <v>242</v>
      </c>
      <c r="C50" s="74" t="s">
        <v>182</v>
      </c>
      <c r="D50" s="62" t="s">
        <v>204</v>
      </c>
      <c r="E50" s="62" t="s">
        <v>204</v>
      </c>
      <c r="F50" s="62" t="s">
        <v>204</v>
      </c>
      <c r="G50" s="62" t="s">
        <v>204</v>
      </c>
      <c r="H50" s="62" t="s">
        <v>204</v>
      </c>
      <c r="I50" s="62" t="s">
        <v>204</v>
      </c>
      <c r="J50" s="62">
        <v>3.0084608835108688</v>
      </c>
      <c r="K50" s="62">
        <v>2.8288863472340249</v>
      </c>
      <c r="L50" s="62">
        <v>3.3230456754050079</v>
      </c>
      <c r="M50" s="62">
        <v>4.4243181401552532</v>
      </c>
      <c r="N50" s="62">
        <v>4.7518851268842148</v>
      </c>
      <c r="O50" s="62">
        <v>3.171623814735967</v>
      </c>
      <c r="P50" s="62">
        <v>2.1952136802733473</v>
      </c>
      <c r="Q50" s="62">
        <v>2.6842480127352357</v>
      </c>
      <c r="R50" s="62">
        <v>3.6424336703318705</v>
      </c>
      <c r="S50" s="62">
        <v>4.4487022157923359</v>
      </c>
      <c r="T50" s="62">
        <v>5.7443893855558708</v>
      </c>
      <c r="U50" s="62">
        <v>7.7887517778398179</v>
      </c>
      <c r="V50" s="62">
        <v>6.2721581935039543</v>
      </c>
      <c r="W50" s="62">
        <v>8.5642443326773741</v>
      </c>
      <c r="X50" s="62">
        <v>8.6692646574482275</v>
      </c>
      <c r="Y50" s="62">
        <v>6.9065948481138477</v>
      </c>
      <c r="Z50" s="62">
        <v>9.7405896435285122</v>
      </c>
      <c r="AA50" s="62">
        <v>6.9653546955104915</v>
      </c>
      <c r="AB50" s="80"/>
      <c r="AC50" s="80"/>
      <c r="AD50" s="80"/>
      <c r="AE50" s="80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</row>
    <row r="51" spans="1:47">
      <c r="A51" s="95" t="s">
        <v>148</v>
      </c>
      <c r="B51" s="73" t="s">
        <v>57</v>
      </c>
      <c r="C51" s="74" t="s">
        <v>182</v>
      </c>
      <c r="D51" s="62">
        <v>128.47999999999999</v>
      </c>
      <c r="E51" s="62">
        <v>135.80000000000001</v>
      </c>
      <c r="F51" s="62">
        <v>113.48</v>
      </c>
      <c r="G51" s="62">
        <v>153.32</v>
      </c>
      <c r="H51" s="62">
        <v>187.51000000000002</v>
      </c>
      <c r="I51" s="62">
        <v>250.93</v>
      </c>
      <c r="J51" s="62">
        <v>158.80000000000001</v>
      </c>
      <c r="K51" s="62">
        <v>213.95000000000002</v>
      </c>
      <c r="L51" s="62">
        <v>259.43</v>
      </c>
      <c r="M51" s="62">
        <v>288.13</v>
      </c>
      <c r="N51" s="62">
        <v>206.23999999999998</v>
      </c>
      <c r="O51" s="62">
        <v>266.76</v>
      </c>
      <c r="P51" s="62">
        <v>372.27000000000004</v>
      </c>
      <c r="Q51" s="62">
        <v>336.45</v>
      </c>
      <c r="R51" s="62">
        <v>278.11</v>
      </c>
      <c r="S51" s="62">
        <v>349.32</v>
      </c>
      <c r="T51" s="62">
        <v>426.08</v>
      </c>
      <c r="U51" s="62">
        <v>444.72</v>
      </c>
      <c r="V51" s="62">
        <v>396.40000000000003</v>
      </c>
      <c r="W51" s="62">
        <v>487.49</v>
      </c>
      <c r="X51" s="62">
        <v>551.80999999999995</v>
      </c>
      <c r="Y51" s="62">
        <v>461.6</v>
      </c>
      <c r="Z51" s="62">
        <v>220.2</v>
      </c>
      <c r="AA51" s="62">
        <v>301.87000000000006</v>
      </c>
      <c r="AB51" s="62">
        <v>332.43</v>
      </c>
      <c r="AC51" s="62">
        <v>356.26</v>
      </c>
      <c r="AD51" s="62">
        <v>272.35000000000002</v>
      </c>
      <c r="AE51" s="62">
        <v>321.95999999999998</v>
      </c>
      <c r="AF51" s="64">
        <v>384.93</v>
      </c>
      <c r="AG51" s="64">
        <v>384.25</v>
      </c>
      <c r="AH51" s="64">
        <v>312.70999999999998</v>
      </c>
      <c r="AI51" s="64">
        <v>407.76</v>
      </c>
      <c r="AJ51" s="64">
        <v>453.64</v>
      </c>
      <c r="AK51" s="64">
        <v>437.54</v>
      </c>
      <c r="AL51" s="64">
        <v>355.39</v>
      </c>
      <c r="AM51" s="64">
        <v>438.98</v>
      </c>
      <c r="AN51" s="64">
        <v>487.68</v>
      </c>
      <c r="AO51" s="7">
        <v>446.55</v>
      </c>
      <c r="AP51" s="7">
        <v>489.33</v>
      </c>
      <c r="AQ51" s="7">
        <v>495.02</v>
      </c>
      <c r="AR51" s="7">
        <v>399.37</v>
      </c>
      <c r="AS51" s="7">
        <v>484.65</v>
      </c>
      <c r="AT51" s="7">
        <v>547.86</v>
      </c>
      <c r="AU51" s="7"/>
    </row>
    <row r="52" spans="1:47">
      <c r="A52" s="95" t="s">
        <v>154</v>
      </c>
      <c r="B52" s="73" t="s">
        <v>63</v>
      </c>
      <c r="C52" s="74" t="s">
        <v>182</v>
      </c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">
        <v>31.972362589999999</v>
      </c>
      <c r="AG52" s="7">
        <v>40.143217759999999</v>
      </c>
      <c r="AH52" s="7">
        <v>29.383239379999999</v>
      </c>
      <c r="AI52" s="7">
        <v>30.364933669999999</v>
      </c>
      <c r="AJ52" s="7">
        <v>36.552520360000003</v>
      </c>
      <c r="AK52" s="7">
        <v>46.180336514410001</v>
      </c>
      <c r="AL52" s="7">
        <v>33.367388321</v>
      </c>
      <c r="AM52" s="7">
        <v>40.730644480000002</v>
      </c>
      <c r="AN52" s="7">
        <v>27.956589986000001</v>
      </c>
      <c r="AO52" s="7">
        <v>24.330691460000001</v>
      </c>
      <c r="AP52" s="7"/>
      <c r="AQ52" s="7"/>
      <c r="AR52" s="7"/>
      <c r="AS52" s="7"/>
      <c r="AT52" s="7"/>
      <c r="AU52" s="7"/>
    </row>
    <row r="53" spans="1:47">
      <c r="A53" s="1" t="s">
        <v>152</v>
      </c>
      <c r="B53" s="73" t="s">
        <v>61</v>
      </c>
      <c r="C53" s="74" t="s">
        <v>182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">
        <v>44.600446843047898</v>
      </c>
      <c r="AG53" s="7">
        <v>37.110975201652401</v>
      </c>
      <c r="AH53" s="7">
        <v>17.497489031030302</v>
      </c>
      <c r="AI53" s="7">
        <v>15.645938213031</v>
      </c>
      <c r="AJ53" s="7">
        <v>24.596273291925499</v>
      </c>
      <c r="AK53" s="7">
        <v>24.066955982641002</v>
      </c>
      <c r="AL53" s="7">
        <v>21.684871249938201</v>
      </c>
      <c r="AM53" s="7">
        <v>56.727880608586098</v>
      </c>
      <c r="AN53" s="7">
        <v>109.491669307061</v>
      </c>
      <c r="AO53" s="7"/>
      <c r="AP53" s="7"/>
      <c r="AQ53" s="7"/>
      <c r="AR53" s="7"/>
      <c r="AS53" s="7"/>
      <c r="AT53" s="7"/>
      <c r="AU53" s="7"/>
    </row>
    <row r="54" spans="1:47">
      <c r="A54" s="95" t="s">
        <v>156</v>
      </c>
      <c r="B54" s="73" t="s">
        <v>65</v>
      </c>
      <c r="C54" s="74" t="s">
        <v>182</v>
      </c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">
        <v>375.57</v>
      </c>
      <c r="AG54" s="7">
        <v>377.13000000000005</v>
      </c>
      <c r="AH54" s="7">
        <v>338.13000000000005</v>
      </c>
      <c r="AI54" s="7">
        <v>338.13000000000005</v>
      </c>
      <c r="AJ54" s="7">
        <v>366.87299999999999</v>
      </c>
      <c r="AK54" s="7">
        <v>418.39</v>
      </c>
      <c r="AL54" s="7">
        <v>366.74100000000004</v>
      </c>
      <c r="AM54" s="7">
        <v>353.4310000000001</v>
      </c>
      <c r="AN54" s="7">
        <v>348.54390030000002</v>
      </c>
      <c r="AO54" s="7">
        <v>372.48</v>
      </c>
      <c r="AP54" s="7">
        <v>329.30473000000006</v>
      </c>
      <c r="AQ54" s="7">
        <v>334.63012800000001</v>
      </c>
      <c r="AR54" s="7">
        <v>336.008128</v>
      </c>
      <c r="AS54" s="7">
        <v>327.14147700000001</v>
      </c>
      <c r="AT54" s="7">
        <v>321.55200000000002</v>
      </c>
      <c r="AU54" s="7"/>
    </row>
    <row r="55" spans="1:47">
      <c r="A55" s="95" t="s">
        <v>159</v>
      </c>
      <c r="B55" s="73" t="s">
        <v>68</v>
      </c>
      <c r="C55" s="74" t="s">
        <v>182</v>
      </c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">
        <v>301</v>
      </c>
      <c r="AG55" s="7">
        <v>238</v>
      </c>
      <c r="AH55" s="7">
        <v>282</v>
      </c>
      <c r="AI55" s="7">
        <v>343</v>
      </c>
      <c r="AJ55" s="7">
        <v>306</v>
      </c>
      <c r="AK55" s="7">
        <v>248</v>
      </c>
      <c r="AL55" s="7">
        <v>271</v>
      </c>
      <c r="AM55" s="7">
        <v>283</v>
      </c>
      <c r="AN55" s="7">
        <v>290</v>
      </c>
      <c r="AO55" s="7">
        <v>248</v>
      </c>
      <c r="AP55" s="7">
        <v>309</v>
      </c>
      <c r="AQ55" s="7">
        <v>365</v>
      </c>
      <c r="AR55" s="7">
        <v>373</v>
      </c>
      <c r="AS55" s="7">
        <v>323</v>
      </c>
      <c r="AT55" s="7">
        <v>402</v>
      </c>
      <c r="AU55" s="7"/>
    </row>
    <row r="56" spans="1:47">
      <c r="A56" s="100" t="s">
        <v>207</v>
      </c>
      <c r="B56" s="72" t="s">
        <v>246</v>
      </c>
      <c r="C56" s="74" t="s">
        <v>182</v>
      </c>
      <c r="D56" s="85"/>
      <c r="E56" s="85"/>
      <c r="F56" s="85"/>
      <c r="G56" s="85"/>
      <c r="H56" s="85"/>
      <c r="I56" s="85"/>
      <c r="J56" s="85"/>
      <c r="K56" s="85"/>
      <c r="L56" s="86">
        <v>1270.19</v>
      </c>
      <c r="M56" s="86">
        <v>1145.71</v>
      </c>
      <c r="N56" s="86">
        <v>2012.83</v>
      </c>
      <c r="O56" s="86">
        <v>2047.1100000000001</v>
      </c>
      <c r="P56" s="86">
        <v>2695.3199999999997</v>
      </c>
      <c r="Q56" s="86">
        <v>2322.69</v>
      </c>
      <c r="R56" s="86">
        <v>2874.2799999999997</v>
      </c>
      <c r="S56" s="86">
        <v>2684.7599999999998</v>
      </c>
      <c r="T56" s="86">
        <v>3149.83</v>
      </c>
      <c r="U56" s="86">
        <v>4297.93</v>
      </c>
      <c r="V56" s="86">
        <v>5156.54</v>
      </c>
      <c r="W56" s="86">
        <v>5341.64</v>
      </c>
      <c r="X56" s="86">
        <v>6560.4000000000005</v>
      </c>
      <c r="Y56" s="86">
        <v>6750.06</v>
      </c>
      <c r="Z56" s="86">
        <v>8515.33</v>
      </c>
      <c r="AA56" s="86">
        <v>12239.019999999999</v>
      </c>
      <c r="AB56" s="86">
        <v>4740.09</v>
      </c>
      <c r="AC56" s="86">
        <v>6514.24</v>
      </c>
      <c r="AD56" s="85"/>
      <c r="AE56" s="87"/>
      <c r="AF56" s="9">
        <v>3997.03</v>
      </c>
      <c r="AG56" s="9">
        <v>4605.8600000000006</v>
      </c>
      <c r="AH56" s="9">
        <v>5594.98</v>
      </c>
      <c r="AI56" s="9">
        <v>5785.13</v>
      </c>
      <c r="AJ56" s="9">
        <v>5013.3</v>
      </c>
      <c r="AK56" s="9">
        <v>5133.3599999999997</v>
      </c>
      <c r="AL56" s="9">
        <v>5168.95</v>
      </c>
      <c r="AM56" s="9">
        <v>5473.34</v>
      </c>
      <c r="AN56" s="9">
        <v>4952.51</v>
      </c>
      <c r="AO56" s="9">
        <v>4961.93</v>
      </c>
      <c r="AP56" s="9">
        <v>5108.53</v>
      </c>
      <c r="AQ56" s="9">
        <v>5686.91</v>
      </c>
      <c r="AR56" s="9">
        <v>5052.84</v>
      </c>
      <c r="AS56" s="9">
        <v>5066.9400000000005</v>
      </c>
      <c r="AT56" s="9">
        <v>5160.7199999999993</v>
      </c>
      <c r="AU56"/>
    </row>
    <row r="57" spans="1:47">
      <c r="A57" s="95" t="s">
        <v>157</v>
      </c>
      <c r="B57" s="73" t="s">
        <v>66</v>
      </c>
      <c r="C57" s="74" t="s">
        <v>182</v>
      </c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">
        <v>176.03870233352299</v>
      </c>
      <c r="AG57" s="7">
        <v>164.614561027837</v>
      </c>
      <c r="AH57" s="7">
        <v>166.46836127636601</v>
      </c>
      <c r="AI57" s="7">
        <v>172.849915682968</v>
      </c>
      <c r="AJ57" s="7">
        <v>188.778137809561</v>
      </c>
      <c r="AK57" s="7">
        <v>196.35286263580599</v>
      </c>
      <c r="AL57" s="7">
        <v>194.727272727273</v>
      </c>
      <c r="AM57" s="7">
        <v>185.13591671486401</v>
      </c>
      <c r="AN57" s="7">
        <v>194.30051813471499</v>
      </c>
      <c r="AO57" s="7">
        <v>189.02714932126699</v>
      </c>
      <c r="AP57" s="7">
        <v>189.50930626057499</v>
      </c>
      <c r="AQ57" s="7">
        <v>185.33333333333334</v>
      </c>
      <c r="AR57" s="7">
        <v>196</v>
      </c>
      <c r="AS57" s="7">
        <v>193.66666666666666</v>
      </c>
      <c r="AT57" s="7">
        <v>185.31100000000001</v>
      </c>
      <c r="AU57" s="7"/>
    </row>
    <row r="58" spans="1:47">
      <c r="A58" s="95" t="s">
        <v>161</v>
      </c>
      <c r="B58" s="73" t="s">
        <v>70</v>
      </c>
      <c r="C58" s="74" t="s">
        <v>182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">
        <v>98.4</v>
      </c>
      <c r="AG58" s="7">
        <v>98.6</v>
      </c>
      <c r="AH58" s="7">
        <v>94.5</v>
      </c>
      <c r="AI58" s="7">
        <v>118.5</v>
      </c>
      <c r="AJ58" s="7">
        <v>52</v>
      </c>
      <c r="AK58" s="7">
        <v>100.6</v>
      </c>
      <c r="AL58" s="7">
        <v>113</v>
      </c>
      <c r="AM58" s="7">
        <v>118.5</v>
      </c>
      <c r="AN58" s="7">
        <v>108.3</v>
      </c>
      <c r="AO58" s="7">
        <v>94.2</v>
      </c>
      <c r="AP58" s="7">
        <v>101.5</v>
      </c>
      <c r="AQ58" s="7">
        <v>98.3</v>
      </c>
      <c r="AR58" s="7">
        <v>118.6</v>
      </c>
      <c r="AS58" s="7">
        <v>146.4</v>
      </c>
      <c r="AT58" s="7">
        <v>171.3</v>
      </c>
      <c r="AU58" s="7"/>
    </row>
    <row r="59" spans="1:47">
      <c r="A59" s="95" t="s">
        <v>166</v>
      </c>
      <c r="B59" s="73" t="s">
        <v>75</v>
      </c>
      <c r="C59" s="74" t="s">
        <v>182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34">
        <v>90.967039999999997</v>
      </c>
      <c r="AG59" s="34">
        <v>171.82021</v>
      </c>
      <c r="AH59" s="34">
        <v>160.38287000000003</v>
      </c>
      <c r="AI59" s="34">
        <v>134.10435000000001</v>
      </c>
      <c r="AJ59" s="34">
        <v>156.01693</v>
      </c>
      <c r="AK59" s="34">
        <v>128.92131000000001</v>
      </c>
      <c r="AL59" s="34">
        <v>80.971779999999995</v>
      </c>
      <c r="AM59" s="34">
        <v>79.701800000000006</v>
      </c>
      <c r="AN59" s="34">
        <v>104.68223</v>
      </c>
      <c r="AO59" s="34">
        <v>145.29075999999998</v>
      </c>
      <c r="AP59" s="34">
        <v>93.422940000000011</v>
      </c>
      <c r="AQ59" s="34">
        <v>109.25711</v>
      </c>
      <c r="AR59" s="34">
        <v>102.34148</v>
      </c>
      <c r="AS59" s="7"/>
      <c r="AT59" s="7"/>
      <c r="AU59" s="7"/>
    </row>
    <row r="60" spans="1:47">
      <c r="A60" s="95" t="s">
        <v>162</v>
      </c>
      <c r="B60" s="73" t="s">
        <v>71</v>
      </c>
      <c r="C60" s="74" t="s">
        <v>182</v>
      </c>
      <c r="D60" s="62">
        <v>220.0239059484818</v>
      </c>
      <c r="E60" s="62">
        <v>261.99920169936661</v>
      </c>
      <c r="F60" s="62">
        <v>238.13439712290014</v>
      </c>
      <c r="G60" s="62">
        <v>268.79550754624279</v>
      </c>
      <c r="H60" s="62">
        <v>287.87971700095198</v>
      </c>
      <c r="I60" s="62">
        <v>337.90396808638695</v>
      </c>
      <c r="J60" s="62">
        <v>308.14288078397988</v>
      </c>
      <c r="K60" s="62">
        <v>351.74743767154933</v>
      </c>
      <c r="L60" s="62">
        <v>367.37055882811677</v>
      </c>
      <c r="M60" s="62">
        <v>412.80665878992664</v>
      </c>
      <c r="N60" s="62">
        <v>389.01553189266497</v>
      </c>
      <c r="O60" s="62">
        <v>444.67456757754542</v>
      </c>
      <c r="P60" s="62">
        <v>470.92822168232391</v>
      </c>
      <c r="Q60" s="62">
        <v>532.87595308583968</v>
      </c>
      <c r="R60" s="62">
        <v>475.94179533651601</v>
      </c>
      <c r="S60" s="62">
        <v>508.74238026734184</v>
      </c>
      <c r="T60" s="62">
        <v>542.4517458985797</v>
      </c>
      <c r="U60" s="62">
        <v>603.67874158834911</v>
      </c>
      <c r="V60" s="62">
        <v>571.07611601945734</v>
      </c>
      <c r="W60" s="62">
        <v>616.30239741598291</v>
      </c>
      <c r="X60" s="62">
        <v>630.70224887681923</v>
      </c>
      <c r="Y60" s="62">
        <v>625.56382241068229</v>
      </c>
      <c r="Z60" s="62">
        <v>547.48771098825353</v>
      </c>
      <c r="AA60" s="62">
        <v>581.05316533836788</v>
      </c>
      <c r="AB60" s="62">
        <v>615.43895134794946</v>
      </c>
      <c r="AC60" s="62">
        <v>664.71830958857049</v>
      </c>
      <c r="AD60" s="62">
        <v>587.54656675735362</v>
      </c>
      <c r="AE60" s="62">
        <v>609.30873965452793</v>
      </c>
      <c r="AF60" s="64">
        <v>636.16594645171176</v>
      </c>
      <c r="AG60" s="64">
        <v>700.88965443217887</v>
      </c>
      <c r="AH60" s="64">
        <v>633.62913766730662</v>
      </c>
      <c r="AI60" s="64">
        <v>675.15362393140606</v>
      </c>
      <c r="AJ60" s="64">
        <v>680.09683081601338</v>
      </c>
      <c r="AK60" s="64">
        <v>708.08213013880015</v>
      </c>
      <c r="AL60" s="64">
        <v>677.53755788639955</v>
      </c>
      <c r="AM60" s="64">
        <v>689.64864766741607</v>
      </c>
      <c r="AN60" s="64">
        <v>703.94423422137106</v>
      </c>
      <c r="AO60" s="7">
        <v>689.64864766741607</v>
      </c>
      <c r="AP60" s="7">
        <v>703.94423422137106</v>
      </c>
      <c r="AQ60" s="7">
        <v>716.82422274857959</v>
      </c>
      <c r="AR60" s="7">
        <v>638.94315233618659</v>
      </c>
      <c r="AS60" s="7">
        <v>687.28283012223346</v>
      </c>
      <c r="AT60" s="41">
        <v>677.21007017045201</v>
      </c>
      <c r="AU60" s="7"/>
    </row>
    <row r="61" spans="1:47">
      <c r="A61" s="95" t="s">
        <v>164</v>
      </c>
      <c r="B61" s="73" t="s">
        <v>73</v>
      </c>
      <c r="C61" s="74" t="s">
        <v>182</v>
      </c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">
        <v>1647</v>
      </c>
      <c r="AG61" s="7">
        <v>1953</v>
      </c>
      <c r="AH61" s="7">
        <v>2121</v>
      </c>
      <c r="AI61" s="7">
        <v>1854</v>
      </c>
      <c r="AJ61" s="7">
        <v>1493</v>
      </c>
      <c r="AK61" s="7">
        <v>2053</v>
      </c>
      <c r="AL61" s="7">
        <v>2209</v>
      </c>
      <c r="AM61" s="7">
        <v>1886</v>
      </c>
      <c r="AN61" s="7">
        <v>1438</v>
      </c>
      <c r="AO61" s="7">
        <v>1774</v>
      </c>
      <c r="AP61" s="7">
        <v>1902</v>
      </c>
      <c r="AQ61" s="7">
        <v>1821</v>
      </c>
      <c r="AR61" s="7">
        <v>1339</v>
      </c>
      <c r="AS61" s="7">
        <v>1741</v>
      </c>
      <c r="AT61" s="7">
        <v>2066</v>
      </c>
      <c r="AU61" s="7"/>
    </row>
    <row r="62" spans="1:47">
      <c r="A62" s="95" t="s">
        <v>167</v>
      </c>
      <c r="B62" s="73" t="s">
        <v>76</v>
      </c>
      <c r="C62" s="74" t="s">
        <v>182</v>
      </c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">
        <v>869</v>
      </c>
      <c r="AG62" s="7">
        <v>977</v>
      </c>
      <c r="AH62" s="7">
        <v>1014</v>
      </c>
      <c r="AI62" s="7">
        <v>1092</v>
      </c>
      <c r="AJ62" s="7">
        <v>795</v>
      </c>
      <c r="AK62" s="7">
        <v>997</v>
      </c>
      <c r="AL62" s="7">
        <v>1032</v>
      </c>
      <c r="AM62" s="7">
        <v>1066</v>
      </c>
      <c r="AN62" s="7">
        <v>754</v>
      </c>
      <c r="AO62" s="7">
        <v>936</v>
      </c>
      <c r="AP62" s="7"/>
      <c r="AQ62" s="7"/>
      <c r="AR62" s="7"/>
      <c r="AS62" s="7"/>
      <c r="AT62" s="7"/>
      <c r="AU62" s="7"/>
    </row>
    <row r="63" spans="1:47">
      <c r="A63" s="95" t="s">
        <v>168</v>
      </c>
      <c r="B63" s="73" t="s">
        <v>77</v>
      </c>
      <c r="C63" s="74" t="s">
        <v>182</v>
      </c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">
        <v>971.40000000000009</v>
      </c>
      <c r="AG63" s="7">
        <v>1143.4000000000001</v>
      </c>
      <c r="AH63" s="7">
        <v>1111</v>
      </c>
      <c r="AI63" s="7">
        <v>1156.7</v>
      </c>
      <c r="AJ63" s="7">
        <v>1128.5</v>
      </c>
      <c r="AK63" s="7">
        <v>1318.2</v>
      </c>
      <c r="AL63" s="7">
        <v>1244.4000000000001</v>
      </c>
      <c r="AM63" s="7">
        <v>1323</v>
      </c>
      <c r="AN63" s="7">
        <v>1156.5999999999999</v>
      </c>
      <c r="AO63" s="7">
        <v>1249</v>
      </c>
      <c r="AP63" s="7">
        <v>1206.7</v>
      </c>
      <c r="AQ63" s="7">
        <v>1351.1</v>
      </c>
      <c r="AR63" s="6">
        <v>1363.1199892473114</v>
      </c>
      <c r="AS63" s="6">
        <v>1513.00566337276</v>
      </c>
      <c r="AT63" s="7"/>
      <c r="AU63" s="7"/>
    </row>
    <row r="64" spans="1:47">
      <c r="A64" s="95" t="s">
        <v>173</v>
      </c>
      <c r="B64" s="73" t="s">
        <v>82</v>
      </c>
      <c r="C64" s="74" t="s">
        <v>182</v>
      </c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">
        <v>67.502959738614905</v>
      </c>
      <c r="AG64" s="7">
        <v>79.390784525334396</v>
      </c>
      <c r="AH64" s="7">
        <v>72.749001817861696</v>
      </c>
      <c r="AI64" s="7">
        <v>89.270664029267905</v>
      </c>
      <c r="AJ64" s="7">
        <v>74.137987931211896</v>
      </c>
      <c r="AK64" s="7">
        <v>112.533534174297</v>
      </c>
      <c r="AL64" s="7">
        <v>100.12035070597599</v>
      </c>
      <c r="AM64" s="7">
        <v>146.26395833455601</v>
      </c>
      <c r="AN64" s="7">
        <v>110.513367512702</v>
      </c>
      <c r="AO64" s="7">
        <v>155.39619833314799</v>
      </c>
      <c r="AP64" s="7">
        <v>154.69999999999999</v>
      </c>
      <c r="AQ64" s="7">
        <v>189.6</v>
      </c>
      <c r="AR64" s="7"/>
      <c r="AS64" s="7"/>
      <c r="AT64" s="7"/>
      <c r="AU64" s="7"/>
    </row>
    <row r="65" spans="1:47">
      <c r="A65" s="95" t="s">
        <v>170</v>
      </c>
      <c r="B65" s="73" t="s">
        <v>79</v>
      </c>
      <c r="C65" s="74" t="s">
        <v>182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">
        <v>0.65257694401388799</v>
      </c>
      <c r="AG65" s="7">
        <v>0.316653011044014</v>
      </c>
      <c r="AH65" s="7">
        <v>0.32095519896873098</v>
      </c>
      <c r="AI65" s="7">
        <v>0.38270822736048199</v>
      </c>
      <c r="AJ65" s="7">
        <v>0.31793832411176798</v>
      </c>
      <c r="AK65" s="7">
        <v>0.56157782726213501</v>
      </c>
      <c r="AL65" s="7">
        <v>3.5000000000000004</v>
      </c>
      <c r="AM65" s="7">
        <v>4.3400000000000007</v>
      </c>
      <c r="AN65" s="7">
        <v>4.2</v>
      </c>
      <c r="AO65" s="7">
        <v>4.3400000000000007</v>
      </c>
      <c r="AP65" s="7">
        <v>4.62</v>
      </c>
      <c r="AQ65" s="7">
        <v>4.62</v>
      </c>
      <c r="AR65" s="7">
        <v>3.6400000000000006</v>
      </c>
      <c r="AS65" s="7">
        <v>4.3400000000000007</v>
      </c>
      <c r="AT65" s="7"/>
      <c r="AU65" s="7"/>
    </row>
    <row r="66" spans="1:47">
      <c r="A66" s="95" t="s">
        <v>181</v>
      </c>
      <c r="B66" s="73" t="s">
        <v>90</v>
      </c>
      <c r="C66" s="74" t="s">
        <v>182</v>
      </c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">
        <v>265.09035057640398</v>
      </c>
      <c r="AG66" s="7">
        <v>263.33924722349099</v>
      </c>
      <c r="AH66" s="7">
        <v>279.57715738930699</v>
      </c>
      <c r="AI66" s="7">
        <v>311.25887118283202</v>
      </c>
      <c r="AJ66" s="7">
        <v>307.49453737533099</v>
      </c>
      <c r="AK66" s="7">
        <v>318.20007395355202</v>
      </c>
      <c r="AL66" s="7">
        <v>304.09733727072302</v>
      </c>
      <c r="AM66" s="7">
        <v>282.21797973467602</v>
      </c>
      <c r="AN66" s="7">
        <v>294.63486337632401</v>
      </c>
      <c r="AO66" s="7">
        <v>282.20656810086803</v>
      </c>
      <c r="AP66" s="7">
        <v>278.22995293009802</v>
      </c>
      <c r="AQ66" s="7"/>
      <c r="AR66" s="7"/>
      <c r="AS66" s="7"/>
      <c r="AT66" s="7"/>
      <c r="AU66" s="7"/>
    </row>
    <row r="67" spans="1:47">
      <c r="A67" s="95" t="s">
        <v>117</v>
      </c>
      <c r="B67" s="73" t="s">
        <v>26</v>
      </c>
      <c r="C67" s="74" t="s">
        <v>182</v>
      </c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">
        <v>2600.55665329968</v>
      </c>
      <c r="AG67" s="7">
        <v>2614.1218103566898</v>
      </c>
      <c r="AH67" s="7">
        <v>2721.9279826309898</v>
      </c>
      <c r="AI67" s="7">
        <v>2601.3500695633702</v>
      </c>
      <c r="AJ67" s="7">
        <v>2343.5345533333334</v>
      </c>
      <c r="AK67" s="7">
        <v>2578.1796666666664</v>
      </c>
      <c r="AL67" s="7">
        <v>2751.8843099999999</v>
      </c>
      <c r="AM67" s="7">
        <v>2218.1549866666669</v>
      </c>
      <c r="AN67" s="7">
        <v>2425.201465827</v>
      </c>
      <c r="AO67" s="7">
        <v>2412.3545600000002</v>
      </c>
      <c r="AP67" s="7">
        <v>2501.8836118333334</v>
      </c>
      <c r="AQ67" s="7">
        <v>2289.0581428400001</v>
      </c>
      <c r="AR67" s="7">
        <v>2466.3696612133331</v>
      </c>
      <c r="AS67" s="7">
        <v>2583.1</v>
      </c>
      <c r="AT67" s="7">
        <v>2719.2000000000003</v>
      </c>
      <c r="AU67" s="7"/>
    </row>
    <row r="68" spans="1:47">
      <c r="A68" s="95" t="s">
        <v>143</v>
      </c>
      <c r="B68" s="73" t="s">
        <v>52</v>
      </c>
      <c r="C68" s="74" t="s">
        <v>182</v>
      </c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">
        <v>991.55</v>
      </c>
      <c r="AG68" s="7">
        <v>991.55</v>
      </c>
      <c r="AH68" s="7">
        <f>3004-AG68-AF68</f>
        <v>1020.9000000000001</v>
      </c>
      <c r="AI68" s="7">
        <f>4116-3004</f>
        <v>1112</v>
      </c>
      <c r="AJ68" s="40">
        <v>1273.7</v>
      </c>
      <c r="AK68" s="40">
        <v>1232.8</v>
      </c>
      <c r="AL68" s="7">
        <v>1276.2</v>
      </c>
      <c r="AM68" s="7">
        <v>1369.2</v>
      </c>
      <c r="AN68" s="7">
        <v>1513</v>
      </c>
      <c r="AO68" s="7">
        <v>1437.8</v>
      </c>
      <c r="AP68" s="7">
        <v>1479.3</v>
      </c>
      <c r="AQ68" s="7">
        <v>1569</v>
      </c>
      <c r="AR68" s="7">
        <v>1566.2</v>
      </c>
      <c r="AS68" s="7">
        <v>1654.2</v>
      </c>
      <c r="AT68" s="7"/>
      <c r="AU68" s="7"/>
    </row>
    <row r="69" spans="1:47">
      <c r="A69" s="95" t="s">
        <v>169</v>
      </c>
      <c r="B69" s="73" t="s">
        <v>78</v>
      </c>
      <c r="C69" s="74" t="s">
        <v>182</v>
      </c>
      <c r="D69" s="79"/>
      <c r="E69" s="79"/>
      <c r="F69" s="79"/>
      <c r="G69" s="79"/>
      <c r="H69" s="79"/>
      <c r="I69" s="79"/>
      <c r="J69" s="79"/>
      <c r="K69" s="79"/>
      <c r="L69" s="59">
        <v>241.61</v>
      </c>
      <c r="M69" s="59">
        <v>234.23000000000002</v>
      </c>
      <c r="N69" s="59">
        <v>254.32</v>
      </c>
      <c r="O69" s="59">
        <v>302.5</v>
      </c>
      <c r="P69" s="59">
        <v>294.35000000000002</v>
      </c>
      <c r="Q69" s="59">
        <v>331.02</v>
      </c>
      <c r="R69" s="59">
        <v>291.89</v>
      </c>
      <c r="S69" s="59">
        <v>317.94</v>
      </c>
      <c r="T69" s="59">
        <v>350.64</v>
      </c>
      <c r="U69" s="59">
        <v>440.54999999999995</v>
      </c>
      <c r="V69" s="59">
        <v>455.17999999999995</v>
      </c>
      <c r="W69" s="59">
        <v>521.16</v>
      </c>
      <c r="X69" s="59">
        <v>680.12</v>
      </c>
      <c r="Y69" s="59">
        <v>785.88</v>
      </c>
      <c r="Z69" s="59">
        <v>808.01</v>
      </c>
      <c r="AA69" s="59">
        <v>731.23</v>
      </c>
      <c r="AB69" s="79"/>
      <c r="AC69" s="79"/>
      <c r="AD69" s="79"/>
      <c r="AE69" s="79"/>
      <c r="AF69" s="7">
        <v>358.14305661072802</v>
      </c>
      <c r="AG69" s="7">
        <v>316.55002037123597</v>
      </c>
      <c r="AH69" s="7">
        <v>182.49837186420001</v>
      </c>
      <c r="AI69" s="7">
        <v>242.930949661558</v>
      </c>
      <c r="AJ69" s="7">
        <v>129.221814310746</v>
      </c>
      <c r="AK69" s="7">
        <v>93.366381364393803</v>
      </c>
      <c r="AL69" s="7">
        <v>104.396033752295</v>
      </c>
      <c r="AM69" s="7">
        <v>114.946994363013</v>
      </c>
      <c r="AN69" s="7">
        <v>330.88131581546702</v>
      </c>
      <c r="AO69" s="7">
        <v>236.31695518946901</v>
      </c>
      <c r="AP69" s="7"/>
      <c r="AQ69" s="7"/>
      <c r="AR69" s="7"/>
      <c r="AS69" s="7"/>
      <c r="AT69" s="7"/>
      <c r="AU69" s="7"/>
    </row>
    <row r="70" spans="1:47">
      <c r="A70" s="100" t="s">
        <v>237</v>
      </c>
      <c r="B70" s="72" t="s">
        <v>243</v>
      </c>
      <c r="C70" s="74" t="s">
        <v>182</v>
      </c>
      <c r="D70" s="62" t="s">
        <v>204</v>
      </c>
      <c r="E70" s="62" t="s">
        <v>204</v>
      </c>
      <c r="F70" s="62" t="s">
        <v>204</v>
      </c>
      <c r="G70" s="62" t="s">
        <v>204</v>
      </c>
      <c r="H70" s="62" t="s">
        <v>204</v>
      </c>
      <c r="I70" s="62" t="s">
        <v>204</v>
      </c>
      <c r="J70" s="62">
        <v>3.8995426699999998</v>
      </c>
      <c r="K70" s="62">
        <v>3.6495975299999999</v>
      </c>
      <c r="L70" s="62">
        <v>2.2237526700000001</v>
      </c>
      <c r="M70" s="62">
        <v>4.71584322</v>
      </c>
      <c r="N70" s="62">
        <v>6.1630243700000005</v>
      </c>
      <c r="O70" s="62">
        <v>2.2097065200000001</v>
      </c>
      <c r="P70" s="62">
        <v>2.324913</v>
      </c>
      <c r="Q70" s="62">
        <v>3.2795552300000002</v>
      </c>
      <c r="R70" s="62">
        <v>3.67895854</v>
      </c>
      <c r="S70" s="62">
        <v>2.8848145399999998</v>
      </c>
      <c r="T70" s="62">
        <v>3.7731669700000001</v>
      </c>
      <c r="U70" s="62">
        <v>4.3537290099999995</v>
      </c>
      <c r="V70" s="62">
        <v>6.1097333200000001</v>
      </c>
      <c r="W70" s="62">
        <v>6.5830615199999993</v>
      </c>
      <c r="X70" s="62">
        <v>5.6486987800000001</v>
      </c>
      <c r="Y70" s="62">
        <v>7.85043734</v>
      </c>
      <c r="Z70" s="62">
        <v>7.5517118200000004</v>
      </c>
      <c r="AA70" s="62">
        <v>6.41685895</v>
      </c>
      <c r="AB70" s="80"/>
      <c r="AC70" s="80"/>
      <c r="AD70" s="80"/>
      <c r="AE70" s="80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</row>
    <row r="71" spans="1:47">
      <c r="A71" s="95" t="s">
        <v>174</v>
      </c>
      <c r="B71" s="73" t="s">
        <v>83</v>
      </c>
      <c r="C71" s="74" t="s">
        <v>182</v>
      </c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">
        <v>138.991201856922</v>
      </c>
      <c r="AG71" s="7">
        <v>263.799459650774</v>
      </c>
      <c r="AH71" s="7">
        <v>137.54653657820899</v>
      </c>
      <c r="AI71" s="7">
        <v>147.41406251535599</v>
      </c>
      <c r="AJ71" s="7">
        <v>154.15763131660901</v>
      </c>
      <c r="AK71" s="7">
        <v>158.41950923076922</v>
      </c>
      <c r="AL71" s="7">
        <v>154.388095648572</v>
      </c>
      <c r="AM71" s="7">
        <v>148.22610409919301</v>
      </c>
      <c r="AN71" s="7">
        <v>148.06435469112299</v>
      </c>
      <c r="AO71" s="7">
        <v>287.70341230632198</v>
      </c>
      <c r="AP71" s="6">
        <v>134.78292959999999</v>
      </c>
      <c r="AQ71" s="7">
        <v>148.99235927999999</v>
      </c>
      <c r="AR71" s="7">
        <v>147.19269600000001</v>
      </c>
      <c r="AS71" s="7">
        <v>190.19668799999999</v>
      </c>
      <c r="AT71" s="7">
        <v>130.006056</v>
      </c>
      <c r="AU71" s="7"/>
    </row>
    <row r="72" spans="1:47">
      <c r="A72" s="95" t="s">
        <v>105</v>
      </c>
      <c r="B72" s="73" t="s">
        <v>14</v>
      </c>
      <c r="C72" s="74" t="s">
        <v>182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">
        <v>695.63928747019395</v>
      </c>
      <c r="AG72" s="7">
        <v>664.13189985805604</v>
      </c>
      <c r="AH72" s="7">
        <v>713.17909996968399</v>
      </c>
      <c r="AI72" s="7">
        <v>755.82375057987304</v>
      </c>
      <c r="AJ72" s="7">
        <v>777.31510711477597</v>
      </c>
      <c r="AK72" s="7">
        <v>840.65785535612497</v>
      </c>
      <c r="AL72" s="7">
        <v>885.23444380345597</v>
      </c>
      <c r="AM72" s="7">
        <v>803.48358881627098</v>
      </c>
      <c r="AN72" s="7">
        <v>801.972077289342</v>
      </c>
      <c r="AO72" s="7">
        <v>788.81596801005503</v>
      </c>
      <c r="AP72" s="7">
        <v>767.93479630710101</v>
      </c>
      <c r="AQ72" s="7">
        <v>661</v>
      </c>
      <c r="AR72" s="7">
        <v>708</v>
      </c>
      <c r="AS72" s="7">
        <v>708</v>
      </c>
      <c r="AT72" s="7">
        <v>708</v>
      </c>
      <c r="AU72" s="7"/>
    </row>
    <row r="73" spans="1:47">
      <c r="A73" s="95" t="s">
        <v>176</v>
      </c>
      <c r="B73" s="73" t="s">
        <v>85</v>
      </c>
      <c r="C73" s="74" t="s">
        <v>182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">
        <v>331.90809999999999</v>
      </c>
      <c r="AG73" s="7">
        <v>514.67121499999996</v>
      </c>
      <c r="AH73" s="7">
        <v>758.53011000000004</v>
      </c>
      <c r="AI73" s="7">
        <v>700.71720000000005</v>
      </c>
      <c r="AJ73" s="7">
        <v>474.20710000000003</v>
      </c>
      <c r="AK73" s="7">
        <v>736.76244999999994</v>
      </c>
      <c r="AL73" s="7">
        <v>1026.88842</v>
      </c>
      <c r="AM73" s="7">
        <v>822.01369999999997</v>
      </c>
      <c r="AN73" s="7">
        <v>523.08916399999998</v>
      </c>
      <c r="AO73" s="7">
        <v>774.85425999999995</v>
      </c>
      <c r="AP73" s="7">
        <v>1112.4032579999998</v>
      </c>
      <c r="AQ73" s="7">
        <v>951.71245499999998</v>
      </c>
      <c r="AR73" s="7">
        <v>645</v>
      </c>
      <c r="AS73" s="7"/>
      <c r="AT73" s="7"/>
      <c r="AU73" s="7"/>
    </row>
    <row r="74" spans="1:47">
      <c r="A74" s="95" t="s">
        <v>175</v>
      </c>
      <c r="B74" s="73" t="s">
        <v>84</v>
      </c>
      <c r="C74" s="74" t="s">
        <v>182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">
        <v>900.9</v>
      </c>
      <c r="AG74" s="7">
        <v>854.62</v>
      </c>
      <c r="AH74" s="7">
        <v>855.2</v>
      </c>
      <c r="AI74" s="7">
        <v>968.99</v>
      </c>
      <c r="AJ74" s="7">
        <v>1088.3800000000001</v>
      </c>
      <c r="AK74" s="7">
        <v>1178.01</v>
      </c>
      <c r="AL74" s="7">
        <v>1158.8699999999999</v>
      </c>
      <c r="AM74" s="7">
        <v>1129.23</v>
      </c>
      <c r="AN74" s="7">
        <v>1197.94</v>
      </c>
      <c r="AO74" s="7">
        <v>1194.52</v>
      </c>
      <c r="AP74" s="7">
        <v>1173.6500000000001</v>
      </c>
      <c r="AQ74" s="7">
        <v>1147.27</v>
      </c>
      <c r="AR74" s="7">
        <v>1315.24</v>
      </c>
      <c r="AS74" s="7">
        <v>1401.9099999999999</v>
      </c>
      <c r="AT74" s="7">
        <v>1485.02</v>
      </c>
      <c r="AU74" s="7"/>
    </row>
    <row r="75" spans="1:47">
      <c r="A75" s="95" t="s">
        <v>178</v>
      </c>
      <c r="B75" s="73" t="s">
        <v>87</v>
      </c>
      <c r="C75" s="74" t="s">
        <v>182</v>
      </c>
      <c r="D75" s="79"/>
      <c r="E75" s="79"/>
      <c r="F75" s="79"/>
      <c r="G75" s="79"/>
      <c r="H75" s="79"/>
      <c r="I75" s="79"/>
      <c r="J75" s="79"/>
      <c r="K75" s="79"/>
      <c r="L75" s="59"/>
      <c r="M75" s="59"/>
      <c r="N75" s="59"/>
      <c r="O75" s="59"/>
      <c r="P75" s="59">
        <v>111.4</v>
      </c>
      <c r="Q75" s="59">
        <v>95.600000000000009</v>
      </c>
      <c r="R75" s="59">
        <v>100.30000000000001</v>
      </c>
      <c r="S75" s="59">
        <v>104.6</v>
      </c>
      <c r="T75" s="59">
        <v>48.520726179146479</v>
      </c>
      <c r="U75" s="59">
        <v>71.073267480696003</v>
      </c>
      <c r="V75" s="59">
        <v>158.22149300669699</v>
      </c>
      <c r="W75" s="59">
        <v>173.75638922490404</v>
      </c>
      <c r="X75" s="59">
        <v>95.738777195625346</v>
      </c>
      <c r="Y75" s="59">
        <v>126.046416148101</v>
      </c>
      <c r="Z75" s="59">
        <v>132.57800889870185</v>
      </c>
      <c r="AA75" s="59">
        <v>134.74485008358459</v>
      </c>
      <c r="AB75" s="59">
        <v>58.89</v>
      </c>
      <c r="AC75" s="59">
        <v>80.27000000000001</v>
      </c>
      <c r="AD75" s="79"/>
      <c r="AE75" s="79"/>
      <c r="AF75" s="7">
        <v>235.3082204014836</v>
      </c>
      <c r="AG75" s="7">
        <v>153.39876381443753</v>
      </c>
      <c r="AH75" s="7">
        <v>163.11812956332358</v>
      </c>
      <c r="AI75" s="7">
        <v>218.9640182430505</v>
      </c>
      <c r="AJ75" s="7">
        <v>204.75065325243079</v>
      </c>
      <c r="AK75" s="7">
        <v>167.59549118209048</v>
      </c>
      <c r="AL75" s="7">
        <v>164.44765880373305</v>
      </c>
      <c r="AM75" s="7">
        <v>279.43800755652273</v>
      </c>
      <c r="AN75" s="7">
        <v>171.79429210733463</v>
      </c>
      <c r="AO75" s="7">
        <v>177.93546435923457</v>
      </c>
      <c r="AP75" s="7">
        <v>294.7070959139478</v>
      </c>
      <c r="AQ75" s="7">
        <v>265.87999058814273</v>
      </c>
      <c r="AR75" s="7">
        <v>193.86415842502134</v>
      </c>
      <c r="AS75" s="7">
        <v>304.08041254242073</v>
      </c>
      <c r="AT75" s="7">
        <v>235.62143260372764</v>
      </c>
      <c r="AU75" s="7"/>
    </row>
    <row r="76" spans="1:47">
      <c r="A76" s="95" t="s">
        <v>179</v>
      </c>
      <c r="B76" s="73" t="s">
        <v>88</v>
      </c>
      <c r="C76" s="74" t="s">
        <v>182</v>
      </c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42">
        <v>1218</v>
      </c>
      <c r="AG76" s="42">
        <v>1460</v>
      </c>
      <c r="AH76" s="42">
        <v>1555</v>
      </c>
      <c r="AI76" s="42">
        <v>1629</v>
      </c>
      <c r="AJ76" s="42">
        <v>1494</v>
      </c>
      <c r="AK76" s="42">
        <v>1802</v>
      </c>
      <c r="AL76" s="42">
        <v>1857</v>
      </c>
      <c r="AM76" s="42">
        <v>1866</v>
      </c>
      <c r="AN76" s="6">
        <v>1599</v>
      </c>
      <c r="AO76" s="6">
        <v>1731</v>
      </c>
      <c r="AP76" s="6">
        <v>1912</v>
      </c>
      <c r="AQ76" s="6">
        <v>2004</v>
      </c>
      <c r="AR76" s="6">
        <v>1746</v>
      </c>
      <c r="AS76" s="6">
        <v>2001</v>
      </c>
      <c r="AT76" s="6">
        <v>2257</v>
      </c>
      <c r="AU76" s="7"/>
    </row>
    <row r="77" spans="1:47">
      <c r="A77" s="95" t="s">
        <v>122</v>
      </c>
      <c r="B77" s="73" t="s">
        <v>31</v>
      </c>
      <c r="C77" s="74" t="s">
        <v>182</v>
      </c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">
        <v>1846.84748582508</v>
      </c>
      <c r="AG77" s="7">
        <v>1763.0726207804901</v>
      </c>
      <c r="AH77" s="7">
        <v>1876.02417819075</v>
      </c>
      <c r="AI77" s="7">
        <v>1912.7842905493601</v>
      </c>
      <c r="AJ77" s="7">
        <v>1932.9856167466501</v>
      </c>
      <c r="AK77" s="7">
        <v>2024.91727679063</v>
      </c>
      <c r="AL77" s="7">
        <v>2067.4115352266699</v>
      </c>
      <c r="AM77" s="7">
        <v>2053.1468785112302</v>
      </c>
      <c r="AN77" s="7">
        <v>1999.9688937859601</v>
      </c>
      <c r="AO77" s="7">
        <v>2139.43385311457</v>
      </c>
      <c r="AP77" s="7">
        <v>2074.95364763926</v>
      </c>
      <c r="AQ77" s="7">
        <v>2134.4</v>
      </c>
      <c r="AR77" s="7">
        <v>2134.4</v>
      </c>
      <c r="AS77" s="7">
        <v>2211.2000000000003</v>
      </c>
      <c r="AT77" s="7">
        <v>2180.8000000000002</v>
      </c>
      <c r="AU77" s="7"/>
    </row>
    <row r="78" spans="1:47">
      <c r="A78" s="95" t="s">
        <v>180</v>
      </c>
      <c r="B78" s="73" t="s">
        <v>89</v>
      </c>
      <c r="C78" s="74" t="s">
        <v>182</v>
      </c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">
        <v>30</v>
      </c>
      <c r="AG78" s="7">
        <v>37</v>
      </c>
      <c r="AH78" s="7">
        <v>37</v>
      </c>
      <c r="AI78" s="7">
        <v>39</v>
      </c>
      <c r="AJ78" s="7">
        <v>33</v>
      </c>
      <c r="AK78" s="7">
        <v>35</v>
      </c>
      <c r="AL78" s="7">
        <v>36</v>
      </c>
      <c r="AM78" s="7">
        <v>34</v>
      </c>
      <c r="AN78" s="7">
        <v>30</v>
      </c>
      <c r="AO78" s="7">
        <v>32</v>
      </c>
      <c r="AP78" s="7"/>
      <c r="AQ78" s="7"/>
      <c r="AR78" s="7"/>
      <c r="AS78" s="7"/>
      <c r="AT78" s="7"/>
      <c r="AU78" s="7"/>
    </row>
    <row r="79" spans="1:47" s="43" customFormat="1">
      <c r="A79" s="99"/>
      <c r="B79" s="74"/>
      <c r="C79" s="7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>
      <c r="A80" s="96" t="s">
        <v>248</v>
      </c>
      <c r="B80" s="73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>
      <c r="A81" s="5" t="s">
        <v>249</v>
      </c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>
      <c r="B82" s="73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>
      <c r="A83" s="28" t="s">
        <v>200</v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</row>
    <row r="84" spans="1:47">
      <c r="A84" s="29" t="s">
        <v>201</v>
      </c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</row>
    <row r="85" spans="1:47">
      <c r="A85" s="30" t="s">
        <v>202</v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</row>
    <row r="87" spans="1:47">
      <c r="AE87" s="84"/>
      <c r="AU87"/>
    </row>
    <row r="88" spans="1:47">
      <c r="AE88" s="84"/>
      <c r="AU88"/>
    </row>
  </sheetData>
  <sortState ref="A3:AU78">
    <sortCondition ref="A3:A78"/>
  </sortState>
  <phoneticPr fontId="0" type="noConversion"/>
  <hyperlinks>
    <hyperlink ref="A31" r:id="rId1"/>
    <hyperlink ref="A68" r:id="rId2"/>
    <hyperlink ref="A3" r:id="rId3"/>
    <hyperlink ref="A5" r:id="rId4"/>
    <hyperlink ref="A8" r:id="rId5" location="tcm:16-164509"/>
    <hyperlink ref="A9" r:id="rId6"/>
    <hyperlink ref="A11" r:id="rId7"/>
    <hyperlink ref="A13" r:id="rId8"/>
    <hyperlink ref="A14" r:id="rId9"/>
    <hyperlink ref="A15" r:id="rId10"/>
    <hyperlink ref="A16" r:id="rId11"/>
    <hyperlink ref="A17" r:id="rId12"/>
    <hyperlink ref="A18" r:id="rId13"/>
    <hyperlink ref="A19" r:id="rId14"/>
    <hyperlink ref="A20" r:id="rId15"/>
    <hyperlink ref="A21" r:id="rId16"/>
    <hyperlink ref="A22" r:id="rId17"/>
    <hyperlink ref="A26" r:id="rId18"/>
    <hyperlink ref="A27" r:id="rId19"/>
    <hyperlink ref="A29" r:id="rId20"/>
    <hyperlink ref="A32" r:id="rId21"/>
    <hyperlink ref="A33" r:id="rId22"/>
    <hyperlink ref="A34" r:id="rId23"/>
    <hyperlink ref="A36" r:id="rId24"/>
    <hyperlink ref="A37" r:id="rId25"/>
    <hyperlink ref="A38" r:id="rId26"/>
    <hyperlink ref="A39" r:id="rId27"/>
    <hyperlink ref="A41" r:id="rId28"/>
    <hyperlink ref="A42" r:id="rId29"/>
    <hyperlink ref="A45" r:id="rId30"/>
    <hyperlink ref="A43" r:id="rId31"/>
    <hyperlink ref="A46" r:id="rId32"/>
    <hyperlink ref="A47" r:id="rId33"/>
    <hyperlink ref="A48" r:id="rId34"/>
    <hyperlink ref="A49" r:id="rId35"/>
    <hyperlink ref="A51" r:id="rId36"/>
    <hyperlink ref="A52" r:id="rId37"/>
    <hyperlink ref="A54" r:id="rId38"/>
    <hyperlink ref="A55" r:id="rId39"/>
    <hyperlink ref="A57" r:id="rId40"/>
    <hyperlink ref="A61" r:id="rId41"/>
    <hyperlink ref="A62" r:id="rId42"/>
    <hyperlink ref="A64" r:id="rId43"/>
    <hyperlink ref="A65" r:id="rId44"/>
    <hyperlink ref="A66" r:id="rId45"/>
    <hyperlink ref="A67" r:id="rId46"/>
    <hyperlink ref="A69" r:id="rId47"/>
    <hyperlink ref="A71" r:id="rId48"/>
    <hyperlink ref="A72" r:id="rId49"/>
    <hyperlink ref="A73" r:id="rId50"/>
    <hyperlink ref="A77" r:id="rId51"/>
    <hyperlink ref="A78" r:id="rId52"/>
    <hyperlink ref="A24" r:id="rId53"/>
    <hyperlink ref="A35" r:id="rId54" display="Inida"/>
    <hyperlink ref="A40" r:id="rId55"/>
    <hyperlink ref="A60" r:id="rId56"/>
    <hyperlink ref="A4" r:id="rId57" location="external"/>
    <hyperlink ref="A6" r:id="rId58"/>
    <hyperlink ref="A7" r:id="rId59"/>
    <hyperlink ref="A10" r:id="rId60"/>
    <hyperlink ref="A12" r:id="rId61"/>
    <hyperlink ref="A63" r:id="rId62" display="Russia"/>
    <hyperlink ref="A74" r:id="rId63"/>
    <hyperlink ref="A75" r:id="rId64"/>
    <hyperlink ref="A76" r:id="rId65"/>
    <hyperlink ref="A23" r:id="rId66"/>
    <hyperlink ref="A28" r:id="rId67"/>
    <hyperlink ref="A25" r:id="rId68" location="treeMenu/MAKSEBIL_JA_INVPOS/145"/>
    <hyperlink ref="A58" r:id="rId69"/>
    <hyperlink ref="A59" r:id="rId70"/>
    <hyperlink ref="A84" r:id="rId71"/>
    <hyperlink ref="A85" r:id="rId72" display="http://go.worldbank.org/G7EKFMM9B0"/>
    <hyperlink ref="A44" r:id="rId73"/>
    <hyperlink ref="A30" r:id="rId74"/>
    <hyperlink ref="A50" r:id="rId75"/>
    <hyperlink ref="A70" r:id="rId76"/>
    <hyperlink ref="A56" r:id="rId77"/>
  </hyperlinks>
  <pageMargins left="0.7" right="0.7" top="0.75" bottom="0.75" header="0.3" footer="0.3"/>
  <pageSetup orientation="portrait" r:id="rId78"/>
  <headerFooter alignWithMargins="0"/>
  <legacy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CB</vt:lpstr>
      <vt:lpstr>Quarterly CB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Ervin Dervisevic</dc:creator>
  <cp:lastModifiedBy>Ervin Dervisevic</cp:lastModifiedBy>
  <dcterms:created xsi:type="dcterms:W3CDTF">2013-12-09T22:18:42Z</dcterms:created>
  <dcterms:modified xsi:type="dcterms:W3CDTF">2014-01-27T17:29:58Z</dcterms:modified>
</cp:coreProperties>
</file>