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OrSutin/Desktop/ARP/Final Datasets/TAPES/"/>
    </mc:Choice>
  </mc:AlternateContent>
  <xr:revisionPtr revIDLastSave="0" documentId="13_ncr:1_{3C5CA02F-706E-DE4F-A1E7-15958B7DD52D}" xr6:coauthVersionLast="47" xr6:coauthVersionMax="47" xr10:uidLastSave="{00000000-0000-0000-0000-000000000000}"/>
  <bookViews>
    <workbookView xWindow="0" yWindow="0" windowWidth="28800" windowHeight="18000" activeTab="1" xr2:uid="{DDE45876-D0D5-FA45-980B-83C76CC36F57}"/>
  </bookViews>
  <sheets>
    <sheet name="Sheet2" sheetId="3" r:id="rId1"/>
    <sheet name="Sheet1" sheetId="1" r:id="rId2"/>
    <sheet name="Referen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3" i="1" l="1"/>
  <c r="U23" i="1"/>
  <c r="V23" i="1"/>
  <c r="W23" i="1"/>
  <c r="X23" i="1"/>
  <c r="Y23" i="1"/>
  <c r="Z23" i="1"/>
  <c r="T23" i="1"/>
</calcChain>
</file>

<file path=xl/sharedStrings.xml><?xml version="1.0" encoding="utf-8"?>
<sst xmlns="http://schemas.openxmlformats.org/spreadsheetml/2006/main" count="237" uniqueCount="148">
  <si>
    <t>Squad</t>
  </si>
  <si>
    <t>GOAL SCORING TAPES</t>
  </si>
  <si>
    <t>CREATIVITYTAPES</t>
  </si>
  <si>
    <t>D&amp;B TAPES</t>
  </si>
  <si>
    <t>DEFENDING TAPES</t>
  </si>
  <si>
    <t>Points</t>
  </si>
  <si>
    <t>Position Rank</t>
  </si>
  <si>
    <t>Goals For</t>
  </si>
  <si>
    <t>Goals For Rank</t>
  </si>
  <si>
    <t>Goals Against Rank</t>
  </si>
  <si>
    <t>SoT Rank</t>
  </si>
  <si>
    <t>Key Passes Rank</t>
  </si>
  <si>
    <t>Final Third</t>
  </si>
  <si>
    <t>Final Third Passes Rank</t>
  </si>
  <si>
    <t>Passes into Penalty Area Rank</t>
  </si>
  <si>
    <t>SCA Rank</t>
  </si>
  <si>
    <t>SCA Drib Rank</t>
  </si>
  <si>
    <t>GCA Rank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</si>
  <si>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</si>
  <si>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</si>
  <si>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</si>
  <si>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</si>
  <si>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</si>
  <si>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</si>
  <si>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</si>
  <si>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</si>
  <si>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</si>
  <si>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</si>
  <si>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</si>
  <si>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</si>
  <si>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Utd</t>
  </si>
  <si>
    <t>Newcastle Utd</t>
  </si>
  <si>
    <t>Sheffield Utd</t>
  </si>
  <si>
    <t>Southampton</t>
  </si>
  <si>
    <t>Tottenham</t>
  </si>
  <si>
    <t>West Brom</t>
  </si>
  <si>
    <t>West Ham</t>
  </si>
  <si>
    <t>Wolves</t>
  </si>
  <si>
    <t>Goals Against</t>
  </si>
  <si>
    <t>Goal Scoring Efficiency</t>
  </si>
  <si>
    <t>Creativity Efficiency</t>
  </si>
  <si>
    <t>Dribbling and Ball Carrying Efficiency</t>
  </si>
  <si>
    <t>Defending Efficiency</t>
  </si>
  <si>
    <t>SoT</t>
  </si>
  <si>
    <t>Key Passes</t>
  </si>
  <si>
    <t>Final Third Passes</t>
  </si>
  <si>
    <t>Passes into Penalty Area</t>
  </si>
  <si>
    <t>SCA</t>
  </si>
  <si>
    <t>SCA Drib</t>
  </si>
  <si>
    <t>GCA</t>
  </si>
  <si>
    <t>0.9**</t>
  </si>
  <si>
    <t>0.9087**</t>
  </si>
  <si>
    <t>0.7484**</t>
  </si>
  <si>
    <t>0.7825**</t>
  </si>
  <si>
    <t>0.6898**</t>
  </si>
  <si>
    <t>0.738**</t>
  </si>
  <si>
    <t>0.5672**</t>
  </si>
  <si>
    <t>0.778**</t>
  </si>
  <si>
    <t>0.8851**</t>
  </si>
  <si>
    <t>0.5932**</t>
  </si>
  <si>
    <t>0.7724**</t>
  </si>
  <si>
    <t>0.7472**</t>
  </si>
  <si>
    <t>0.7887**</t>
  </si>
  <si>
    <t>0.6896**</t>
  </si>
  <si>
    <t>0.7184**</t>
  </si>
  <si>
    <t>0.5326*</t>
  </si>
  <si>
    <t>0.5167*</t>
  </si>
  <si>
    <t>0.4512*</t>
  </si>
  <si>
    <t>0.6168**</t>
  </si>
  <si>
    <t>0.5688**</t>
  </si>
  <si>
    <t>0.7641**</t>
  </si>
  <si>
    <t>0.6712**</t>
  </si>
  <si>
    <t>0.8623**</t>
  </si>
  <si>
    <t>0.653**</t>
  </si>
  <si>
    <t>0.6923**</t>
  </si>
  <si>
    <t>0.5723**</t>
  </si>
  <si>
    <t>TAPES</t>
  </si>
  <si>
    <t>Significance levels: * = 5%, ** = 1% or lower</t>
  </si>
  <si>
    <t>Goals</t>
  </si>
  <si>
    <t>G-xG</t>
  </si>
  <si>
    <t>xA</t>
  </si>
  <si>
    <t>Passes into Penalty Area (PPA)</t>
  </si>
  <si>
    <t>Goal-Creating-Action (GCA)</t>
  </si>
  <si>
    <t>Shots on Target (SoT)</t>
  </si>
  <si>
    <t>Shot-Creating-Actions (SCA)</t>
  </si>
  <si>
    <t>Pressures Succesful</t>
  </si>
  <si>
    <t>Dribbless Succesful</t>
  </si>
  <si>
    <t>Progressive Distance Carried</t>
  </si>
  <si>
    <t>Carries into Final Third</t>
  </si>
  <si>
    <t>Carries into Penalty Box</t>
  </si>
  <si>
    <t>SCA from Dribbling</t>
  </si>
  <si>
    <t>Correlation with Total Points</t>
  </si>
  <si>
    <t>Blocks and Interceptions</t>
  </si>
  <si>
    <t>Tackles Won</t>
  </si>
  <si>
    <t>Allen, R., Athanassopoulos, A., Dyson, R.G. and Thanassoulis, E., 1997. Weights restrictions and value judgements in data envelopment analysis: evolution, development and future directions. Annals of operations research, 73, pp.13-34.</t>
  </si>
  <si>
    <t>Amin, G.R. and Sharma, S.K., 2014. Cricket team selection using data envelopment analysis. European journal of sport science, 14(sup1), pp.S369-S376.</t>
  </si>
  <si>
    <t>Andersen TR and Sharp GP (1997). A new measure for baseball hitters using DEA. Ann Oper Res 73: 141–155</t>
  </si>
  <si>
    <t>Bartholomew, J.T. and Collier, D.A., 2011. A defensive basketball efficiency score using data envelopment analysis. J Sport Manag Res.</t>
  </si>
  <si>
    <t>Bhat, Z.U.H., Sultana, D. and Dar, Q.F., 2019. A comprehensive review of data envelopment analysis (DEA). Approach in sports. Journal of Sports Economics &amp; Management, 9(2), pp.82-109.</t>
  </si>
  <si>
    <t>Bogetoft, P. and Otto, L., 2011. Data envelopment analysis DEA. In Benchmarking with Dea, Sfa, and R (pp. 81-113). Springer, New York, NY.</t>
  </si>
  <si>
    <t>Carmichael F, Thomas D and Ward R (2000). Team performance: the case of English Premier League. Manage Decision Econ 21: 31–45</t>
  </si>
  <si>
    <t>Charnes, A., Cooper, W.W. and Rhodes, E., 1978. Measuring the efficiency of decision making units. European journal of operational research, 2(6), pp.429-444.</t>
  </si>
  <si>
    <t>Cooper, W.W., Ruiz, J.L. and Sirvent, I., 2009. Selecting non-zero weights to evaluate effectiveness of basketball players with DEA. European journal of operational research, 195(2), pp.563-574.</t>
  </si>
  <si>
    <t>Cooper, W.W., Seiford, L.M., Tone, K. and Zhu, J., 2007. Some models and measures for evaluating performances with DEA: past accomplishments and future prospects. Journal of Productivity Analysis, 28(3), pp.151-163.</t>
  </si>
  <si>
    <t>Doyle, J. and Green, R., 1994. Efficiency and cross-efficiency in DEA: Derivations, meanings and uses. Journal of the operational research society, 45(5), pp.567-578.</t>
  </si>
  <si>
    <t>FbRef, 2022. Premier League Statistics. Available at: https://fbref.com/en/comps/9/Premier-League-Stats. Accessed 31 March, 2022</t>
  </si>
  <si>
    <t>Haas, D.J., 2003. Productive efficiency of English football teams—a data envelopment analysis approach. Managerial and decision economics, 24(5), pp.403-410.</t>
  </si>
  <si>
    <t>Hadley, L. and Ruggiero, J., 2006. Final-offer arbitration in major league baseball: A nonparametric analysis. Annals of Operations Research, 145(1), pp.201-209.</t>
  </si>
  <si>
    <t>Lewis, M., 2004. Moneyball: The art of winning an unfair game. WW Norton &amp; Company.</t>
  </si>
  <si>
    <t>Mazur M (1994). Evaluating the relative efficiency of baseball players. In: Charnes, A, Cooper, W, Lewin, A and Seiford, L (eds) Data envelopment analysis: theory, methodology and applications, pp 369–391. Kluwer, Boston</t>
  </si>
  <si>
    <t>Nunamaker, T.R., 1985. Using data envelopment analysis to measure the efficiency of non‐profit organizations: A critical evaluation. Managerial and decision Economics, 6(1), pp.50-58.</t>
  </si>
  <si>
    <t>Ribeiro, A.S. and Lima, F., 2012. Portuguese football league efficiency and players' wages. Applied Economics Letters, 19(6), pp.599-602.</t>
  </si>
  <si>
    <t>Ruiz, J.L., Pastor, D. and Pastor, J.T., 2013. Assessing professional tennis players using data envelopment analysis (DEA). Journal of Sports Economics, 14(3), pp.276-302.</t>
  </si>
  <si>
    <t>Sexton, T.R., Silkman, R.H. and Hogan, A.J., 1986. Data envelopment analysis: Critique and extensions. New Directions for Program Evaluation, 1986(32), pp.73-105.</t>
  </si>
  <si>
    <t>Sportac (2021) Premier League Expenses by Club. https://www.spotrac.com/epl/. Accessed 31 March, 2022</t>
  </si>
  <si>
    <t>Stolp, C., 1990. Strengths and weaknesses of data envelopment analysis: An urban and regional perspective. Computers, Environment and Urban Systems, 14(2), pp.103-116.</t>
  </si>
  <si>
    <t>Thanassoulis, E., 2001. Introduction to the theory and application of data envelopment analysis. Dordrecht: Kluwer Academic Publishers.</t>
  </si>
  <si>
    <t>Tiedemann, T., Francksen, T. and Latacz-Lohmann, U., 2011. Assessing the performance of German Bundesliga football players: a non-parametric metafrontier approach. Central European Journal of Operations Research, 19(4), pp.571-587.</t>
  </si>
  <si>
    <t>WhoScored, 2022. WhoScored ratings explained. Available at: https://www.whoscored.com/Explanations. Accessed 4 April, 2022</t>
  </si>
  <si>
    <t>Yeşilyurt, M.E., Şahin, E., Elbi, M.D., Kızılkaya, A., Koyuncuoğlu, M.U. and Akbaş-Yeşilyurt, F., 2021. A novel method for computing single output for DEA with application in hospital efficiency. Socio-Economic Planning Sciences, 76, p.100995.</t>
  </si>
  <si>
    <t>Li, F., Zhu, Q., Chen, Z. and Xue, H., 2018. A balanced data envelopment analysis cross-efficiency evaluation approach. Expert Systems with Applications, 106, pp.154-168.</t>
  </si>
  <si>
    <t>Li, C., Kampakis, S. and Treleaven, P., 2022. Machine Learning Modeling to Evaluate the Value of Football Players. arXiv preprint arXiv:2207.11361.</t>
  </si>
  <si>
    <t>Trichard, T., 2021. What are the main determinants of professional soccer players wages? An Examination of the top 5 European Leagues (Doctoral dissertation, Adam Smith Business School).</t>
  </si>
  <si>
    <t>Zanella, A., Camanho, A.S. and Dias, T.G., 2015. Undesirable outputs and weighting schemes in composite indicators based on data envelopment analysis. European Journal of Operational Research, 245(2), pp.517-530.</t>
  </si>
  <si>
    <t>Kasunic, M., 2005. Designing an effective survey. Carnegie-Mellon Univ Pittsburgh PA Software Engineering Inst.</t>
  </si>
  <si>
    <t>Arifin, W.N., 2018. A Web-based Sample Size Calculator for Reliability Studies. Education in medicine journal, 10(3).</t>
  </si>
  <si>
    <t>Jayal, A., McRobert, A., Oatley, G. and O’Donoghue, P., 2018. Sports analytics: Analysis, visualisation and decision making in sports performance. Routledge.</t>
  </si>
  <si>
    <t>Tone, K., 2004. Malmquist productivity index. In Handbook on data envelopment analysis (pp. 203-227). Springer, Boston, MA.</t>
  </si>
  <si>
    <t>Clifford, S., 2022. Europa League prize money breakdown: How much do the winners get in 2022?. Available at: https://www.sportingnews.com/uk/soccer/news/europa-league-prize-money-breakdown-how-much-do-winners-2022/uviivwm7iuadjq8tbmrmr7ad. Accessed: 17th July, 2022</t>
  </si>
  <si>
    <t>Eggerton, 2022 .  A club-by-club breakdown of the 2021-22 Premier League prize. Planet Football. Available at: moneyhttps://www.planetfootball.com/quick-reads/premier-league-prize-money-2021-22-club-by-club-breakdown-man-city-liverpool-chelsea/. Accessed: 15th July, 2022</t>
  </si>
  <si>
    <t>Succ</t>
  </si>
  <si>
    <t>TklW</t>
  </si>
  <si>
    <t>Tkl+Int</t>
  </si>
  <si>
    <t>PrgDist</t>
  </si>
  <si>
    <t>CPA</t>
  </si>
  <si>
    <t>0.951**</t>
  </si>
  <si>
    <t>0.902**</t>
  </si>
  <si>
    <t>0.807**</t>
  </si>
  <si>
    <t>0.802**</t>
  </si>
  <si>
    <t>0.746**</t>
  </si>
  <si>
    <t>0.725**</t>
  </si>
  <si>
    <t>0.714**</t>
  </si>
  <si>
    <t>0.585**</t>
  </si>
  <si>
    <t>0.532**</t>
  </si>
  <si>
    <t>0.4377*</t>
  </si>
  <si>
    <t>0.733**</t>
  </si>
  <si>
    <t>0.728**</t>
  </si>
  <si>
    <t>0.724**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</si>
</sst>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/>
    <xf numFmtId="0" fontId="2" fillId="0" borderId="0" xfId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16" fontId="5" fillId="0" borderId="0" xfId="0" applyNumberFormat="1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Border="1"/>
    <xf numFmtId="164" fontId="1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scored.com/Explanations" TargetMode="External"/><Relationship Id="rId2" Type="http://schemas.openxmlformats.org/officeDocument/2006/relationships/hyperlink" Target="https://www.spotrac.com/epl/" TargetMode="External"/><Relationship Id="rId1" Type="http://schemas.openxmlformats.org/officeDocument/2006/relationships/hyperlink" Target="https://fbref.com/en/comps/9/Premier-League-Stats" TargetMode="External"/><Relationship Id="rId5" Type="http://schemas.openxmlformats.org/officeDocument/2006/relationships/hyperlink" Target="https://www.sportingnews.com/uk/soccer/news/europa-league-prize-money-breakdown-how-much-do-winners-2022/uviivwm7iuadjq8tbmrmr7ad" TargetMode="External"/><Relationship Id="rId4" Type="http://schemas.openxmlformats.org/officeDocument/2006/relationships/hyperlink" Target="https://www.planetfootball.com/quick-reads/premier-league-prize-money-2021-22-club-by-club-breakdown-man-city-liverpool-chelse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0B40-0DDC-E64E-9F32-FDFEA8D4B97D}">
  <dimension ref="A1:AA75"/>
  <sheetViews>
    <sheetView tabSelected="1" workbookViewId="0">
      <selection activeCell="K53" sqref="K53"/>
    </sheetView>
  </sheetViews>
  <sheetFormatPr baseColWidth="10" defaultRowHeight="16" x14ac:dyDescent="0.2"/>
  <cols>
    <col min="1" max="1" width="14.6640625" customWidth="1"/>
    <col min="2" max="2" width="14.33203125" customWidth="1"/>
  </cols>
  <sheetData>
    <row r="1" spans="1:27" x14ac:dyDescent="0.2">
      <c r="A1" s="19"/>
      <c r="B1" s="19" t="s">
        <v>5</v>
      </c>
      <c r="C1" s="19" t="s">
        <v>6</v>
      </c>
      <c r="D1" s="19" t="s">
        <v>7</v>
      </c>
      <c r="E1" s="19" t="s">
        <v>8</v>
      </c>
      <c r="F1" s="19" t="s">
        <v>38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79</v>
      </c>
      <c r="Q1" s="19" t="s">
        <v>130</v>
      </c>
      <c r="R1" s="19" t="s">
        <v>131</v>
      </c>
      <c r="S1" s="19" t="s">
        <v>132</v>
      </c>
      <c r="T1" s="19" t="s">
        <v>133</v>
      </c>
      <c r="U1" s="19">
        <v>44621</v>
      </c>
      <c r="V1" s="19" t="s">
        <v>134</v>
      </c>
      <c r="AA1" s="14" t="s">
        <v>130</v>
      </c>
    </row>
    <row r="2" spans="1:27" x14ac:dyDescent="0.2">
      <c r="A2" s="17" t="s">
        <v>5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AA2" s="15">
        <v>303</v>
      </c>
    </row>
    <row r="3" spans="1:27" x14ac:dyDescent="0.2">
      <c r="A3" s="17" t="s">
        <v>6</v>
      </c>
      <c r="B3" s="17">
        <v>0.15559916683634001</v>
      </c>
      <c r="C3" s="17">
        <v>0.16569753077892699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AA3" s="15">
        <v>394</v>
      </c>
    </row>
    <row r="4" spans="1:27" x14ac:dyDescent="0.2">
      <c r="A4" s="17" t="s">
        <v>7</v>
      </c>
      <c r="B4" s="17">
        <v>0.95122023579072845</v>
      </c>
      <c r="C4" s="17">
        <v>-0.92867092288065933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AA4" s="15">
        <v>344</v>
      </c>
    </row>
    <row r="5" spans="1:27" x14ac:dyDescent="0.2">
      <c r="A5" s="17" t="s">
        <v>8</v>
      </c>
      <c r="B5" s="17">
        <v>0.93690068811410498</v>
      </c>
      <c r="C5" s="17">
        <v>-0.93281214617478025</v>
      </c>
      <c r="D5" s="17">
        <v>0.9884585711894055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AA5" s="15">
        <v>249</v>
      </c>
    </row>
    <row r="6" spans="1:27" x14ac:dyDescent="0.2">
      <c r="A6" s="17" t="s">
        <v>38</v>
      </c>
      <c r="B6" s="17">
        <v>-0.78402637966928823</v>
      </c>
      <c r="C6" s="17">
        <v>0.76381881884226532</v>
      </c>
      <c r="D6" s="17">
        <v>-0.65401809861490678</v>
      </c>
      <c r="E6" s="17">
        <v>-0.64499465267116929</v>
      </c>
      <c r="F6" s="17">
        <v>67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A6" s="15">
        <v>368</v>
      </c>
    </row>
    <row r="7" spans="1:27" x14ac:dyDescent="0.2">
      <c r="A7" s="17" t="s">
        <v>9</v>
      </c>
      <c r="B7" s="17">
        <v>0.79718316386547416</v>
      </c>
      <c r="C7" s="17">
        <v>-0.79531262299703043</v>
      </c>
      <c r="D7" s="17">
        <v>0.69743945016786113</v>
      </c>
      <c r="E7" s="17">
        <v>0.70013903704125025</v>
      </c>
      <c r="F7" s="17">
        <v>-0.97050615052546985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AA7" s="15">
        <v>373</v>
      </c>
    </row>
    <row r="8" spans="1:27" x14ac:dyDescent="0.2">
      <c r="A8" s="17" t="s">
        <v>10</v>
      </c>
      <c r="B8" s="17">
        <v>0.80690973924543075</v>
      </c>
      <c r="C8" s="17">
        <v>-0.78385819849265304</v>
      </c>
      <c r="D8" s="17">
        <v>0.88591648304548021</v>
      </c>
      <c r="E8" s="17">
        <v>0.88028705294285037</v>
      </c>
      <c r="F8" s="17">
        <v>-0.55735676580797711</v>
      </c>
      <c r="G8" s="17">
        <v>0.59603873755360648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AA8" s="15">
        <v>341</v>
      </c>
    </row>
    <row r="9" spans="1:27" x14ac:dyDescent="0.2">
      <c r="A9" s="17" t="s">
        <v>11</v>
      </c>
      <c r="B9" s="17">
        <v>-0.71460727443680749</v>
      </c>
      <c r="C9" s="17">
        <v>0.72902645631723384</v>
      </c>
      <c r="D9" s="17">
        <v>-0.66465286992331984</v>
      </c>
      <c r="E9" s="17">
        <v>-0.65724169791308473</v>
      </c>
      <c r="F9" s="17">
        <v>0.79228475846955937</v>
      </c>
      <c r="G9" s="17">
        <v>-0.78175973903245877</v>
      </c>
      <c r="H9" s="17">
        <v>-0.58812525366656732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AA9" s="15">
        <v>498</v>
      </c>
    </row>
    <row r="10" spans="1:27" x14ac:dyDescent="0.2">
      <c r="A10" s="17" t="s">
        <v>12</v>
      </c>
      <c r="B10" s="17">
        <v>0.74455877578953789</v>
      </c>
      <c r="C10" s="17">
        <v>-0.74769918593135876</v>
      </c>
      <c r="D10" s="17">
        <v>0.6964322842639824</v>
      </c>
      <c r="E10" s="17">
        <v>0.69156108350852596</v>
      </c>
      <c r="F10" s="17">
        <v>-0.79946635394208421</v>
      </c>
      <c r="G10" s="17">
        <v>0.83777775122497145</v>
      </c>
      <c r="H10" s="17">
        <v>0.60588562054359174</v>
      </c>
      <c r="I10" s="17">
        <v>-0.81239257614984139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AA10" s="15">
        <v>321</v>
      </c>
    </row>
    <row r="11" spans="1:27" x14ac:dyDescent="0.2">
      <c r="A11" s="17" t="s">
        <v>13</v>
      </c>
      <c r="B11" s="17">
        <v>0.72567012203221681</v>
      </c>
      <c r="C11" s="17">
        <v>-0.7365577213618334</v>
      </c>
      <c r="D11" s="17">
        <v>0.68155544495828546</v>
      </c>
      <c r="E11" s="17">
        <v>0.69784930853929361</v>
      </c>
      <c r="F11" s="17">
        <v>-0.83656414616845676</v>
      </c>
      <c r="G11" s="17">
        <v>0.85880272780667188</v>
      </c>
      <c r="H11" s="17">
        <v>0.60167999702892105</v>
      </c>
      <c r="I11" s="17">
        <v>-0.86917293233082682</v>
      </c>
      <c r="J11" s="17">
        <v>0.92645253524235305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AA11" s="15">
        <v>350</v>
      </c>
    </row>
    <row r="12" spans="1:27" x14ac:dyDescent="0.2">
      <c r="A12" s="17" t="s">
        <v>14</v>
      </c>
      <c r="B12" s="17">
        <v>0.58585273343123534</v>
      </c>
      <c r="C12" s="17">
        <v>0.29144157423295203</v>
      </c>
      <c r="D12" s="17">
        <v>0.57993287632003632</v>
      </c>
      <c r="E12" s="17">
        <v>0.57577989859642253</v>
      </c>
      <c r="F12" s="17">
        <v>-0.73122297955251414</v>
      </c>
      <c r="G12" s="17">
        <v>0.72992898105805937</v>
      </c>
      <c r="H12" s="17">
        <v>0.60567974905004407</v>
      </c>
      <c r="I12" s="17">
        <v>-0.82846933290635461</v>
      </c>
      <c r="J12" s="17">
        <v>0.83173144999065074</v>
      </c>
      <c r="K12" s="17">
        <v>0.85670416218926171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AA12" s="15">
        <v>421</v>
      </c>
    </row>
    <row r="13" spans="1:27" x14ac:dyDescent="0.2">
      <c r="A13" s="17" t="s">
        <v>15</v>
      </c>
      <c r="B13" s="17">
        <v>0.80205645066718745</v>
      </c>
      <c r="C13" s="17">
        <v>-0.80283285375430913</v>
      </c>
      <c r="D13" s="17">
        <v>0.75952538786151325</v>
      </c>
      <c r="E13" s="17">
        <v>0.74296887590174809</v>
      </c>
      <c r="F13" s="17">
        <v>-0.81679656237430598</v>
      </c>
      <c r="G13" s="17">
        <v>0.81348332264536993</v>
      </c>
      <c r="H13" s="17">
        <v>0.65439288788251848</v>
      </c>
      <c r="I13" s="17">
        <v>-0.98195488721804491</v>
      </c>
      <c r="J13" s="17">
        <v>0.82614364718381028</v>
      </c>
      <c r="K13" s="17">
        <v>0.87969924812030054</v>
      </c>
      <c r="L13" s="17">
        <v>0.79726241633050976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AA13" s="15">
        <v>485</v>
      </c>
    </row>
    <row r="14" spans="1:27" x14ac:dyDescent="0.2">
      <c r="A14" s="17" t="s">
        <v>16</v>
      </c>
      <c r="B14" s="17">
        <v>0.43770190685316629</v>
      </c>
      <c r="C14" s="17">
        <v>-0.44770343802358137</v>
      </c>
      <c r="D14" s="17">
        <v>0.47294481517023207</v>
      </c>
      <c r="E14" s="17">
        <v>0.47297449705988953</v>
      </c>
      <c r="F14" s="17">
        <v>-0.37973321627445245</v>
      </c>
      <c r="G14" s="17">
        <v>0.38168795721802706</v>
      </c>
      <c r="H14" s="17">
        <v>0.29542396177595065</v>
      </c>
      <c r="I14" s="17">
        <v>-0.56876618785564681</v>
      </c>
      <c r="J14" s="17">
        <v>0.50713257580964344</v>
      </c>
      <c r="K14" s="17">
        <v>0.49571364996593065</v>
      </c>
      <c r="L14" s="17">
        <v>0.36368515164386606</v>
      </c>
      <c r="M14" s="17">
        <v>0.56876618785564659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AA14" s="15">
        <v>424</v>
      </c>
    </row>
    <row r="15" spans="1:27" x14ac:dyDescent="0.2">
      <c r="A15" s="17" t="s">
        <v>17</v>
      </c>
      <c r="B15" s="17">
        <v>0.90218730736894548</v>
      </c>
      <c r="C15" s="17">
        <v>-0.88778179237908972</v>
      </c>
      <c r="D15" s="17">
        <v>0.95452605300352111</v>
      </c>
      <c r="E15" s="17">
        <v>0.95855580506172311</v>
      </c>
      <c r="F15" s="17">
        <v>-0.60737297058364315</v>
      </c>
      <c r="G15" s="17">
        <v>0.65452003316366669</v>
      </c>
      <c r="H15" s="17">
        <v>0.80361146159602681</v>
      </c>
      <c r="I15" s="17">
        <v>-0.61465651176510017</v>
      </c>
      <c r="J15" s="17">
        <v>0.63483283073810792</v>
      </c>
      <c r="K15" s="17">
        <v>0.69610792682108891</v>
      </c>
      <c r="L15" s="17">
        <v>0.55889656748913308</v>
      </c>
      <c r="M15" s="17">
        <v>0.71420824127797522</v>
      </c>
      <c r="N15" s="17">
        <v>0.43943175997913447</v>
      </c>
      <c r="O15" s="17">
        <v>1</v>
      </c>
      <c r="P15" s="17"/>
      <c r="Q15" s="17"/>
      <c r="R15" s="17"/>
      <c r="S15" s="17"/>
      <c r="T15" s="17"/>
      <c r="U15" s="17"/>
      <c r="V15" s="17"/>
      <c r="AA15" s="15">
        <v>352</v>
      </c>
    </row>
    <row r="16" spans="1:27" x14ac:dyDescent="0.2">
      <c r="A16" s="17" t="s">
        <v>79</v>
      </c>
      <c r="B16" s="17">
        <v>0.57306639847111118</v>
      </c>
      <c r="C16" s="17">
        <v>-0.5390826019630004</v>
      </c>
      <c r="D16" s="17">
        <v>0.68786492607276306</v>
      </c>
      <c r="E16" s="17">
        <v>0.6800623654342669</v>
      </c>
      <c r="F16" s="17">
        <v>-4.8284664718512324E-2</v>
      </c>
      <c r="G16" s="17">
        <v>0.10347340135740812</v>
      </c>
      <c r="H16" s="17">
        <v>0.56586715699159973</v>
      </c>
      <c r="I16" s="17">
        <v>-9.2200955299669048E-3</v>
      </c>
      <c r="J16" s="17">
        <v>5.874699395665034E-2</v>
      </c>
      <c r="K16" s="17">
        <v>4.7856686322209054E-2</v>
      </c>
      <c r="L16" s="17">
        <v>-7.2414522837020809E-2</v>
      </c>
      <c r="M16" s="17">
        <v>0.14949726323589155</v>
      </c>
      <c r="N16" s="17">
        <v>0.28567971492742977</v>
      </c>
      <c r="O16" s="17">
        <v>0.71161269610571143</v>
      </c>
      <c r="P16" s="17">
        <v>1</v>
      </c>
      <c r="Q16" s="17"/>
      <c r="R16" s="17"/>
      <c r="S16" s="17"/>
      <c r="T16" s="17"/>
      <c r="U16" s="17"/>
      <c r="V16" s="17"/>
      <c r="AA16" s="15">
        <v>302</v>
      </c>
    </row>
    <row r="17" spans="1:27" x14ac:dyDescent="0.2">
      <c r="A17" s="17" t="s">
        <v>130</v>
      </c>
      <c r="B17" s="17">
        <v>8.3798482408175459E-2</v>
      </c>
      <c r="C17" s="17">
        <v>-9.9407140233488359E-2</v>
      </c>
      <c r="D17" s="17">
        <v>0.17709795034914957</v>
      </c>
      <c r="E17" s="17">
        <v>0.2209227871271518</v>
      </c>
      <c r="F17" s="17">
        <v>5.2375333745792493E-2</v>
      </c>
      <c r="G17" s="17">
        <v>-5.587145427385512E-2</v>
      </c>
      <c r="H17" s="17">
        <v>0.12790410602494678</v>
      </c>
      <c r="I17" s="17">
        <v>-0.32493384806699122</v>
      </c>
      <c r="J17" s="17">
        <v>0.17390579339074172</v>
      </c>
      <c r="K17" s="17">
        <v>0.31146758935902213</v>
      </c>
      <c r="L17" s="17">
        <v>0.262936696322147</v>
      </c>
      <c r="M17" s="17">
        <v>0.28303285981629855</v>
      </c>
      <c r="N17" s="17">
        <v>0.20941367388340149</v>
      </c>
      <c r="O17" s="17">
        <v>0.25768292325687031</v>
      </c>
      <c r="P17" s="17">
        <v>-8.0154225228880674E-3</v>
      </c>
      <c r="Q17" s="17">
        <v>1</v>
      </c>
      <c r="R17" s="17"/>
      <c r="S17" s="17"/>
      <c r="T17" s="17"/>
      <c r="U17" s="17"/>
      <c r="V17" s="17"/>
      <c r="AA17" s="15">
        <v>367</v>
      </c>
    </row>
    <row r="18" spans="1:27" x14ac:dyDescent="0.2">
      <c r="A18" s="17" t="s">
        <v>131</v>
      </c>
      <c r="B18" s="17">
        <v>-4.7650264251107702E-2</v>
      </c>
      <c r="C18" s="17">
        <v>4.0585665543812356E-2</v>
      </c>
      <c r="D18" s="17">
        <v>5.5673774920097091E-2</v>
      </c>
      <c r="E18" s="17">
        <v>8.1402894978806539E-2</v>
      </c>
      <c r="F18" s="17">
        <v>0.21208208681035531</v>
      </c>
      <c r="G18" s="17">
        <v>-0.25196245161821074</v>
      </c>
      <c r="H18" s="17">
        <v>-7.8721772646291532E-5</v>
      </c>
      <c r="I18" s="17">
        <v>-9.6088916773272054E-2</v>
      </c>
      <c r="J18" s="17">
        <v>-0.13511488281751538</v>
      </c>
      <c r="K18" s="17">
        <v>6.0129260802906453E-2</v>
      </c>
      <c r="L18" s="17">
        <v>-2.4156723552783262E-2</v>
      </c>
      <c r="M18" s="17">
        <v>7.9386344328020206E-2</v>
      </c>
      <c r="N18" s="17">
        <v>9.8148456689425054E-2</v>
      </c>
      <c r="O18" s="17">
        <v>0.18775933342440085</v>
      </c>
      <c r="P18" s="17">
        <v>0.11060230698544352</v>
      </c>
      <c r="Q18" s="17">
        <v>0.87050606228122618</v>
      </c>
      <c r="R18" s="17">
        <v>1</v>
      </c>
      <c r="S18" s="17"/>
      <c r="T18" s="17"/>
      <c r="U18" s="17"/>
      <c r="V18" s="17"/>
      <c r="AA18" s="15">
        <v>408</v>
      </c>
    </row>
    <row r="19" spans="1:27" x14ac:dyDescent="0.2">
      <c r="A19" s="17" t="s">
        <v>132</v>
      </c>
      <c r="B19" s="17">
        <v>-0.34630742967818745</v>
      </c>
      <c r="C19" s="17">
        <v>0.31650915099027804</v>
      </c>
      <c r="D19" s="17">
        <v>-0.23955630391753452</v>
      </c>
      <c r="E19" s="17">
        <v>-0.20590319685932948</v>
      </c>
      <c r="F19" s="17">
        <v>0.52096960077321985</v>
      </c>
      <c r="G19" s="17">
        <v>-0.56401576811178689</v>
      </c>
      <c r="H19" s="17">
        <v>-0.23656512649316974</v>
      </c>
      <c r="I19" s="17">
        <v>0.18127387543448764</v>
      </c>
      <c r="J19" s="17">
        <v>-0.40856151182647377</v>
      </c>
      <c r="K19" s="17">
        <v>-0.249808570997929</v>
      </c>
      <c r="L19" s="17">
        <v>-0.185486264542011</v>
      </c>
      <c r="M19" s="17">
        <v>-0.23024976259777538</v>
      </c>
      <c r="N19" s="17">
        <v>-0.13619536810596286</v>
      </c>
      <c r="O19" s="17">
        <v>-7.5464525041807951E-2</v>
      </c>
      <c r="P19" s="17">
        <v>-7.679347513241489E-4</v>
      </c>
      <c r="Q19" s="17">
        <v>0.7001726957774852</v>
      </c>
      <c r="R19" s="17">
        <v>0.85798318001115392</v>
      </c>
      <c r="S19" s="17">
        <v>1</v>
      </c>
      <c r="T19" s="17"/>
      <c r="U19" s="17"/>
      <c r="V19" s="17"/>
      <c r="AA19" s="15">
        <v>293</v>
      </c>
    </row>
    <row r="20" spans="1:27" x14ac:dyDescent="0.2">
      <c r="A20" s="17" t="s">
        <v>133</v>
      </c>
      <c r="B20" s="17">
        <v>0.73348046570443093</v>
      </c>
      <c r="C20" s="17">
        <v>-0.73326664184151669</v>
      </c>
      <c r="D20" s="17">
        <v>0.67205771654293334</v>
      </c>
      <c r="E20" s="17">
        <v>0.66764314611557474</v>
      </c>
      <c r="F20" s="17">
        <v>-0.79552535383110434</v>
      </c>
      <c r="G20" s="17">
        <v>0.80724083435506688</v>
      </c>
      <c r="H20" s="17">
        <v>0.55497525296088634</v>
      </c>
      <c r="I20" s="17">
        <v>-0.82064364313237392</v>
      </c>
      <c r="J20" s="17">
        <v>0.90028527639253442</v>
      </c>
      <c r="K20" s="17">
        <v>0.91842698092258146</v>
      </c>
      <c r="L20" s="17">
        <v>0.77116464637839932</v>
      </c>
      <c r="M20" s="17">
        <v>0.83292451694968883</v>
      </c>
      <c r="N20" s="17">
        <v>0.50285769187444551</v>
      </c>
      <c r="O20" s="17">
        <v>0.68182715951297634</v>
      </c>
      <c r="P20" s="17">
        <v>9.4190675164968207E-2</v>
      </c>
      <c r="Q20" s="17">
        <v>0.31457203992026977</v>
      </c>
      <c r="R20" s="17">
        <v>0.11940593276007523</v>
      </c>
      <c r="S20" s="17">
        <v>-0.19721161311714072</v>
      </c>
      <c r="T20" s="17">
        <v>1</v>
      </c>
      <c r="U20" s="17"/>
      <c r="V20" s="17"/>
      <c r="AA20" s="15">
        <v>325</v>
      </c>
    </row>
    <row r="21" spans="1:27" x14ac:dyDescent="0.2">
      <c r="A21" s="17">
        <v>44621</v>
      </c>
      <c r="B21" s="17">
        <v>0.72785118543937133</v>
      </c>
      <c r="C21" s="17">
        <v>-0.73726160336945856</v>
      </c>
      <c r="D21" s="17">
        <v>0.67334410064526351</v>
      </c>
      <c r="E21" s="17">
        <v>0.66646879942862458</v>
      </c>
      <c r="F21" s="17">
        <v>-0.77394140471600525</v>
      </c>
      <c r="G21" s="17">
        <v>0.79004196100959734</v>
      </c>
      <c r="H21" s="17">
        <v>0.61012411067194672</v>
      </c>
      <c r="I21" s="17">
        <v>-0.85910461416319228</v>
      </c>
      <c r="J21" s="17">
        <v>0.91749458460742095</v>
      </c>
      <c r="K21" s="17">
        <v>0.88230648995527916</v>
      </c>
      <c r="L21" s="17">
        <v>0.79342973199012234</v>
      </c>
      <c r="M21" s="17">
        <v>0.85984012031222112</v>
      </c>
      <c r="N21" s="17">
        <v>0.57608526432485652</v>
      </c>
      <c r="O21" s="17">
        <v>0.63136834313702883</v>
      </c>
      <c r="P21" s="17">
        <v>8.7884597362984512E-2</v>
      </c>
      <c r="Q21" s="17">
        <v>0.24842102505858538</v>
      </c>
      <c r="R21" s="17">
        <v>2.1511354385589813E-2</v>
      </c>
      <c r="S21" s="17">
        <v>-0.24989781727309185</v>
      </c>
      <c r="T21" s="17">
        <v>0.95172853223912102</v>
      </c>
      <c r="U21" s="17">
        <v>1</v>
      </c>
      <c r="V21" s="17"/>
      <c r="AA21" s="15">
        <v>496</v>
      </c>
    </row>
    <row r="22" spans="1:27" ht="17" thickBot="1" x14ac:dyDescent="0.25">
      <c r="A22" s="18" t="s">
        <v>134</v>
      </c>
      <c r="B22" s="18">
        <v>0.72351941057247093</v>
      </c>
      <c r="C22" s="18">
        <v>-0.71400798070115878</v>
      </c>
      <c r="D22" s="18">
        <v>0.66934432989197468</v>
      </c>
      <c r="E22" s="18">
        <v>0.63108006898005486</v>
      </c>
      <c r="F22" s="18">
        <v>-0.73010087189529138</v>
      </c>
      <c r="G22" s="18">
        <v>0.76864364857899126</v>
      </c>
      <c r="H22" s="18">
        <v>0.44478897356080177</v>
      </c>
      <c r="I22" s="18">
        <v>-0.79656160763666473</v>
      </c>
      <c r="J22" s="18">
        <v>0.8698501205350696</v>
      </c>
      <c r="K22" s="18">
        <v>0.77542019074273971</v>
      </c>
      <c r="L22" s="18">
        <v>0.65862747702653734</v>
      </c>
      <c r="M22" s="18">
        <v>0.83555577657434854</v>
      </c>
      <c r="N22" s="18">
        <v>0.63401432838794791</v>
      </c>
      <c r="O22" s="18">
        <v>0.61055476050109281</v>
      </c>
      <c r="P22" s="18">
        <v>0.15244395295677943</v>
      </c>
      <c r="Q22" s="18">
        <v>9.6849023062427195E-2</v>
      </c>
      <c r="R22" s="18">
        <v>-0.14259589150082277</v>
      </c>
      <c r="S22" s="18">
        <v>-0.41568551452595487</v>
      </c>
      <c r="T22" s="18">
        <v>0.83695013314682387</v>
      </c>
      <c r="U22" s="18">
        <v>0.86294358070747368</v>
      </c>
      <c r="V22" s="18">
        <v>1</v>
      </c>
    </row>
    <row r="58" spans="6:7" x14ac:dyDescent="0.2">
      <c r="F58" s="24"/>
      <c r="G58" s="29" t="s">
        <v>135</v>
      </c>
    </row>
    <row r="59" spans="6:7" x14ac:dyDescent="0.2">
      <c r="F59" s="24"/>
      <c r="G59" s="29" t="s">
        <v>136</v>
      </c>
    </row>
    <row r="60" spans="6:7" x14ac:dyDescent="0.2">
      <c r="F60" s="24"/>
      <c r="G60" s="29" t="s">
        <v>137</v>
      </c>
    </row>
    <row r="61" spans="6:7" x14ac:dyDescent="0.2">
      <c r="F61" s="25"/>
      <c r="G61" s="30" t="s">
        <v>138</v>
      </c>
    </row>
    <row r="62" spans="6:7" x14ac:dyDescent="0.2">
      <c r="F62" s="25"/>
      <c r="G62" s="30" t="s">
        <v>139</v>
      </c>
    </row>
    <row r="63" spans="6:7" x14ac:dyDescent="0.2">
      <c r="F63" s="26"/>
      <c r="G63" s="30" t="s">
        <v>140</v>
      </c>
    </row>
    <row r="64" spans="6:7" x14ac:dyDescent="0.2">
      <c r="F64" s="26"/>
      <c r="G64" s="30" t="s">
        <v>141</v>
      </c>
    </row>
    <row r="65" spans="6:7" x14ac:dyDescent="0.2">
      <c r="F65" s="26"/>
      <c r="G65" s="30" t="s">
        <v>142</v>
      </c>
    </row>
    <row r="66" spans="6:7" x14ac:dyDescent="0.2">
      <c r="F66" s="26"/>
      <c r="G66" s="30" t="s">
        <v>143</v>
      </c>
    </row>
    <row r="67" spans="6:7" x14ac:dyDescent="0.2">
      <c r="F67" s="26"/>
      <c r="G67" s="30" t="s">
        <v>144</v>
      </c>
    </row>
    <row r="68" spans="6:7" x14ac:dyDescent="0.2">
      <c r="F68" s="26"/>
      <c r="G68" s="30"/>
    </row>
    <row r="69" spans="6:7" x14ac:dyDescent="0.2">
      <c r="F69" s="27"/>
      <c r="G69" s="30">
        <v>0.28899999999999998</v>
      </c>
    </row>
    <row r="70" spans="6:7" x14ac:dyDescent="0.2">
      <c r="F70" s="25"/>
      <c r="G70" s="30" t="s">
        <v>145</v>
      </c>
    </row>
    <row r="71" spans="6:7" x14ac:dyDescent="0.2">
      <c r="F71" s="25"/>
      <c r="G71" s="30" t="s">
        <v>146</v>
      </c>
    </row>
    <row r="72" spans="6:7" x14ac:dyDescent="0.2">
      <c r="F72" s="25"/>
      <c r="G72" s="30" t="s">
        <v>147</v>
      </c>
    </row>
    <row r="73" spans="6:7" x14ac:dyDescent="0.2">
      <c r="F73" s="25"/>
      <c r="G73" s="30"/>
    </row>
    <row r="74" spans="6:7" ht="17" thickBot="1" x14ac:dyDescent="0.25">
      <c r="F74" s="33"/>
      <c r="G74" s="34"/>
    </row>
    <row r="75" spans="6:7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4394-63AB-B049-BEB8-8925FE0BA65D}">
  <dimension ref="A1:AA76"/>
  <sheetViews>
    <sheetView showGridLines="0" tabSelected="1" topLeftCell="A37" workbookViewId="0">
      <selection activeCell="K53" sqref="K53"/>
    </sheetView>
  </sheetViews>
  <sheetFormatPr baseColWidth="10" defaultRowHeight="16" x14ac:dyDescent="0.2"/>
  <cols>
    <col min="1" max="1" width="14.6640625" customWidth="1"/>
    <col min="2" max="2" width="14.33203125" customWidth="1"/>
    <col min="6" max="6" width="38.33203125" bestFit="1" customWidth="1"/>
    <col min="7" max="7" width="24.83203125" bestFit="1" customWidth="1"/>
    <col min="8" max="8" width="21.6640625" bestFit="1" customWidth="1"/>
    <col min="9" max="9" width="13.5" bestFit="1" customWidth="1"/>
    <col min="10" max="10" width="12.5" bestFit="1" customWidth="1"/>
    <col min="11" max="11" width="17.1640625" bestFit="1" customWidth="1"/>
    <col min="12" max="12" width="15.1640625" customWidth="1"/>
    <col min="13" max="13" width="21.6640625" bestFit="1" customWidth="1"/>
    <col min="14" max="14" width="9.83203125" bestFit="1" customWidth="1"/>
    <col min="15" max="15" width="9.5" customWidth="1"/>
    <col min="16" max="16" width="10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4" t="s">
        <v>79</v>
      </c>
      <c r="U1" s="14" t="s">
        <v>130</v>
      </c>
      <c r="V1" s="14" t="s">
        <v>131</v>
      </c>
      <c r="W1" s="14" t="s">
        <v>132</v>
      </c>
      <c r="X1" s="14" t="s">
        <v>133</v>
      </c>
      <c r="Y1" s="16">
        <v>44621</v>
      </c>
      <c r="Z1" s="14" t="s">
        <v>134</v>
      </c>
      <c r="AA1" s="14" t="s">
        <v>130</v>
      </c>
    </row>
    <row r="2" spans="1:27" x14ac:dyDescent="0.2">
      <c r="A2" t="s">
        <v>18</v>
      </c>
      <c r="B2">
        <v>0.21845380682270127</v>
      </c>
      <c r="C2">
        <v>0.20662236195248568</v>
      </c>
      <c r="D2">
        <v>0.29660575843510784</v>
      </c>
      <c r="E2">
        <v>0.30169323235965684</v>
      </c>
      <c r="F2">
        <v>61</v>
      </c>
      <c r="G2">
        <v>8</v>
      </c>
      <c r="H2">
        <v>53</v>
      </c>
      <c r="I2">
        <v>12</v>
      </c>
      <c r="J2">
        <v>39</v>
      </c>
      <c r="K2">
        <v>18</v>
      </c>
      <c r="L2">
        <v>11</v>
      </c>
      <c r="M2">
        <v>12</v>
      </c>
      <c r="N2">
        <v>1318</v>
      </c>
      <c r="O2">
        <v>16</v>
      </c>
      <c r="P2">
        <v>13</v>
      </c>
      <c r="Q2">
        <v>10</v>
      </c>
      <c r="R2">
        <v>9</v>
      </c>
      <c r="S2">
        <v>14</v>
      </c>
      <c r="T2" s="15">
        <v>-0.5</v>
      </c>
      <c r="U2" s="15">
        <v>1331</v>
      </c>
      <c r="V2" s="15">
        <v>315</v>
      </c>
      <c r="W2" s="15">
        <v>847</v>
      </c>
      <c r="X2" s="15">
        <v>51942</v>
      </c>
      <c r="Y2" s="15">
        <v>533</v>
      </c>
      <c r="Z2" s="15">
        <v>191</v>
      </c>
      <c r="AA2" s="15">
        <v>303</v>
      </c>
    </row>
    <row r="3" spans="1:27" x14ac:dyDescent="0.2">
      <c r="A3" t="s">
        <v>19</v>
      </c>
      <c r="B3">
        <v>0.15559916683634001</v>
      </c>
      <c r="C3">
        <v>0.16569753077892699</v>
      </c>
      <c r="D3">
        <v>0.16398639978794544</v>
      </c>
      <c r="E3">
        <v>0.26424520964100306</v>
      </c>
      <c r="F3">
        <v>55</v>
      </c>
      <c r="G3">
        <v>11</v>
      </c>
      <c r="H3">
        <v>52</v>
      </c>
      <c r="I3">
        <v>11</v>
      </c>
      <c r="J3">
        <v>46</v>
      </c>
      <c r="K3">
        <v>13</v>
      </c>
      <c r="L3">
        <v>7</v>
      </c>
      <c r="M3">
        <v>5</v>
      </c>
      <c r="N3">
        <v>1079</v>
      </c>
      <c r="O3">
        <v>11</v>
      </c>
      <c r="P3">
        <v>14</v>
      </c>
      <c r="Q3">
        <v>16</v>
      </c>
      <c r="R3">
        <v>18</v>
      </c>
      <c r="S3">
        <v>11</v>
      </c>
      <c r="T3" s="15">
        <v>-0.9</v>
      </c>
      <c r="U3" s="15">
        <v>1473</v>
      </c>
      <c r="V3" s="15">
        <v>358</v>
      </c>
      <c r="W3" s="15">
        <v>967</v>
      </c>
      <c r="X3" s="15">
        <v>35020</v>
      </c>
      <c r="Y3" s="15">
        <v>429</v>
      </c>
      <c r="Z3" s="15">
        <v>205</v>
      </c>
      <c r="AA3" s="15">
        <v>394</v>
      </c>
    </row>
    <row r="4" spans="1:27" x14ac:dyDescent="0.2">
      <c r="A4" t="s">
        <v>20</v>
      </c>
      <c r="B4">
        <v>0.15390281836097669</v>
      </c>
      <c r="C4">
        <v>0.19119170035569732</v>
      </c>
      <c r="D4">
        <v>0.22228983720109985</v>
      </c>
      <c r="E4">
        <v>0.2707682396528816</v>
      </c>
      <c r="F4">
        <v>41</v>
      </c>
      <c r="G4">
        <v>16</v>
      </c>
      <c r="H4">
        <v>39</v>
      </c>
      <c r="I4">
        <v>6</v>
      </c>
      <c r="J4">
        <v>46</v>
      </c>
      <c r="K4">
        <v>13</v>
      </c>
      <c r="L4">
        <v>14</v>
      </c>
      <c r="M4">
        <v>7</v>
      </c>
      <c r="N4">
        <v>1084</v>
      </c>
      <c r="O4">
        <v>13</v>
      </c>
      <c r="P4">
        <v>16</v>
      </c>
      <c r="Q4">
        <v>13</v>
      </c>
      <c r="R4">
        <v>6</v>
      </c>
      <c r="S4">
        <v>6</v>
      </c>
      <c r="T4" s="15">
        <v>-12.6</v>
      </c>
      <c r="U4" s="15">
        <v>1638</v>
      </c>
      <c r="V4" s="15">
        <v>415</v>
      </c>
      <c r="W4" s="15">
        <v>1059</v>
      </c>
      <c r="X4" s="15">
        <v>44546</v>
      </c>
      <c r="Y4" s="15">
        <v>546</v>
      </c>
      <c r="Z4" s="15">
        <v>135</v>
      </c>
      <c r="AA4" s="15">
        <v>344</v>
      </c>
    </row>
    <row r="5" spans="1:27" x14ac:dyDescent="0.2">
      <c r="A5" t="s">
        <v>21</v>
      </c>
      <c r="B5">
        <v>0.11249103053365596</v>
      </c>
      <c r="C5">
        <v>0.13000524754751427</v>
      </c>
      <c r="D5">
        <v>0.12721496289001316</v>
      </c>
      <c r="E5">
        <v>0.23570768332578088</v>
      </c>
      <c r="F5">
        <v>39</v>
      </c>
      <c r="G5">
        <v>17</v>
      </c>
      <c r="H5">
        <v>32</v>
      </c>
      <c r="I5">
        <v>3</v>
      </c>
      <c r="J5">
        <v>55</v>
      </c>
      <c r="K5">
        <v>6</v>
      </c>
      <c r="L5">
        <v>8</v>
      </c>
      <c r="M5">
        <v>17</v>
      </c>
      <c r="N5">
        <v>881</v>
      </c>
      <c r="O5">
        <v>4</v>
      </c>
      <c r="P5">
        <v>10</v>
      </c>
      <c r="Q5">
        <v>4</v>
      </c>
      <c r="R5">
        <v>1</v>
      </c>
      <c r="S5">
        <v>2</v>
      </c>
      <c r="T5" s="15">
        <v>-7.9</v>
      </c>
      <c r="U5" s="15">
        <v>1282</v>
      </c>
      <c r="V5" s="15">
        <v>320</v>
      </c>
      <c r="W5" s="15">
        <v>961</v>
      </c>
      <c r="X5" s="15">
        <v>23754</v>
      </c>
      <c r="Y5" s="15">
        <v>342</v>
      </c>
      <c r="Z5" s="15">
        <v>81</v>
      </c>
      <c r="AA5" s="15">
        <v>249</v>
      </c>
    </row>
    <row r="6" spans="1:27" x14ac:dyDescent="0.2">
      <c r="A6" t="s">
        <v>22</v>
      </c>
      <c r="B6">
        <v>0.24113091842498896</v>
      </c>
      <c r="C6">
        <v>0.23753951995160585</v>
      </c>
      <c r="D6">
        <v>0.29096427058534974</v>
      </c>
      <c r="E6">
        <v>0.31165149657765073</v>
      </c>
      <c r="F6">
        <v>67</v>
      </c>
      <c r="G6">
        <v>4</v>
      </c>
      <c r="H6">
        <v>56</v>
      </c>
      <c r="I6">
        <v>13</v>
      </c>
      <c r="J6">
        <v>36</v>
      </c>
      <c r="K6">
        <v>19</v>
      </c>
      <c r="L6">
        <v>9</v>
      </c>
      <c r="M6">
        <v>2</v>
      </c>
      <c r="N6">
        <v>1440</v>
      </c>
      <c r="O6">
        <v>18</v>
      </c>
      <c r="P6">
        <v>17</v>
      </c>
      <c r="Q6">
        <v>19</v>
      </c>
      <c r="R6">
        <v>7</v>
      </c>
      <c r="S6">
        <v>15</v>
      </c>
      <c r="T6" s="15">
        <v>-8</v>
      </c>
      <c r="U6" s="15">
        <v>1668</v>
      </c>
      <c r="V6" s="15">
        <v>413</v>
      </c>
      <c r="W6" s="15">
        <v>1120</v>
      </c>
      <c r="X6" s="15">
        <v>56260</v>
      </c>
      <c r="Y6" s="15">
        <v>679</v>
      </c>
      <c r="Z6" s="15">
        <v>246</v>
      </c>
      <c r="AA6" s="15">
        <v>368</v>
      </c>
    </row>
    <row r="7" spans="1:27" x14ac:dyDescent="0.2">
      <c r="A7" t="s">
        <v>23</v>
      </c>
      <c r="B7">
        <v>0.14608825263308398</v>
      </c>
      <c r="C7">
        <v>0.14053941801671802</v>
      </c>
      <c r="D7">
        <v>0.16696430270457541</v>
      </c>
      <c r="E7">
        <v>0.28988178903321599</v>
      </c>
      <c r="F7">
        <v>44</v>
      </c>
      <c r="G7">
        <v>14</v>
      </c>
      <c r="H7">
        <v>39</v>
      </c>
      <c r="I7">
        <v>6</v>
      </c>
      <c r="J7">
        <v>66</v>
      </c>
      <c r="K7">
        <v>3</v>
      </c>
      <c r="L7">
        <v>5</v>
      </c>
      <c r="M7">
        <v>18</v>
      </c>
      <c r="N7">
        <v>781</v>
      </c>
      <c r="O7">
        <v>2</v>
      </c>
      <c r="P7">
        <v>4</v>
      </c>
      <c r="Q7">
        <v>3</v>
      </c>
      <c r="R7">
        <v>13</v>
      </c>
      <c r="S7">
        <v>8</v>
      </c>
      <c r="T7" s="15">
        <v>6.6</v>
      </c>
      <c r="U7" s="15">
        <v>1502</v>
      </c>
      <c r="V7" s="15">
        <v>386</v>
      </c>
      <c r="W7" s="15">
        <v>1154</v>
      </c>
      <c r="X7" s="15">
        <v>29995</v>
      </c>
      <c r="Y7" s="15">
        <v>394</v>
      </c>
      <c r="Z7" s="15">
        <v>134</v>
      </c>
      <c r="AA7" s="15">
        <v>373</v>
      </c>
    </row>
    <row r="8" spans="1:27" x14ac:dyDescent="0.2">
      <c r="A8" t="s">
        <v>24</v>
      </c>
      <c r="B8">
        <v>0.14831150622173336</v>
      </c>
      <c r="C8">
        <v>0.14082672109084907</v>
      </c>
      <c r="D8">
        <v>0.16870013206841178</v>
      </c>
      <c r="E8">
        <v>0.2514067516044875</v>
      </c>
      <c r="F8">
        <v>59</v>
      </c>
      <c r="G8">
        <v>9</v>
      </c>
      <c r="H8">
        <v>45</v>
      </c>
      <c r="I8">
        <v>9</v>
      </c>
      <c r="J8">
        <v>48</v>
      </c>
      <c r="K8">
        <v>11</v>
      </c>
      <c r="L8">
        <v>6</v>
      </c>
      <c r="M8">
        <v>14</v>
      </c>
      <c r="N8">
        <v>968</v>
      </c>
      <c r="O8">
        <v>8</v>
      </c>
      <c r="P8">
        <v>5</v>
      </c>
      <c r="Q8">
        <v>7</v>
      </c>
      <c r="R8">
        <v>2</v>
      </c>
      <c r="S8">
        <v>9</v>
      </c>
      <c r="T8" s="15">
        <v>-2.1</v>
      </c>
      <c r="U8" s="15">
        <v>1604</v>
      </c>
      <c r="V8" s="15">
        <v>426</v>
      </c>
      <c r="W8" s="15">
        <v>1082</v>
      </c>
      <c r="X8" s="15">
        <v>41362</v>
      </c>
      <c r="Y8" s="15">
        <v>411</v>
      </c>
      <c r="Z8" s="15">
        <v>114</v>
      </c>
      <c r="AA8" s="15">
        <v>341</v>
      </c>
    </row>
    <row r="9" spans="1:27" x14ac:dyDescent="0.2">
      <c r="A9" t="s">
        <v>25</v>
      </c>
      <c r="B9">
        <v>0.11275512066080069</v>
      </c>
      <c r="C9">
        <v>0.15501573751143857</v>
      </c>
      <c r="D9">
        <v>0.20445457176286846</v>
      </c>
      <c r="E9">
        <v>0.24471778209172898</v>
      </c>
      <c r="F9">
        <v>28</v>
      </c>
      <c r="G9">
        <v>18</v>
      </c>
      <c r="H9">
        <v>26</v>
      </c>
      <c r="I9">
        <v>2</v>
      </c>
      <c r="J9">
        <v>53</v>
      </c>
      <c r="K9">
        <v>8</v>
      </c>
      <c r="L9">
        <v>2</v>
      </c>
      <c r="M9">
        <v>10</v>
      </c>
      <c r="N9">
        <v>991</v>
      </c>
      <c r="O9">
        <v>9</v>
      </c>
      <c r="P9">
        <v>12</v>
      </c>
      <c r="Q9">
        <v>8</v>
      </c>
      <c r="R9">
        <v>14</v>
      </c>
      <c r="S9">
        <v>3</v>
      </c>
      <c r="T9" s="15">
        <v>-15.3</v>
      </c>
      <c r="U9" s="15">
        <v>1537</v>
      </c>
      <c r="V9" s="15">
        <v>415</v>
      </c>
      <c r="W9" s="15">
        <v>1174</v>
      </c>
      <c r="X9" s="15">
        <v>43241</v>
      </c>
      <c r="Y9" s="15">
        <v>509</v>
      </c>
      <c r="Z9" s="15">
        <v>133</v>
      </c>
      <c r="AA9" s="15">
        <v>498</v>
      </c>
    </row>
    <row r="10" spans="1:27" x14ac:dyDescent="0.2">
      <c r="A10" t="s">
        <v>26</v>
      </c>
      <c r="B10">
        <v>0.22139102225010995</v>
      </c>
      <c r="C10">
        <v>0.17517803360690717</v>
      </c>
      <c r="D10">
        <v>0.22461467022635284</v>
      </c>
      <c r="E10">
        <v>0.28049384651693798</v>
      </c>
      <c r="F10">
        <v>59</v>
      </c>
      <c r="G10">
        <v>9</v>
      </c>
      <c r="H10">
        <v>60</v>
      </c>
      <c r="I10">
        <v>14</v>
      </c>
      <c r="J10">
        <v>54</v>
      </c>
      <c r="K10">
        <v>7</v>
      </c>
      <c r="L10">
        <v>13</v>
      </c>
      <c r="M10">
        <v>6</v>
      </c>
      <c r="N10">
        <v>1111</v>
      </c>
      <c r="O10">
        <v>14</v>
      </c>
      <c r="P10">
        <v>15</v>
      </c>
      <c r="Q10">
        <v>15</v>
      </c>
      <c r="R10">
        <v>10</v>
      </c>
      <c r="S10">
        <v>16</v>
      </c>
      <c r="T10" s="15">
        <v>2.5</v>
      </c>
      <c r="U10" s="15">
        <v>1971</v>
      </c>
      <c r="V10" s="15">
        <v>493</v>
      </c>
      <c r="W10" s="15">
        <v>1302</v>
      </c>
      <c r="X10" s="15">
        <v>48261</v>
      </c>
      <c r="Y10" s="15">
        <v>510</v>
      </c>
      <c r="Z10" s="15">
        <v>157</v>
      </c>
      <c r="AA10" s="15">
        <v>321</v>
      </c>
    </row>
    <row r="11" spans="1:27" x14ac:dyDescent="0.2">
      <c r="A11" t="s">
        <v>27</v>
      </c>
      <c r="B11">
        <v>0.20190731972041348</v>
      </c>
      <c r="C11">
        <v>0.15640812130510337</v>
      </c>
      <c r="D11">
        <v>0.20801346537254728</v>
      </c>
      <c r="E11">
        <v>0.29457986448944123</v>
      </c>
      <c r="F11">
        <v>66</v>
      </c>
      <c r="G11">
        <v>5</v>
      </c>
      <c r="H11">
        <v>64</v>
      </c>
      <c r="I11">
        <v>16</v>
      </c>
      <c r="J11">
        <v>50</v>
      </c>
      <c r="K11">
        <v>10</v>
      </c>
      <c r="L11">
        <v>17</v>
      </c>
      <c r="M11">
        <v>8</v>
      </c>
      <c r="N11">
        <v>1164</v>
      </c>
      <c r="O11">
        <v>15</v>
      </c>
      <c r="P11">
        <v>11</v>
      </c>
      <c r="Q11">
        <v>14</v>
      </c>
      <c r="R11">
        <v>15</v>
      </c>
      <c r="S11">
        <v>18</v>
      </c>
      <c r="T11" s="15">
        <v>8</v>
      </c>
      <c r="U11" s="15">
        <v>1629</v>
      </c>
      <c r="V11" s="15">
        <v>445</v>
      </c>
      <c r="W11" s="15">
        <v>1168</v>
      </c>
      <c r="X11" s="15">
        <v>42854</v>
      </c>
      <c r="Y11" s="15">
        <v>505</v>
      </c>
      <c r="Z11" s="15">
        <v>135</v>
      </c>
      <c r="AA11" s="15">
        <v>350</v>
      </c>
    </row>
    <row r="12" spans="1:27" x14ac:dyDescent="0.2">
      <c r="A12" t="s">
        <v>28</v>
      </c>
      <c r="B12">
        <v>0.21398456153585571</v>
      </c>
      <c r="C12">
        <v>0.29144157423295203</v>
      </c>
      <c r="D12">
        <v>0.29080015831082279</v>
      </c>
      <c r="E12">
        <v>0.35203310004839411</v>
      </c>
      <c r="F12">
        <v>69</v>
      </c>
      <c r="G12">
        <v>3</v>
      </c>
      <c r="H12">
        <v>65</v>
      </c>
      <c r="I12">
        <v>17</v>
      </c>
      <c r="J12">
        <v>42</v>
      </c>
      <c r="K12">
        <v>17</v>
      </c>
      <c r="L12">
        <v>18</v>
      </c>
      <c r="M12">
        <v>1</v>
      </c>
      <c r="N12">
        <v>1742</v>
      </c>
      <c r="O12">
        <v>19</v>
      </c>
      <c r="P12">
        <v>20</v>
      </c>
      <c r="Q12">
        <v>18</v>
      </c>
      <c r="R12">
        <v>17</v>
      </c>
      <c r="S12">
        <v>12</v>
      </c>
      <c r="T12" s="15">
        <v>-7.6</v>
      </c>
      <c r="U12" s="15">
        <v>1707</v>
      </c>
      <c r="V12" s="15">
        <v>358</v>
      </c>
      <c r="W12" s="15">
        <v>945</v>
      </c>
      <c r="X12" s="15">
        <v>53343</v>
      </c>
      <c r="Y12" s="15">
        <v>695</v>
      </c>
      <c r="Z12" s="15">
        <v>230</v>
      </c>
      <c r="AA12" s="15">
        <v>421</v>
      </c>
    </row>
    <row r="13" spans="1:27" x14ac:dyDescent="0.2">
      <c r="A13" t="s">
        <v>29</v>
      </c>
      <c r="B13">
        <v>0.2768260891148262</v>
      </c>
      <c r="C13">
        <v>0.22188194585129783</v>
      </c>
      <c r="D13">
        <v>0.3581847822806864</v>
      </c>
      <c r="E13">
        <v>0.26797346458776944</v>
      </c>
      <c r="F13">
        <v>86</v>
      </c>
      <c r="G13">
        <v>1</v>
      </c>
      <c r="H13">
        <v>82</v>
      </c>
      <c r="I13">
        <v>20</v>
      </c>
      <c r="J13">
        <v>32</v>
      </c>
      <c r="K13">
        <v>20</v>
      </c>
      <c r="L13">
        <v>19</v>
      </c>
      <c r="M13">
        <v>3</v>
      </c>
      <c r="N13">
        <v>1833</v>
      </c>
      <c r="O13">
        <v>20</v>
      </c>
      <c r="P13">
        <v>19</v>
      </c>
      <c r="Q13">
        <v>20</v>
      </c>
      <c r="R13">
        <v>20</v>
      </c>
      <c r="S13">
        <v>20</v>
      </c>
      <c r="T13" s="15">
        <v>8.6999999999999993</v>
      </c>
      <c r="U13" s="15">
        <v>1462</v>
      </c>
      <c r="V13" s="15">
        <v>365</v>
      </c>
      <c r="W13" s="15">
        <v>893</v>
      </c>
      <c r="X13" s="15">
        <v>67025</v>
      </c>
      <c r="Y13" s="15">
        <v>809</v>
      </c>
      <c r="Z13" s="15">
        <v>314</v>
      </c>
      <c r="AA13" s="15">
        <v>485</v>
      </c>
    </row>
    <row r="14" spans="1:27" x14ac:dyDescent="0.2">
      <c r="A14" t="s">
        <v>30</v>
      </c>
      <c r="B14">
        <v>0.24217149822041351</v>
      </c>
      <c r="C14">
        <v>0.21446467701539815</v>
      </c>
      <c r="D14">
        <v>0.26606219909436862</v>
      </c>
      <c r="E14">
        <v>0.29720630855125379</v>
      </c>
      <c r="F14">
        <v>74</v>
      </c>
      <c r="G14">
        <v>2</v>
      </c>
      <c r="H14">
        <v>70</v>
      </c>
      <c r="I14">
        <v>19</v>
      </c>
      <c r="J14">
        <v>44</v>
      </c>
      <c r="K14">
        <v>16</v>
      </c>
      <c r="L14">
        <v>20</v>
      </c>
      <c r="M14">
        <v>4</v>
      </c>
      <c r="N14">
        <v>1364</v>
      </c>
      <c r="O14">
        <v>17</v>
      </c>
      <c r="P14">
        <v>18</v>
      </c>
      <c r="Q14">
        <v>17</v>
      </c>
      <c r="R14">
        <v>12</v>
      </c>
      <c r="S14">
        <v>19</v>
      </c>
      <c r="T14" s="15">
        <v>9.8000000000000007</v>
      </c>
      <c r="U14" s="15">
        <v>1490</v>
      </c>
      <c r="V14" s="15">
        <v>371</v>
      </c>
      <c r="W14" s="15">
        <v>1045</v>
      </c>
      <c r="X14" s="15">
        <v>53179</v>
      </c>
      <c r="Y14" s="15">
        <v>676</v>
      </c>
      <c r="Z14" s="15">
        <v>180</v>
      </c>
      <c r="AA14" s="15">
        <v>424</v>
      </c>
    </row>
    <row r="15" spans="1:27" x14ac:dyDescent="0.2">
      <c r="A15" t="s">
        <v>31</v>
      </c>
      <c r="B15">
        <v>0.17736618413572364</v>
      </c>
      <c r="C15">
        <v>0.16938530249604045</v>
      </c>
      <c r="D15">
        <v>0.16013705518873736</v>
      </c>
      <c r="E15">
        <v>0.28873759032424107</v>
      </c>
      <c r="F15">
        <v>45</v>
      </c>
      <c r="G15">
        <v>12</v>
      </c>
      <c r="H15">
        <v>44</v>
      </c>
      <c r="I15">
        <v>8</v>
      </c>
      <c r="J15">
        <v>62</v>
      </c>
      <c r="K15">
        <v>5</v>
      </c>
      <c r="L15">
        <v>10</v>
      </c>
      <c r="M15">
        <v>16</v>
      </c>
      <c r="N15">
        <v>693</v>
      </c>
      <c r="O15">
        <v>1</v>
      </c>
      <c r="P15">
        <v>2</v>
      </c>
      <c r="Q15">
        <v>5</v>
      </c>
      <c r="R15">
        <v>7</v>
      </c>
      <c r="S15">
        <v>7</v>
      </c>
      <c r="T15" s="15">
        <v>3</v>
      </c>
      <c r="U15" s="15">
        <v>1346</v>
      </c>
      <c r="V15" s="15">
        <v>363</v>
      </c>
      <c r="W15" s="15">
        <v>1022</v>
      </c>
      <c r="X15" s="15">
        <v>27978</v>
      </c>
      <c r="Y15" s="15">
        <v>355</v>
      </c>
      <c r="Z15" s="15">
        <v>116</v>
      </c>
      <c r="AA15" s="15">
        <v>352</v>
      </c>
    </row>
    <row r="16" spans="1:27" x14ac:dyDescent="0.2">
      <c r="A16" t="s">
        <v>32</v>
      </c>
      <c r="B16">
        <v>0.12875693875318961</v>
      </c>
      <c r="C16">
        <v>0.18254193556687201</v>
      </c>
      <c r="D16">
        <v>0.22017807408205015</v>
      </c>
      <c r="E16">
        <v>0.30311556664342271</v>
      </c>
      <c r="F16">
        <v>23</v>
      </c>
      <c r="G16">
        <v>20</v>
      </c>
      <c r="H16">
        <v>19</v>
      </c>
      <c r="I16">
        <v>1</v>
      </c>
      <c r="J16">
        <v>63</v>
      </c>
      <c r="K16">
        <v>4</v>
      </c>
      <c r="L16">
        <v>1</v>
      </c>
      <c r="M16">
        <v>19</v>
      </c>
      <c r="N16">
        <v>959</v>
      </c>
      <c r="O16">
        <v>7</v>
      </c>
      <c r="P16">
        <v>7</v>
      </c>
      <c r="Q16">
        <v>1</v>
      </c>
      <c r="R16">
        <v>4</v>
      </c>
      <c r="S16">
        <v>1</v>
      </c>
      <c r="T16" s="15">
        <v>-12.4</v>
      </c>
      <c r="U16" s="15">
        <v>1518</v>
      </c>
      <c r="V16" s="15">
        <v>368</v>
      </c>
      <c r="W16" s="15">
        <v>1109</v>
      </c>
      <c r="X16" s="15">
        <v>31782</v>
      </c>
      <c r="Y16" s="15">
        <v>384</v>
      </c>
      <c r="Z16" s="15">
        <v>97</v>
      </c>
      <c r="AA16" s="15">
        <v>302</v>
      </c>
    </row>
    <row r="17" spans="1:27" x14ac:dyDescent="0.2">
      <c r="A17" t="s">
        <v>33</v>
      </c>
      <c r="B17">
        <v>0.15707545871535414</v>
      </c>
      <c r="C17">
        <v>0.14321339804839417</v>
      </c>
      <c r="D17">
        <v>0.18835493982028162</v>
      </c>
      <c r="E17">
        <v>0.28401277676198855</v>
      </c>
      <c r="F17">
        <v>43</v>
      </c>
      <c r="G17">
        <v>15</v>
      </c>
      <c r="H17">
        <v>47</v>
      </c>
      <c r="I17">
        <v>10</v>
      </c>
      <c r="J17">
        <v>68</v>
      </c>
      <c r="K17">
        <v>2</v>
      </c>
      <c r="L17">
        <v>11</v>
      </c>
      <c r="M17">
        <v>15</v>
      </c>
      <c r="N17">
        <v>889</v>
      </c>
      <c r="O17">
        <v>5</v>
      </c>
      <c r="P17">
        <v>8</v>
      </c>
      <c r="Q17">
        <v>6</v>
      </c>
      <c r="R17">
        <v>11</v>
      </c>
      <c r="S17">
        <v>10</v>
      </c>
      <c r="T17" s="15">
        <v>4.5999999999999996</v>
      </c>
      <c r="U17" s="15">
        <v>1785</v>
      </c>
      <c r="V17" s="15">
        <v>455</v>
      </c>
      <c r="W17" s="15">
        <v>1220</v>
      </c>
      <c r="X17" s="15">
        <v>38066</v>
      </c>
      <c r="Y17" s="15">
        <v>482</v>
      </c>
      <c r="Z17" s="15">
        <v>130</v>
      </c>
      <c r="AA17" s="15">
        <v>367</v>
      </c>
    </row>
    <row r="18" spans="1:27" x14ac:dyDescent="0.2">
      <c r="A18" t="s">
        <v>34</v>
      </c>
      <c r="B18">
        <v>0.20338641446348438</v>
      </c>
      <c r="C18">
        <v>0.19256727939595247</v>
      </c>
      <c r="D18">
        <v>0.24383988309238894</v>
      </c>
      <c r="E18">
        <v>0.35475096215772106</v>
      </c>
      <c r="F18">
        <v>62</v>
      </c>
      <c r="G18">
        <v>7</v>
      </c>
      <c r="H18">
        <v>66</v>
      </c>
      <c r="I18">
        <v>18</v>
      </c>
      <c r="J18">
        <v>45</v>
      </c>
      <c r="K18">
        <v>15</v>
      </c>
      <c r="L18">
        <v>15</v>
      </c>
      <c r="M18">
        <v>13</v>
      </c>
      <c r="N18">
        <v>1081</v>
      </c>
      <c r="O18">
        <v>12</v>
      </c>
      <c r="P18">
        <v>9</v>
      </c>
      <c r="Q18">
        <v>9</v>
      </c>
      <c r="R18">
        <v>15</v>
      </c>
      <c r="S18">
        <v>17</v>
      </c>
      <c r="T18" s="15">
        <v>11.5</v>
      </c>
      <c r="U18" s="15">
        <v>1643</v>
      </c>
      <c r="V18" s="15">
        <v>425</v>
      </c>
      <c r="W18" s="15">
        <v>1064</v>
      </c>
      <c r="X18" s="15">
        <v>39501</v>
      </c>
      <c r="Y18" s="15">
        <v>468</v>
      </c>
      <c r="Z18" s="15">
        <v>135</v>
      </c>
      <c r="AA18" s="15">
        <v>408</v>
      </c>
    </row>
    <row r="19" spans="1:27" x14ac:dyDescent="0.2">
      <c r="A19" t="s">
        <v>35</v>
      </c>
      <c r="B19">
        <v>0.12199939825824899</v>
      </c>
      <c r="C19">
        <v>0.11663126874351074</v>
      </c>
      <c r="D19">
        <v>0.14576603047886053</v>
      </c>
      <c r="E19">
        <v>0.28635912462538499</v>
      </c>
      <c r="F19">
        <v>26</v>
      </c>
      <c r="G19">
        <v>19</v>
      </c>
      <c r="H19">
        <v>33</v>
      </c>
      <c r="I19">
        <v>4</v>
      </c>
      <c r="J19">
        <v>76</v>
      </c>
      <c r="K19">
        <v>1</v>
      </c>
      <c r="L19">
        <v>4</v>
      </c>
      <c r="M19">
        <v>20</v>
      </c>
      <c r="N19">
        <v>792</v>
      </c>
      <c r="O19">
        <v>3</v>
      </c>
      <c r="P19">
        <v>1</v>
      </c>
      <c r="Q19">
        <v>2</v>
      </c>
      <c r="R19">
        <v>2</v>
      </c>
      <c r="S19">
        <v>5</v>
      </c>
      <c r="T19" s="15">
        <v>-0.8</v>
      </c>
      <c r="U19" s="15">
        <v>1531</v>
      </c>
      <c r="V19" s="15">
        <v>398</v>
      </c>
      <c r="W19" s="15">
        <v>1109</v>
      </c>
      <c r="X19" s="15">
        <v>25179</v>
      </c>
      <c r="Y19" s="15">
        <v>283</v>
      </c>
      <c r="Z19" s="15">
        <v>108</v>
      </c>
      <c r="AA19" s="15">
        <v>293</v>
      </c>
    </row>
    <row r="20" spans="1:27" x14ac:dyDescent="0.2">
      <c r="A20" t="s">
        <v>36</v>
      </c>
      <c r="B20">
        <v>0.22381761958249008</v>
      </c>
      <c r="C20">
        <v>0.17193064445930484</v>
      </c>
      <c r="D20">
        <v>0.16972314970457544</v>
      </c>
      <c r="E20">
        <v>0.27266063809986796</v>
      </c>
      <c r="F20">
        <v>65</v>
      </c>
      <c r="G20">
        <v>6</v>
      </c>
      <c r="H20">
        <v>60</v>
      </c>
      <c r="I20">
        <v>14</v>
      </c>
      <c r="J20">
        <v>47</v>
      </c>
      <c r="K20">
        <v>12</v>
      </c>
      <c r="L20">
        <v>16</v>
      </c>
      <c r="M20">
        <v>11</v>
      </c>
      <c r="N20">
        <v>944</v>
      </c>
      <c r="O20">
        <v>6</v>
      </c>
      <c r="P20">
        <v>6</v>
      </c>
      <c r="Q20">
        <v>11</v>
      </c>
      <c r="R20">
        <v>5</v>
      </c>
      <c r="S20">
        <v>12</v>
      </c>
      <c r="T20" s="15">
        <v>6.1</v>
      </c>
      <c r="U20" s="15">
        <v>1342</v>
      </c>
      <c r="V20" s="15">
        <v>346</v>
      </c>
      <c r="W20" s="15">
        <v>985</v>
      </c>
      <c r="X20" s="15">
        <v>34759</v>
      </c>
      <c r="Y20" s="15">
        <v>451</v>
      </c>
      <c r="Z20" s="15">
        <v>143</v>
      </c>
      <c r="AA20" s="15">
        <v>325</v>
      </c>
    </row>
    <row r="21" spans="1:27" x14ac:dyDescent="0.2">
      <c r="A21" t="s">
        <v>37</v>
      </c>
      <c r="B21">
        <v>0.16778857219709636</v>
      </c>
      <c r="C21">
        <v>0.1924944387402111</v>
      </c>
      <c r="D21">
        <v>0.25782453799049715</v>
      </c>
      <c r="E21">
        <v>0.30479311573185219</v>
      </c>
      <c r="F21">
        <v>45</v>
      </c>
      <c r="G21">
        <v>12</v>
      </c>
      <c r="H21">
        <v>34</v>
      </c>
      <c r="I21">
        <v>5</v>
      </c>
      <c r="J21">
        <v>52</v>
      </c>
      <c r="K21">
        <v>9</v>
      </c>
      <c r="L21">
        <v>3</v>
      </c>
      <c r="M21">
        <v>9</v>
      </c>
      <c r="N21">
        <v>1031</v>
      </c>
      <c r="O21">
        <v>10</v>
      </c>
      <c r="P21">
        <v>2</v>
      </c>
      <c r="Q21">
        <v>12</v>
      </c>
      <c r="R21">
        <v>19</v>
      </c>
      <c r="S21">
        <v>4</v>
      </c>
      <c r="T21" s="15">
        <v>-5.9</v>
      </c>
      <c r="U21" s="15">
        <v>1558</v>
      </c>
      <c r="V21" s="15">
        <v>397</v>
      </c>
      <c r="W21" s="15">
        <v>1005</v>
      </c>
      <c r="X21" s="15">
        <v>42594</v>
      </c>
      <c r="Y21" s="15">
        <v>544</v>
      </c>
      <c r="Z21" s="15">
        <v>183</v>
      </c>
      <c r="AA21" s="15">
        <v>496</v>
      </c>
    </row>
    <row r="23" spans="1:27" x14ac:dyDescent="0.2">
      <c r="T23">
        <f>CORREL(T2:T21,$F$2:$F$21)</f>
        <v>0.57306639847111118</v>
      </c>
      <c r="U23">
        <f t="shared" ref="U23:AA23" si="0">CORREL(U2:U21,$F$2:$F$21)</f>
        <v>8.3798482408175459E-2</v>
      </c>
      <c r="V23">
        <f t="shared" si="0"/>
        <v>-4.7650264251107702E-2</v>
      </c>
      <c r="W23">
        <f t="shared" si="0"/>
        <v>-0.34630742967818745</v>
      </c>
      <c r="X23">
        <f t="shared" si="0"/>
        <v>0.73348046570443093</v>
      </c>
      <c r="Y23">
        <f t="shared" si="0"/>
        <v>0.72785118543937133</v>
      </c>
      <c r="Z23">
        <f t="shared" si="0"/>
        <v>0.72351941057247093</v>
      </c>
      <c r="AA23">
        <f t="shared" si="0"/>
        <v>0.289405077486736</v>
      </c>
    </row>
    <row r="24" spans="1:27" ht="17" thickBot="1" x14ac:dyDescent="0.25">
      <c r="F24" s="5"/>
      <c r="G24" s="6" t="s">
        <v>5</v>
      </c>
      <c r="H24" s="6" t="s">
        <v>7</v>
      </c>
      <c r="I24" s="6" t="s">
        <v>38</v>
      </c>
      <c r="J24" s="6" t="s">
        <v>43</v>
      </c>
      <c r="K24" s="6" t="s">
        <v>44</v>
      </c>
      <c r="L24" s="1"/>
      <c r="M24" s="1"/>
      <c r="N24" s="1"/>
      <c r="O24" s="1"/>
      <c r="P24" s="1"/>
    </row>
    <row r="25" spans="1:27" ht="17" thickTop="1" x14ac:dyDescent="0.2">
      <c r="F25" s="1" t="s">
        <v>76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7" x14ac:dyDescent="0.2">
      <c r="F26" s="7" t="s">
        <v>39</v>
      </c>
      <c r="G26" s="2" t="s">
        <v>51</v>
      </c>
      <c r="H26" s="2" t="s">
        <v>50</v>
      </c>
      <c r="I26" s="2" t="s">
        <v>52</v>
      </c>
      <c r="J26" s="2" t="s">
        <v>53</v>
      </c>
      <c r="K26" s="2" t="s">
        <v>54</v>
      </c>
      <c r="L26" s="2"/>
      <c r="M26" s="2"/>
      <c r="N26" s="2"/>
      <c r="O26" s="2"/>
      <c r="P26" s="2"/>
    </row>
    <row r="27" spans="1:27" x14ac:dyDescent="0.2">
      <c r="F27" s="7" t="s">
        <v>40</v>
      </c>
      <c r="G27" s="2" t="s">
        <v>59</v>
      </c>
      <c r="H27" s="2" t="s">
        <v>65</v>
      </c>
      <c r="I27" s="2" t="s">
        <v>60</v>
      </c>
      <c r="J27" s="2" t="s">
        <v>66</v>
      </c>
      <c r="K27" s="2" t="s">
        <v>61</v>
      </c>
      <c r="L27" s="2"/>
      <c r="M27" s="2"/>
      <c r="N27" s="2"/>
      <c r="O27" s="2"/>
      <c r="P27" s="2"/>
    </row>
    <row r="28" spans="1:27" x14ac:dyDescent="0.2">
      <c r="F28" s="7" t="s">
        <v>41</v>
      </c>
      <c r="G28" s="2" t="s">
        <v>68</v>
      </c>
      <c r="H28" s="2" t="s">
        <v>69</v>
      </c>
      <c r="I28" s="2" t="s">
        <v>70</v>
      </c>
      <c r="J28" s="2">
        <v>0.4632</v>
      </c>
      <c r="K28" s="2" t="s">
        <v>71</v>
      </c>
      <c r="L28" s="2"/>
      <c r="M28" s="2"/>
      <c r="N28" s="2"/>
      <c r="O28" s="2"/>
      <c r="P28" s="2"/>
    </row>
    <row r="29" spans="1:27" x14ac:dyDescent="0.2">
      <c r="F29" s="8" t="s">
        <v>42</v>
      </c>
      <c r="G29" s="3">
        <v>0.2757</v>
      </c>
      <c r="H29" s="4">
        <v>0.34029999999999999</v>
      </c>
      <c r="I29" s="4">
        <v>0.29809999999999998</v>
      </c>
      <c r="J29" s="4">
        <v>0.30070000000000002</v>
      </c>
      <c r="K29" s="4">
        <v>0.20230000000000001</v>
      </c>
      <c r="L29" s="2"/>
      <c r="M29" s="2"/>
      <c r="N29" s="2"/>
      <c r="O29" s="2"/>
      <c r="P29" s="2"/>
    </row>
    <row r="30" spans="1:27" ht="17" thickBot="1" x14ac:dyDescent="0.25">
      <c r="F30" s="9"/>
      <c r="G30" s="6" t="s">
        <v>45</v>
      </c>
      <c r="H30" s="6" t="s">
        <v>46</v>
      </c>
      <c r="I30" s="6" t="s">
        <v>47</v>
      </c>
      <c r="J30" s="6" t="s">
        <v>48</v>
      </c>
      <c r="K30" s="6" t="s">
        <v>49</v>
      </c>
      <c r="L30" s="10"/>
      <c r="M30" s="10"/>
      <c r="N30" s="10"/>
      <c r="O30" s="10"/>
      <c r="P30" s="10"/>
    </row>
    <row r="31" spans="1:27" ht="17" thickTop="1" x14ac:dyDescent="0.2">
      <c r="F31" s="1" t="s">
        <v>76</v>
      </c>
      <c r="G31" s="1"/>
      <c r="H31" s="1"/>
      <c r="I31" s="1"/>
      <c r="J31" s="1"/>
      <c r="K31" s="1"/>
      <c r="L31" s="10"/>
      <c r="M31" s="10"/>
      <c r="N31" s="10"/>
      <c r="O31" s="10"/>
      <c r="P31" s="10"/>
    </row>
    <row r="32" spans="1:27" x14ac:dyDescent="0.2">
      <c r="F32" s="7" t="s">
        <v>39</v>
      </c>
      <c r="G32" s="2" t="s">
        <v>55</v>
      </c>
      <c r="H32" s="2" t="s">
        <v>56</v>
      </c>
      <c r="I32" s="2" t="s">
        <v>57</v>
      </c>
      <c r="J32" s="2">
        <v>0.39729999999999999</v>
      </c>
      <c r="K32" s="2" t="s">
        <v>58</v>
      </c>
      <c r="L32" s="10"/>
      <c r="M32" s="10"/>
      <c r="N32" s="10"/>
      <c r="O32" s="10"/>
      <c r="P32" s="10"/>
    </row>
    <row r="33" spans="6:16" x14ac:dyDescent="0.2">
      <c r="F33" s="7" t="s">
        <v>40</v>
      </c>
      <c r="G33" s="2" t="s">
        <v>62</v>
      </c>
      <c r="H33" s="2" t="s">
        <v>63</v>
      </c>
      <c r="I33" s="2" t="s">
        <v>64</v>
      </c>
      <c r="J33" s="2">
        <v>0.436</v>
      </c>
      <c r="K33" s="2" t="s">
        <v>67</v>
      </c>
      <c r="L33" s="10"/>
      <c r="M33" s="10"/>
      <c r="N33" s="10"/>
      <c r="O33" s="10"/>
      <c r="P33" s="10"/>
    </row>
    <row r="34" spans="6:16" x14ac:dyDescent="0.2">
      <c r="F34" s="7" t="s">
        <v>41</v>
      </c>
      <c r="G34" s="2" t="s">
        <v>72</v>
      </c>
      <c r="H34" s="2" t="s">
        <v>73</v>
      </c>
      <c r="I34" s="2" t="s">
        <v>74</v>
      </c>
      <c r="J34" s="2">
        <v>0.53259999999999996</v>
      </c>
      <c r="K34" s="2" t="s">
        <v>75</v>
      </c>
      <c r="L34" s="10"/>
      <c r="M34" s="10"/>
      <c r="N34" s="10"/>
      <c r="O34" s="10"/>
      <c r="P34" s="10"/>
    </row>
    <row r="35" spans="6:16" x14ac:dyDescent="0.2">
      <c r="F35" s="8" t="s">
        <v>42</v>
      </c>
      <c r="G35" s="4">
        <v>0.36099999999999999</v>
      </c>
      <c r="H35" s="4">
        <v>0.1245</v>
      </c>
      <c r="I35" s="4">
        <v>0.2122</v>
      </c>
      <c r="J35" s="4">
        <v>0.33989999999999998</v>
      </c>
      <c r="K35" s="4">
        <v>0.35260000000000002</v>
      </c>
      <c r="L35" s="10"/>
      <c r="M35" s="10"/>
      <c r="N35" s="10"/>
      <c r="O35" s="10"/>
      <c r="P35" s="10"/>
    </row>
    <row r="36" spans="6:16" x14ac:dyDescent="0.2">
      <c r="F36" s="9" t="s">
        <v>77</v>
      </c>
    </row>
    <row r="39" spans="6:16" ht="17" thickBot="1" x14ac:dyDescent="0.25">
      <c r="F39" s="5"/>
      <c r="G39" s="6" t="s">
        <v>5</v>
      </c>
      <c r="H39" s="6" t="s">
        <v>7</v>
      </c>
      <c r="I39" s="6" t="s">
        <v>38</v>
      </c>
      <c r="J39" s="6" t="s">
        <v>43</v>
      </c>
      <c r="K39" s="6" t="s">
        <v>44</v>
      </c>
    </row>
    <row r="40" spans="6:16" ht="17" thickTop="1" x14ac:dyDescent="0.2">
      <c r="F40" s="1" t="s">
        <v>76</v>
      </c>
      <c r="G40" s="1"/>
      <c r="H40" s="1"/>
      <c r="I40" s="1"/>
      <c r="J40" s="1"/>
      <c r="K40" s="1"/>
    </row>
    <row r="41" spans="6:16" x14ac:dyDescent="0.2">
      <c r="F41" s="7" t="s">
        <v>39</v>
      </c>
      <c r="G41" s="2">
        <v>0.90869999999999995</v>
      </c>
      <c r="H41" s="2">
        <v>0.9</v>
      </c>
      <c r="I41" s="2">
        <v>0.74839999999999995</v>
      </c>
      <c r="J41" s="2">
        <v>0.78249999999999997</v>
      </c>
      <c r="K41" s="2">
        <v>0.68979999999999997</v>
      </c>
    </row>
    <row r="42" spans="6:16" x14ac:dyDescent="0.2">
      <c r="F42" s="7" t="s">
        <v>40</v>
      </c>
      <c r="G42" s="2">
        <v>0.59319999999999995</v>
      </c>
      <c r="H42" s="2">
        <v>0.53259999999999996</v>
      </c>
      <c r="I42" s="2">
        <v>0.77239999999999998</v>
      </c>
      <c r="J42" s="2">
        <v>0.51670000000000005</v>
      </c>
      <c r="K42" s="2">
        <v>0.74719999999999998</v>
      </c>
    </row>
    <row r="43" spans="6:16" x14ac:dyDescent="0.2">
      <c r="F43" s="7" t="s">
        <v>41</v>
      </c>
      <c r="G43" s="2">
        <v>0.61680000000000001</v>
      </c>
      <c r="H43" s="2">
        <v>0.56879999999999997</v>
      </c>
      <c r="I43" s="2">
        <v>0.7641</v>
      </c>
      <c r="J43" s="2">
        <v>0.4632</v>
      </c>
      <c r="K43" s="2">
        <v>0.67120000000000002</v>
      </c>
    </row>
    <row r="44" spans="6:16" x14ac:dyDescent="0.2">
      <c r="F44" s="8" t="s">
        <v>42</v>
      </c>
      <c r="G44" s="3">
        <v>0.2757</v>
      </c>
      <c r="H44" s="4">
        <v>0.34029999999999999</v>
      </c>
      <c r="I44" s="4">
        <v>0.29809999999999998</v>
      </c>
      <c r="J44" s="4">
        <v>0.30070000000000002</v>
      </c>
      <c r="K44" s="4">
        <v>0.20230000000000001</v>
      </c>
    </row>
    <row r="45" spans="6:16" ht="17" thickBot="1" x14ac:dyDescent="0.25">
      <c r="F45" s="9"/>
      <c r="G45" s="6" t="s">
        <v>45</v>
      </c>
      <c r="H45" s="6" t="s">
        <v>46</v>
      </c>
      <c r="I45" s="6" t="s">
        <v>47</v>
      </c>
      <c r="J45" s="6" t="s">
        <v>48</v>
      </c>
      <c r="K45" s="6" t="s">
        <v>49</v>
      </c>
    </row>
    <row r="46" spans="6:16" ht="17" thickTop="1" x14ac:dyDescent="0.2">
      <c r="F46" s="1" t="s">
        <v>76</v>
      </c>
      <c r="G46" s="1"/>
      <c r="H46" s="1"/>
      <c r="I46" s="1"/>
      <c r="J46" s="1"/>
      <c r="K46" s="1"/>
    </row>
    <row r="47" spans="6:16" x14ac:dyDescent="0.2">
      <c r="F47" s="7" t="s">
        <v>39</v>
      </c>
      <c r="G47" s="2">
        <v>0.73799999999999999</v>
      </c>
      <c r="H47" s="2">
        <v>0.56720000000000004</v>
      </c>
      <c r="I47" s="2">
        <v>0.77800000000000002</v>
      </c>
      <c r="J47" s="2">
        <v>0.39729999999999999</v>
      </c>
      <c r="K47" s="2">
        <v>0.8851</v>
      </c>
    </row>
    <row r="48" spans="6:16" x14ac:dyDescent="0.2">
      <c r="F48" s="7" t="s">
        <v>40</v>
      </c>
      <c r="G48" s="2">
        <v>0.78869999999999996</v>
      </c>
      <c r="H48" s="2">
        <v>0.68959999999999999</v>
      </c>
      <c r="I48" s="2">
        <v>0.71840000000000004</v>
      </c>
      <c r="J48" s="2">
        <v>0.436</v>
      </c>
      <c r="K48" s="2">
        <v>0.45119999999999999</v>
      </c>
    </row>
    <row r="49" spans="6:11" x14ac:dyDescent="0.2">
      <c r="F49" s="7" t="s">
        <v>41</v>
      </c>
      <c r="G49" s="2">
        <v>0.86229999999999996</v>
      </c>
      <c r="H49" s="2">
        <v>0.65300000000000002</v>
      </c>
      <c r="I49" s="2">
        <v>0.69230000000000003</v>
      </c>
      <c r="J49" s="2">
        <v>0.53259999999999996</v>
      </c>
      <c r="K49" s="2">
        <v>0.57230000000000003</v>
      </c>
    </row>
    <row r="50" spans="6:11" x14ac:dyDescent="0.2">
      <c r="F50" s="8" t="s">
        <v>42</v>
      </c>
      <c r="G50" s="4">
        <v>0.36099999999999999</v>
      </c>
      <c r="H50" s="4">
        <v>0.1245</v>
      </c>
      <c r="I50" s="4">
        <v>0.2122</v>
      </c>
      <c r="J50" s="4">
        <v>0.33989999999999998</v>
      </c>
      <c r="K50" s="4">
        <v>0.35260000000000002</v>
      </c>
    </row>
    <row r="57" spans="6:11" ht="17" thickBot="1" x14ac:dyDescent="0.25">
      <c r="F57" s="5"/>
      <c r="G57" s="5" t="s">
        <v>91</v>
      </c>
    </row>
    <row r="58" spans="6:11" ht="17" thickTop="1" x14ac:dyDescent="0.2">
      <c r="F58" s="22" t="s">
        <v>78</v>
      </c>
      <c r="G58" s="21" t="s">
        <v>135</v>
      </c>
    </row>
    <row r="59" spans="6:11" x14ac:dyDescent="0.2">
      <c r="F59" s="22" t="s">
        <v>82</v>
      </c>
      <c r="G59" s="21" t="s">
        <v>136</v>
      </c>
    </row>
    <row r="60" spans="6:11" x14ac:dyDescent="0.2">
      <c r="F60" s="22" t="s">
        <v>83</v>
      </c>
      <c r="G60" s="21" t="s">
        <v>137</v>
      </c>
    </row>
    <row r="61" spans="6:11" x14ac:dyDescent="0.2">
      <c r="F61" s="22" t="s">
        <v>84</v>
      </c>
      <c r="G61" s="21" t="s">
        <v>138</v>
      </c>
    </row>
    <row r="62" spans="6:11" x14ac:dyDescent="0.2">
      <c r="F62" s="22" t="s">
        <v>80</v>
      </c>
      <c r="G62" s="21" t="s">
        <v>139</v>
      </c>
    </row>
    <row r="63" spans="6:11" x14ac:dyDescent="0.2">
      <c r="F63" s="20" t="s">
        <v>45</v>
      </c>
      <c r="G63" s="28" t="s">
        <v>140</v>
      </c>
    </row>
    <row r="64" spans="6:11" x14ac:dyDescent="0.2">
      <c r="F64" s="23" t="s">
        <v>44</v>
      </c>
      <c r="G64" s="21" t="s">
        <v>141</v>
      </c>
    </row>
    <row r="65" spans="6:7" x14ac:dyDescent="0.2">
      <c r="F65" s="23" t="s">
        <v>81</v>
      </c>
      <c r="G65" s="21" t="s">
        <v>142</v>
      </c>
    </row>
    <row r="66" spans="6:7" x14ac:dyDescent="0.2">
      <c r="F66" s="23" t="s">
        <v>79</v>
      </c>
      <c r="G66" s="21" t="s">
        <v>143</v>
      </c>
    </row>
    <row r="67" spans="6:7" x14ac:dyDescent="0.2">
      <c r="F67" s="23" t="s">
        <v>90</v>
      </c>
      <c r="G67" s="21" t="s">
        <v>144</v>
      </c>
    </row>
    <row r="68" spans="6:7" x14ac:dyDescent="0.2">
      <c r="F68" s="23" t="s">
        <v>85</v>
      </c>
      <c r="G68" s="21">
        <v>8.3798482408175459E-2</v>
      </c>
    </row>
    <row r="69" spans="6:7" x14ac:dyDescent="0.2">
      <c r="F69" s="9" t="s">
        <v>86</v>
      </c>
      <c r="G69" s="28">
        <v>0.28899999999999998</v>
      </c>
    </row>
    <row r="70" spans="6:7" x14ac:dyDescent="0.2">
      <c r="F70" s="22" t="s">
        <v>87</v>
      </c>
      <c r="G70" s="21" t="s">
        <v>145</v>
      </c>
    </row>
    <row r="71" spans="6:7" x14ac:dyDescent="0.2">
      <c r="F71" s="22" t="s">
        <v>88</v>
      </c>
      <c r="G71" s="21" t="s">
        <v>146</v>
      </c>
    </row>
    <row r="72" spans="6:7" x14ac:dyDescent="0.2">
      <c r="F72" s="22" t="s">
        <v>89</v>
      </c>
      <c r="G72" s="21" t="s">
        <v>147</v>
      </c>
    </row>
    <row r="73" spans="6:7" x14ac:dyDescent="0.2">
      <c r="F73" s="22" t="s">
        <v>92</v>
      </c>
      <c r="G73" s="21">
        <v>-0.34630742967818745</v>
      </c>
    </row>
    <row r="74" spans="6:7" ht="17" thickBot="1" x14ac:dyDescent="0.25">
      <c r="F74" s="31" t="s">
        <v>93</v>
      </c>
      <c r="G74" s="32">
        <v>-4.7650264251107702E-2</v>
      </c>
    </row>
    <row r="75" spans="6:7" ht="17" thickTop="1" x14ac:dyDescent="0.2">
      <c r="F75" s="9" t="s">
        <v>77</v>
      </c>
    </row>
    <row r="76" spans="6:7" x14ac:dyDescent="0.2">
      <c r="F76" s="9"/>
    </row>
  </sheetData>
  <sortState xmlns:xlrd2="http://schemas.microsoft.com/office/spreadsheetml/2017/richdata2" ref="F58:G74">
    <sortCondition descending="1" ref="G57:G74"/>
  </sortState>
  <conditionalFormatting sqref="G41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K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97E-730D-9A4E-A4BF-49AFB1059F98}">
  <dimension ref="A1:A74"/>
  <sheetViews>
    <sheetView workbookViewId="0">
      <selection sqref="A1:A38"/>
    </sheetView>
  </sheetViews>
  <sheetFormatPr baseColWidth="10" defaultRowHeight="16" x14ac:dyDescent="0.2"/>
  <sheetData>
    <row r="1" spans="1:1" x14ac:dyDescent="0.2">
      <c r="A1" s="11" t="s">
        <v>94</v>
      </c>
    </row>
    <row r="2" spans="1:1" x14ac:dyDescent="0.2">
      <c r="A2" s="11" t="s">
        <v>95</v>
      </c>
    </row>
    <row r="3" spans="1:1" x14ac:dyDescent="0.2">
      <c r="A3" s="11" t="s">
        <v>96</v>
      </c>
    </row>
    <row r="4" spans="1:1" x14ac:dyDescent="0.2">
      <c r="A4" s="13" t="s">
        <v>125</v>
      </c>
    </row>
    <row r="5" spans="1:1" x14ac:dyDescent="0.2">
      <c r="A5" s="11" t="s">
        <v>97</v>
      </c>
    </row>
    <row r="6" spans="1:1" x14ac:dyDescent="0.2">
      <c r="A6" s="11" t="s">
        <v>98</v>
      </c>
    </row>
    <row r="7" spans="1:1" x14ac:dyDescent="0.2">
      <c r="A7" s="11" t="s">
        <v>99</v>
      </c>
    </row>
    <row r="8" spans="1:1" x14ac:dyDescent="0.2">
      <c r="A8" s="11" t="s">
        <v>100</v>
      </c>
    </row>
    <row r="9" spans="1:1" x14ac:dyDescent="0.2">
      <c r="A9" s="11" t="s">
        <v>101</v>
      </c>
    </row>
    <row r="10" spans="1:1" x14ac:dyDescent="0.2">
      <c r="A10" s="12" t="s">
        <v>128</v>
      </c>
    </row>
    <row r="11" spans="1:1" x14ac:dyDescent="0.2">
      <c r="A11" s="11" t="s">
        <v>102</v>
      </c>
    </row>
    <row r="12" spans="1:1" x14ac:dyDescent="0.2">
      <c r="A12" s="11" t="s">
        <v>103</v>
      </c>
    </row>
    <row r="13" spans="1:1" x14ac:dyDescent="0.2">
      <c r="A13" s="11" t="s">
        <v>104</v>
      </c>
    </row>
    <row r="14" spans="1:1" x14ac:dyDescent="0.2">
      <c r="A14" s="13" t="s">
        <v>104</v>
      </c>
    </row>
    <row r="15" spans="1:1" x14ac:dyDescent="0.2">
      <c r="A15" s="12" t="s">
        <v>129</v>
      </c>
    </row>
    <row r="16" spans="1:1" x14ac:dyDescent="0.2">
      <c r="A16" s="12" t="s">
        <v>105</v>
      </c>
    </row>
    <row r="17" spans="1:1" x14ac:dyDescent="0.2">
      <c r="A17" s="11" t="s">
        <v>106</v>
      </c>
    </row>
    <row r="18" spans="1:1" x14ac:dyDescent="0.2">
      <c r="A18" s="11" t="s">
        <v>107</v>
      </c>
    </row>
    <row r="19" spans="1:1" x14ac:dyDescent="0.2">
      <c r="A19" s="13" t="s">
        <v>126</v>
      </c>
    </row>
    <row r="20" spans="1:1" x14ac:dyDescent="0.2">
      <c r="A20" s="13" t="s">
        <v>124</v>
      </c>
    </row>
    <row r="21" spans="1:1" x14ac:dyDescent="0.2">
      <c r="A21" s="11" t="s">
        <v>108</v>
      </c>
    </row>
    <row r="22" spans="1:1" x14ac:dyDescent="0.2">
      <c r="A22" s="13" t="s">
        <v>121</v>
      </c>
    </row>
    <row r="23" spans="1:1" x14ac:dyDescent="0.2">
      <c r="A23" s="13" t="s">
        <v>121</v>
      </c>
    </row>
    <row r="24" spans="1:1" x14ac:dyDescent="0.2">
      <c r="A24" s="13" t="s">
        <v>120</v>
      </c>
    </row>
    <row r="25" spans="1:1" x14ac:dyDescent="0.2">
      <c r="A25" s="11" t="s">
        <v>109</v>
      </c>
    </row>
    <row r="26" spans="1:1" x14ac:dyDescent="0.2">
      <c r="A26" s="11" t="s">
        <v>110</v>
      </c>
    </row>
    <row r="27" spans="1:1" x14ac:dyDescent="0.2">
      <c r="A27" s="11" t="s">
        <v>111</v>
      </c>
    </row>
    <row r="28" spans="1:1" x14ac:dyDescent="0.2">
      <c r="A28" s="11" t="s">
        <v>112</v>
      </c>
    </row>
    <row r="29" spans="1:1" x14ac:dyDescent="0.2">
      <c r="A29" s="11" t="s">
        <v>113</v>
      </c>
    </row>
    <row r="30" spans="1:1" x14ac:dyDescent="0.2">
      <c r="A30" s="12" t="s">
        <v>114</v>
      </c>
    </row>
    <row r="31" spans="1:1" x14ac:dyDescent="0.2">
      <c r="A31" s="11" t="s">
        <v>115</v>
      </c>
    </row>
    <row r="32" spans="1:1" x14ac:dyDescent="0.2">
      <c r="A32" s="11" t="s">
        <v>116</v>
      </c>
    </row>
    <row r="33" spans="1:1" x14ac:dyDescent="0.2">
      <c r="A33" s="11" t="s">
        <v>117</v>
      </c>
    </row>
    <row r="34" spans="1:1" x14ac:dyDescent="0.2">
      <c r="A34" s="13" t="s">
        <v>127</v>
      </c>
    </row>
    <row r="35" spans="1:1" x14ac:dyDescent="0.2">
      <c r="A35" s="13" t="s">
        <v>122</v>
      </c>
    </row>
    <row r="36" spans="1:1" x14ac:dyDescent="0.2">
      <c r="A36" s="12" t="s">
        <v>118</v>
      </c>
    </row>
    <row r="37" spans="1:1" x14ac:dyDescent="0.2">
      <c r="A37" s="11" t="s">
        <v>119</v>
      </c>
    </row>
    <row r="38" spans="1:1" x14ac:dyDescent="0.2">
      <c r="A38" s="13" t="s">
        <v>123</v>
      </c>
    </row>
    <row r="72" spans="1:1" x14ac:dyDescent="0.2">
      <c r="A72" s="13"/>
    </row>
    <row r="74" spans="1:1" x14ac:dyDescent="0.2">
      <c r="A74" s="13"/>
    </row>
  </sheetData>
  <sortState xmlns:xlrd2="http://schemas.microsoft.com/office/spreadsheetml/2017/richdata2" ref="A1:A78">
    <sortCondition ref="A1:A78"/>
  </sortState>
  <hyperlinks>
    <hyperlink ref="A16" r:id="rId1" display="https://fbref.com/en/comps/9/Premier-League-Stats" xr:uid="{0052E7DF-F02F-494C-B260-4F724683E42C}"/>
    <hyperlink ref="A30" r:id="rId2" display="https://www.spotrac.com/epl/" xr:uid="{A3D7DBBE-C91E-E64D-B2E2-8A1FD1232131}"/>
    <hyperlink ref="A36" r:id="rId3" display="https://www.whoscored.com/Explanations" xr:uid="{815A2CC2-4534-834F-B3DE-2356CB27342F}"/>
    <hyperlink ref="A15" r:id="rId4" display="https://www.planetfootball.com/quick-reads/premier-league-prize-money-2021-22-club-by-club-breakdown-man-city-liverpool-chelsea/" xr:uid="{B81CABD4-84C3-D642-A203-BD40F0137066}"/>
    <hyperlink ref="A10" r:id="rId5" display="https://www.sportingnews.com/uk/soccer/news/europa-league-prize-money-breakdown-how-much-do-winners-2022/uviivwm7iuadjq8tbmrmr7ad" xr:uid="{A3A31D74-9572-F842-9399-240E31CBE8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2022-09-08T14:15:41Z</dcterms:created>
  <dcterms:modified xsi:type="dcterms:W3CDTF">2022-09-13T21:13:47Z</dcterms:modified>
</cp:coreProperties>
</file>