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ekolah-alam\assets\files\"/>
    </mc:Choice>
  </mc:AlternateContent>
  <bookViews>
    <workbookView xWindow="720" yWindow="645" windowWidth="12240" windowHeight="7365"/>
  </bookViews>
  <sheets>
    <sheet name="aug" sheetId="13" r:id="rId1"/>
    <sheet name="SEP" sheetId="12" r:id="rId2"/>
    <sheet name="okt" sheetId="16" r:id="rId3"/>
    <sheet name="Nov" sheetId="17" r:id="rId4"/>
    <sheet name="des" sheetId="18" r:id="rId5"/>
    <sheet name="jan" sheetId="19" r:id="rId6"/>
    <sheet name="feb" sheetId="20" r:id="rId7"/>
    <sheet name="mar" sheetId="15" r:id="rId8"/>
  </sheets>
  <calcPr calcId="162913"/>
</workbook>
</file>

<file path=xl/calcChain.xml><?xml version="1.0" encoding="utf-8"?>
<calcChain xmlns="http://schemas.openxmlformats.org/spreadsheetml/2006/main">
  <c r="AU2" i="20" l="1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E57" i="20" s="1"/>
  <c r="F2" i="20"/>
  <c r="E56" i="20" s="1"/>
  <c r="E5" i="20" l="1"/>
  <c r="E7" i="20"/>
  <c r="E9" i="20"/>
  <c r="E11" i="20"/>
  <c r="E13" i="20"/>
  <c r="E15" i="20"/>
  <c r="E17" i="20"/>
  <c r="E19" i="20"/>
  <c r="E21" i="20"/>
  <c r="E23" i="20"/>
  <c r="E25" i="20"/>
  <c r="E27" i="20"/>
  <c r="E29" i="20"/>
  <c r="E31" i="20"/>
  <c r="E33" i="20"/>
  <c r="E35" i="20"/>
  <c r="E37" i="20"/>
  <c r="E39" i="20"/>
  <c r="E41" i="20"/>
  <c r="E43" i="20"/>
  <c r="E45" i="20"/>
  <c r="E47" i="20"/>
  <c r="E49" i="20"/>
  <c r="E51" i="20"/>
  <c r="E53" i="20"/>
  <c r="E55" i="20"/>
  <c r="E4" i="20"/>
  <c r="E6" i="20"/>
  <c r="E8" i="20"/>
  <c r="E10" i="20"/>
  <c r="E12" i="20"/>
  <c r="E14" i="20"/>
  <c r="E16" i="20"/>
  <c r="E18" i="20"/>
  <c r="E20" i="20"/>
  <c r="E22" i="20"/>
  <c r="E24" i="20"/>
  <c r="E26" i="20"/>
  <c r="E28" i="20"/>
  <c r="E30" i="20"/>
  <c r="E32" i="20"/>
  <c r="E34" i="20"/>
  <c r="E36" i="20"/>
  <c r="E38" i="20"/>
  <c r="E40" i="20"/>
  <c r="E42" i="20"/>
  <c r="E44" i="20"/>
  <c r="E46" i="20"/>
  <c r="E48" i="20"/>
  <c r="E50" i="20"/>
  <c r="E52" i="20"/>
  <c r="E54" i="20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E57" i="19" s="1"/>
  <c r="F2" i="19"/>
  <c r="E56" i="19" s="1"/>
  <c r="E58" i="20" l="1"/>
  <c r="E5" i="19"/>
  <c r="E7" i="19"/>
  <c r="E9" i="19"/>
  <c r="E11" i="19"/>
  <c r="E13" i="19"/>
  <c r="E15" i="19"/>
  <c r="E17" i="19"/>
  <c r="E19" i="19"/>
  <c r="E21" i="19"/>
  <c r="E23" i="19"/>
  <c r="E25" i="19"/>
  <c r="E27" i="19"/>
  <c r="E29" i="19"/>
  <c r="E31" i="19"/>
  <c r="E33" i="19"/>
  <c r="E35" i="19"/>
  <c r="E37" i="19"/>
  <c r="E39" i="19"/>
  <c r="E41" i="19"/>
  <c r="E43" i="19"/>
  <c r="E45" i="19"/>
  <c r="E47" i="19"/>
  <c r="E49" i="19"/>
  <c r="E51" i="19"/>
  <c r="E53" i="19"/>
  <c r="E55" i="19"/>
  <c r="E4" i="19"/>
  <c r="E6" i="19"/>
  <c r="E8" i="19"/>
  <c r="E10" i="19"/>
  <c r="E12" i="19"/>
  <c r="E14" i="19"/>
  <c r="E16" i="19"/>
  <c r="E18" i="19"/>
  <c r="E20" i="19"/>
  <c r="E22" i="19"/>
  <c r="E24" i="19"/>
  <c r="E26" i="19"/>
  <c r="E28" i="19"/>
  <c r="E30" i="19"/>
  <c r="E32" i="19"/>
  <c r="E34" i="19"/>
  <c r="E36" i="19"/>
  <c r="E38" i="19"/>
  <c r="E40" i="19"/>
  <c r="E42" i="19"/>
  <c r="E44" i="19"/>
  <c r="E46" i="19"/>
  <c r="E48" i="19"/>
  <c r="E50" i="19"/>
  <c r="E52" i="19"/>
  <c r="E54" i="19"/>
  <c r="E58" i="19" l="1"/>
  <c r="AU2" i="18" l="1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D58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E6" i="12" s="1"/>
  <c r="F2" i="12"/>
  <c r="E56" i="12" l="1"/>
  <c r="E56" i="13"/>
  <c r="E57" i="15"/>
  <c r="E57" i="16"/>
  <c r="E57" i="17"/>
  <c r="E57" i="18"/>
  <c r="E4" i="18"/>
  <c r="E6" i="18"/>
  <c r="E8" i="18"/>
  <c r="E10" i="18"/>
  <c r="E12" i="18"/>
  <c r="E14" i="18"/>
  <c r="E16" i="18"/>
  <c r="E18" i="18"/>
  <c r="E20" i="18"/>
  <c r="E22" i="18"/>
  <c r="E24" i="18"/>
  <c r="E26" i="18"/>
  <c r="E28" i="18"/>
  <c r="E30" i="18"/>
  <c r="E32" i="18"/>
  <c r="E34" i="18"/>
  <c r="E36" i="18"/>
  <c r="E38" i="18"/>
  <c r="E40" i="18"/>
  <c r="E42" i="18"/>
  <c r="E44" i="18"/>
  <c r="E46" i="18"/>
  <c r="E48" i="18"/>
  <c r="E50" i="18"/>
  <c r="E52" i="18"/>
  <c r="E54" i="18"/>
  <c r="E56" i="18"/>
  <c r="E5" i="18"/>
  <c r="E7" i="18"/>
  <c r="E9" i="18"/>
  <c r="E11" i="18"/>
  <c r="E13" i="18"/>
  <c r="E15" i="18"/>
  <c r="E17" i="18"/>
  <c r="E19" i="18"/>
  <c r="E21" i="18"/>
  <c r="E23" i="18"/>
  <c r="E25" i="18"/>
  <c r="E27" i="18"/>
  <c r="E29" i="18"/>
  <c r="E31" i="18"/>
  <c r="E33" i="18"/>
  <c r="E35" i="18"/>
  <c r="E37" i="18"/>
  <c r="E39" i="18"/>
  <c r="E41" i="18"/>
  <c r="E43" i="18"/>
  <c r="E45" i="18"/>
  <c r="E47" i="18"/>
  <c r="E49" i="18"/>
  <c r="E51" i="18"/>
  <c r="E53" i="18"/>
  <c r="E55" i="18"/>
  <c r="E4" i="17"/>
  <c r="E6" i="17"/>
  <c r="E8" i="17"/>
  <c r="E10" i="17"/>
  <c r="E12" i="17"/>
  <c r="E14" i="17"/>
  <c r="E16" i="17"/>
  <c r="E18" i="17"/>
  <c r="E20" i="17"/>
  <c r="E22" i="17"/>
  <c r="E24" i="17"/>
  <c r="E26" i="17"/>
  <c r="E28" i="17"/>
  <c r="E30" i="17"/>
  <c r="E32" i="17"/>
  <c r="E34" i="17"/>
  <c r="E36" i="17"/>
  <c r="E38" i="17"/>
  <c r="E40" i="17"/>
  <c r="E42" i="17"/>
  <c r="E44" i="17"/>
  <c r="E46" i="17"/>
  <c r="E48" i="17"/>
  <c r="E50" i="17"/>
  <c r="E52" i="17"/>
  <c r="E54" i="17"/>
  <c r="E56" i="17"/>
  <c r="E5" i="17"/>
  <c r="E7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4" i="16"/>
  <c r="E6" i="16"/>
  <c r="E8" i="16"/>
  <c r="E10" i="16"/>
  <c r="E12" i="16"/>
  <c r="E14" i="16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2" i="16"/>
  <c r="E44" i="16"/>
  <c r="E46" i="16"/>
  <c r="E48" i="16"/>
  <c r="E50" i="16"/>
  <c r="E52" i="16"/>
  <c r="E54" i="16"/>
  <c r="E56" i="16"/>
  <c r="E5" i="16"/>
  <c r="E7" i="16"/>
  <c r="E9" i="16"/>
  <c r="E11" i="16"/>
  <c r="E13" i="16"/>
  <c r="E15" i="16"/>
  <c r="E17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55" i="16"/>
  <c r="E4" i="15"/>
  <c r="E6" i="15"/>
  <c r="E8" i="15"/>
  <c r="E10" i="15"/>
  <c r="E12" i="15"/>
  <c r="E14" i="15"/>
  <c r="E16" i="15"/>
  <c r="E18" i="15"/>
  <c r="E20" i="15"/>
  <c r="E22" i="15"/>
  <c r="E24" i="15"/>
  <c r="E26" i="15"/>
  <c r="E28" i="15"/>
  <c r="E30" i="15"/>
  <c r="E32" i="15"/>
  <c r="E34" i="15"/>
  <c r="E36" i="15"/>
  <c r="E38" i="15"/>
  <c r="E40" i="15"/>
  <c r="E42" i="15"/>
  <c r="E44" i="15"/>
  <c r="E46" i="15"/>
  <c r="E48" i="15"/>
  <c r="E50" i="15"/>
  <c r="E52" i="15"/>
  <c r="E54" i="15"/>
  <c r="E56" i="15"/>
  <c r="E5" i="15"/>
  <c r="E7" i="15"/>
  <c r="E9" i="15"/>
  <c r="E11" i="15"/>
  <c r="E13" i="15"/>
  <c r="E15" i="15"/>
  <c r="E17" i="15"/>
  <c r="E19" i="15"/>
  <c r="E21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47" i="15"/>
  <c r="E49" i="15"/>
  <c r="E51" i="15"/>
  <c r="E53" i="15"/>
  <c r="E55" i="15"/>
  <c r="E5" i="13"/>
  <c r="E7" i="13"/>
  <c r="E9" i="13"/>
  <c r="E11" i="13"/>
  <c r="E13" i="13"/>
  <c r="E15" i="13"/>
  <c r="E17" i="13"/>
  <c r="E19" i="13"/>
  <c r="E21" i="13"/>
  <c r="E23" i="13"/>
  <c r="E25" i="13"/>
  <c r="E27" i="13"/>
  <c r="E29" i="13"/>
  <c r="E31" i="13"/>
  <c r="E33" i="13"/>
  <c r="E35" i="13"/>
  <c r="E37" i="13"/>
  <c r="E39" i="13"/>
  <c r="E41" i="13"/>
  <c r="E43" i="13"/>
  <c r="E45" i="13"/>
  <c r="E47" i="13"/>
  <c r="E49" i="13"/>
  <c r="E51" i="13"/>
  <c r="E53" i="13"/>
  <c r="E55" i="13"/>
  <c r="E57" i="13"/>
  <c r="E4" i="13"/>
  <c r="E6" i="13"/>
  <c r="E8" i="13"/>
  <c r="E10" i="13"/>
  <c r="E12" i="13"/>
  <c r="E14" i="13"/>
  <c r="E16" i="13"/>
  <c r="E18" i="13"/>
  <c r="E20" i="13"/>
  <c r="E22" i="13"/>
  <c r="E24" i="13"/>
  <c r="E26" i="13"/>
  <c r="E28" i="13"/>
  <c r="E30" i="13"/>
  <c r="E32" i="13"/>
  <c r="E34" i="13"/>
  <c r="E36" i="13"/>
  <c r="E38" i="13"/>
  <c r="E40" i="13"/>
  <c r="E42" i="13"/>
  <c r="E44" i="13"/>
  <c r="E46" i="13"/>
  <c r="E48" i="13"/>
  <c r="E50" i="13"/>
  <c r="E52" i="13"/>
  <c r="E54" i="13"/>
  <c r="E5" i="12"/>
  <c r="E7" i="12"/>
  <c r="E9" i="12"/>
  <c r="E11" i="12"/>
  <c r="E13" i="12"/>
  <c r="E15" i="12"/>
  <c r="E17" i="12"/>
  <c r="E19" i="12"/>
  <c r="E21" i="12"/>
  <c r="E23" i="12"/>
  <c r="E25" i="12"/>
  <c r="E27" i="12"/>
  <c r="E29" i="12"/>
  <c r="E31" i="12"/>
  <c r="E33" i="12"/>
  <c r="E35" i="12"/>
  <c r="E37" i="12"/>
  <c r="E39" i="12"/>
  <c r="E41" i="12"/>
  <c r="E43" i="12"/>
  <c r="E45" i="12"/>
  <c r="E47" i="12"/>
  <c r="E49" i="12"/>
  <c r="E51" i="12"/>
  <c r="E53" i="12"/>
  <c r="E55" i="12"/>
  <c r="E57" i="12"/>
  <c r="E4" i="12"/>
  <c r="E8" i="12"/>
  <c r="E10" i="12"/>
  <c r="E12" i="12"/>
  <c r="E14" i="12"/>
  <c r="E16" i="12"/>
  <c r="E18" i="12"/>
  <c r="E20" i="12"/>
  <c r="E22" i="12"/>
  <c r="E24" i="12"/>
  <c r="E26" i="12"/>
  <c r="E28" i="12"/>
  <c r="E30" i="12"/>
  <c r="E32" i="12"/>
  <c r="E34" i="12"/>
  <c r="E36" i="12"/>
  <c r="E38" i="12"/>
  <c r="E40" i="12"/>
  <c r="E42" i="12"/>
  <c r="E44" i="12"/>
  <c r="E46" i="12"/>
  <c r="E48" i="12"/>
  <c r="E50" i="12"/>
  <c r="E52" i="12"/>
  <c r="E54" i="12"/>
  <c r="E58" i="18" l="1"/>
  <c r="E58" i="17"/>
  <c r="E58" i="16"/>
  <c r="E58" i="15"/>
  <c r="E58" i="13"/>
  <c r="E58" i="12"/>
</calcChain>
</file>

<file path=xl/sharedStrings.xml><?xml version="1.0" encoding="utf-8"?>
<sst xmlns="http://schemas.openxmlformats.org/spreadsheetml/2006/main" count="816" uniqueCount="63">
  <si>
    <t>NO</t>
  </si>
  <si>
    <t>NAMA LENGKAP</t>
  </si>
  <si>
    <t>NAMA PANGGILAN</t>
  </si>
  <si>
    <t>Saldo Awal</t>
  </si>
  <si>
    <t>Saldo Akhir</t>
  </si>
  <si>
    <t>Transaksi</t>
  </si>
  <si>
    <t>Tabungan</t>
  </si>
  <si>
    <t>Tgl</t>
  </si>
  <si>
    <t>Rp</t>
  </si>
  <si>
    <t>Aarunashira Harsya Amira</t>
  </si>
  <si>
    <t>Abyan Rajendra Bamasatya</t>
  </si>
  <si>
    <t xml:space="preserve">Abyan Syafiurrahman Mubarok </t>
  </si>
  <si>
    <t>Aiko Rezki Zaira</t>
  </si>
  <si>
    <t>Amalka Kairi Bramantyo</t>
  </si>
  <si>
    <t>Aqila Althafurrahman</t>
  </si>
  <si>
    <t>Aqila Anastasya Azkiansyah</t>
  </si>
  <si>
    <t>Archipelagia Keira Lokita</t>
  </si>
  <si>
    <t>Aulia Hamzah Ar- Raniry</t>
  </si>
  <si>
    <t>Azkayra Najwa Malayeka</t>
  </si>
  <si>
    <t>Balqis Latifa Santoso</t>
  </si>
  <si>
    <t>Cahaya Hikmah Fitri Arizky</t>
  </si>
  <si>
    <t>Fathina Safa Ramadhanti</t>
  </si>
  <si>
    <t>Fawwaz Ismail Dzaky</t>
  </si>
  <si>
    <t>Fawwaz Syafiq Yuntanu</t>
  </si>
  <si>
    <t>Khansa Najla Nasrulloh</t>
  </si>
  <si>
    <t>Maisa Putri Shalihah</t>
  </si>
  <si>
    <t>Mohammed Nufail Zachwan Amru</t>
  </si>
  <si>
    <t>Muhammad Abid Zufar</t>
  </si>
  <si>
    <t>Muhammad Ali Akbar Ayuba</t>
  </si>
  <si>
    <t>Muhammad Fitra Andraya Ramadhan</t>
  </si>
  <si>
    <t>Mysha Kalifa Dermawan</t>
  </si>
  <si>
    <t>Prayudha Prasetya Samodra</t>
  </si>
  <si>
    <t>Qeyvasyah Ariq Ferresyah</t>
  </si>
  <si>
    <t>Raditya Ahmad Dzaki</t>
  </si>
  <si>
    <t>Rafan Ariza Sofyan</t>
  </si>
  <si>
    <t>Rafif Akhdan Putra Wibowo</t>
  </si>
  <si>
    <t>Raihanah Kamilah Sutisna</t>
  </si>
  <si>
    <t>Rindu Kirana Rahima</t>
  </si>
  <si>
    <t>Ruzain Muhammad Kiyandra</t>
  </si>
  <si>
    <t>Shafa Mazaya Yerrie</t>
  </si>
  <si>
    <t>Shakeel Dzaki Abdullah Ramdhani</t>
  </si>
  <si>
    <t>Siti Aira Nabilah</t>
  </si>
  <si>
    <t>Symphony Nualachinta Yuzdiputeri</t>
  </si>
  <si>
    <t>Umar Zafran Aldjoeffry</t>
  </si>
  <si>
    <t>Zara Mikaela Rasheed</t>
  </si>
  <si>
    <t>Zia Maheswari Rafif Sanjoyo</t>
  </si>
  <si>
    <t>Arus Panenga Birapati</t>
  </si>
  <si>
    <t>Mahirah Faizah Nusrotillah</t>
  </si>
  <si>
    <t>Kinan Malik Aqila</t>
  </si>
  <si>
    <t>M. Fakhrie Zhafran Khairy</t>
  </si>
  <si>
    <t>Keisha Akila Zafir</t>
  </si>
  <si>
    <t>Wirya Idlan Abrisam</t>
  </si>
  <si>
    <t>Nadhira Raihana Rahma</t>
  </si>
  <si>
    <t>Muhammad Iyazi Athoillah Arrowi</t>
  </si>
  <si>
    <t xml:space="preserve">Fathir Amani Ahnaf </t>
  </si>
  <si>
    <t>raynia hafiza</t>
  </si>
  <si>
    <t>8/224</t>
  </si>
  <si>
    <t>66..</t>
  </si>
  <si>
    <t>11/115</t>
  </si>
  <si>
    <t>Syifa Fathiya Anggrumi</t>
  </si>
  <si>
    <t>Muhammad Omar Ghaziy</t>
  </si>
  <si>
    <t>Emha Alif Balyan</t>
  </si>
  <si>
    <t>Rafid Daanish Purwaganda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</si>
</sst>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  <numFmt numFmtId="166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5" xfId="0" applyFont="1" applyBorder="1" applyAlignment="1"/>
    <xf numFmtId="0" fontId="5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3" fontId="7" fillId="0" borderId="3" xfId="0" applyNumberFormat="1" applyFont="1" applyBorder="1"/>
    <xf numFmtId="165" fontId="8" fillId="0" borderId="3" xfId="0" applyNumberFormat="1" applyFont="1" applyBorder="1"/>
    <xf numFmtId="164" fontId="5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3" fontId="8" fillId="0" borderId="3" xfId="0" applyNumberFormat="1" applyFont="1" applyBorder="1"/>
    <xf numFmtId="165" fontId="5" fillId="0" borderId="3" xfId="0" applyNumberFormat="1" applyFont="1" applyBorder="1"/>
    <xf numFmtId="3" fontId="5" fillId="0" borderId="3" xfId="0" applyNumberFormat="1" applyFont="1" applyBorder="1"/>
    <xf numFmtId="41" fontId="5" fillId="0" borderId="3" xfId="0" applyNumberFormat="1" applyFont="1" applyBorder="1"/>
    <xf numFmtId="0" fontId="2" fillId="0" borderId="0" xfId="0" applyFont="1"/>
    <xf numFmtId="0" fontId="0" fillId="0" borderId="3" xfId="0" applyFill="1" applyBorder="1" applyAlignment="1">
      <alignment horizontal="center" vertical="center" wrapText="1"/>
    </xf>
    <xf numFmtId="16" fontId="5" fillId="0" borderId="3" xfId="0" applyNumberFormat="1" applyFont="1" applyBorder="1"/>
    <xf numFmtId="0" fontId="7" fillId="0" borderId="3" xfId="0" applyFont="1" applyBorder="1"/>
    <xf numFmtId="165" fontId="7" fillId="0" borderId="3" xfId="0" applyNumberFormat="1" applyFont="1" applyBorder="1"/>
    <xf numFmtId="16" fontId="7" fillId="0" borderId="3" xfId="0" applyNumberFormat="1" applyFont="1" applyBorder="1"/>
    <xf numFmtId="43" fontId="7" fillId="0" borderId="3" xfId="1" applyFont="1" applyBorder="1"/>
    <xf numFmtId="12" fontId="5" fillId="0" borderId="3" xfId="0" applyNumberFormat="1" applyFont="1" applyBorder="1"/>
    <xf numFmtId="0" fontId="1" fillId="2" borderId="3" xfId="0" applyFont="1" applyFill="1" applyBorder="1" applyAlignment="1">
      <alignment horizontal="center" vertical="center" wrapText="1"/>
    </xf>
    <xf numFmtId="165" fontId="5" fillId="0" borderId="3" xfId="0" applyNumberFormat="1" applyFont="1" applyBorder="1" applyAlignment="1">
      <alignment wrapText="1" readingOrder="1"/>
    </xf>
    <xf numFmtId="0" fontId="10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/>
    <xf numFmtId="3" fontId="8" fillId="2" borderId="3" xfId="0" applyNumberFormat="1" applyFont="1" applyFill="1" applyBorder="1"/>
    <xf numFmtId="165" fontId="5" fillId="2" borderId="3" xfId="0" applyNumberFormat="1" applyFont="1" applyFill="1" applyBorder="1"/>
    <xf numFmtId="3" fontId="5" fillId="2" borderId="3" xfId="0" applyNumberFormat="1" applyFont="1" applyFill="1" applyBorder="1"/>
    <xf numFmtId="41" fontId="5" fillId="2" borderId="3" xfId="0" applyNumberFormat="1" applyFont="1" applyFill="1" applyBorder="1"/>
    <xf numFmtId="0" fontId="0" fillId="2" borderId="0" xfId="0" applyFill="1"/>
    <xf numFmtId="0" fontId="1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5" fontId="5" fillId="0" borderId="3" xfId="2" applyNumberFormat="1" applyFont="1" applyBorder="1"/>
    <xf numFmtId="166" fontId="5" fillId="0" borderId="3" xfId="0" applyNumberFormat="1" applyFont="1" applyBorder="1"/>
    <xf numFmtId="0" fontId="1" fillId="0" borderId="3" xfId="0" applyFont="1" applyFill="1" applyBorder="1" applyAlignment="1">
      <alignment horizontal="center" vertical="center"/>
    </xf>
    <xf numFmtId="16" fontId="7" fillId="0" borderId="0" xfId="0" applyNumberFormat="1" applyFont="1"/>
    <xf numFmtId="3" fontId="5" fillId="0" borderId="6" xfId="0" applyNumberFormat="1" applyFont="1" applyFill="1" applyBorder="1"/>
    <xf numFmtId="0" fontId="0" fillId="0" borderId="3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0" xfId="0" applyFont="1"/>
    <xf numFmtId="3" fontId="0" fillId="0" borderId="3" xfId="0" applyNumberFormat="1" applyBorder="1"/>
    <xf numFmtId="0" fontId="0" fillId="0" borderId="3" xfId="0" applyBorder="1"/>
    <xf numFmtId="0" fontId="13" fillId="2" borderId="10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164" fontId="5" fillId="0" borderId="3" xfId="0" applyNumberFormat="1" applyFont="1" applyBorder="1"/>
    <xf numFmtId="41" fontId="4" fillId="0" borderId="3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horizontal="center"/>
    </xf>
    <xf numFmtId="0" fontId="6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3" fontId="5" fillId="0" borderId="3" xfId="0" quotePrefix="1" applyNumberFormat="1" applyFont="1" applyBorder="1"/>
    <xf numFmtId="0" fontId="0" fillId="2" borderId="3" xfId="0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3" fontId="4" fillId="2" borderId="8" xfId="0" applyNumberFormat="1" applyFont="1" applyFill="1" applyBorder="1" applyAlignment="1">
      <alignment horizontal="center" vertical="center"/>
    </xf>
    <xf numFmtId="3" fontId="7" fillId="2" borderId="3" xfId="0" applyNumberFormat="1" applyFont="1" applyFill="1" applyBorder="1"/>
    <xf numFmtId="3" fontId="9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6" fontId="4" fillId="2" borderId="8" xfId="0" applyNumberFormat="1" applyFont="1" applyFill="1" applyBorder="1" applyAlignment="1">
      <alignment horizontal="center" vertical="center"/>
    </xf>
    <xf numFmtId="16" fontId="0" fillId="2" borderId="0" xfId="0" applyNumberFormat="1" applyFill="1"/>
    <xf numFmtId="0" fontId="16" fillId="2" borderId="10" xfId="0" applyFont="1" applyFill="1" applyBorder="1" applyAlignment="1">
      <alignment vertical="center"/>
    </xf>
    <xf numFmtId="16" fontId="4" fillId="0" borderId="3" xfId="0" applyNumberFormat="1" applyFont="1" applyBorder="1" applyAlignment="1">
      <alignment horizontal="center"/>
    </xf>
    <xf numFmtId="16" fontId="4" fillId="2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3" fontId="8" fillId="3" borderId="3" xfId="0" applyNumberFormat="1" applyFont="1" applyFill="1" applyBorder="1"/>
    <xf numFmtId="3" fontId="9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/>
    <xf numFmtId="3" fontId="8" fillId="0" borderId="3" xfId="0" applyNumberFormat="1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16" fontId="9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3" fontId="7" fillId="4" borderId="3" xfId="0" applyNumberFormat="1" applyFont="1" applyFill="1" applyBorder="1"/>
    <xf numFmtId="165" fontId="8" fillId="4" borderId="3" xfId="0" applyNumberFormat="1" applyFont="1" applyFill="1" applyBorder="1"/>
    <xf numFmtId="3" fontId="8" fillId="4" borderId="3" xfId="0" applyNumberFormat="1" applyFont="1" applyFill="1" applyBorder="1"/>
    <xf numFmtId="165" fontId="5" fillId="4" borderId="3" xfId="0" applyNumberFormat="1" applyFont="1" applyFill="1" applyBorder="1"/>
    <xf numFmtId="3" fontId="5" fillId="4" borderId="3" xfId="0" applyNumberFormat="1" applyFont="1" applyFill="1" applyBorder="1"/>
    <xf numFmtId="41" fontId="5" fillId="4" borderId="3" xfId="0" applyNumberFormat="1" applyFont="1" applyFill="1" applyBorder="1"/>
    <xf numFmtId="0" fontId="2" fillId="4" borderId="0" xfId="0" applyFont="1" applyFill="1"/>
    <xf numFmtId="0" fontId="0" fillId="4" borderId="0" xfId="0" applyFill="1"/>
    <xf numFmtId="0" fontId="17" fillId="0" borderId="0" xfId="4"/>
  </cellXfs>
  <cellStyles count="5">
    <cellStyle name="Comma" xfId="1" builtinId="3"/>
    <cellStyle name="Comma [0]" xfId="2" builtinId="6"/>
    <cellStyle name="Hyperlink" xfId="4" builtinId="8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81/sekolah-alam/sisw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localhost:81/sekolah-alam/sisw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localhost:81/sekolah-alam/sisw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localhost:81/sekolah-alam/sisw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localhost:81/sekolah-alam/sis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4" sqref="B4:B54"/>
    </sheetView>
  </sheetViews>
  <sheetFormatPr defaultRowHeight="15" x14ac:dyDescent="0.25"/>
  <cols>
    <col min="2" max="2" width="35.42578125" customWidth="1"/>
    <col min="3" max="3" width="15.5703125" style="51" customWidth="1"/>
    <col min="4" max="4" width="11.85546875" customWidth="1"/>
    <col min="5" max="5" width="11.5703125" customWidth="1"/>
    <col min="6" max="6" width="8.5703125" bestFit="1" customWidth="1"/>
    <col min="11" max="11" width="9.42578125" bestFit="1" customWidth="1"/>
    <col min="13" max="13" width="9.42578125" bestFit="1" customWidth="1"/>
    <col min="16" max="16" width="11.5703125" bestFit="1" customWidth="1"/>
    <col min="17" max="17" width="10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50" x14ac:dyDescent="0.25">
      <c r="A1" s="102" t="s">
        <v>0</v>
      </c>
      <c r="B1" s="105" t="s">
        <v>1</v>
      </c>
      <c r="C1" s="108" t="s">
        <v>2</v>
      </c>
      <c r="D1" s="77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0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0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0" x14ac:dyDescent="0.25">
      <c r="A4" s="7">
        <v>1</v>
      </c>
      <c r="B4" s="56" t="s">
        <v>9</v>
      </c>
      <c r="C4" s="79"/>
      <c r="D4" s="8">
        <v>422250</v>
      </c>
      <c r="E4" s="8">
        <f t="shared" ref="E4:E54" si="1">SUMIF($F$2:$XFD$2,1,F4:XFD4)+D4</f>
        <v>459250</v>
      </c>
      <c r="F4" s="9">
        <v>42577</v>
      </c>
      <c r="G4" s="6">
        <v>20000</v>
      </c>
      <c r="H4" s="9">
        <v>42612</v>
      </c>
      <c r="I4" s="6">
        <v>17000</v>
      </c>
      <c r="J4" s="5"/>
      <c r="K4" s="6"/>
      <c r="L4" s="10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78"/>
    </row>
    <row r="5" spans="1:50" x14ac:dyDescent="0.25">
      <c r="A5" s="7">
        <v>2</v>
      </c>
      <c r="B5" s="56" t="s">
        <v>10</v>
      </c>
      <c r="C5" s="79"/>
      <c r="D5" s="8">
        <v>1222620</v>
      </c>
      <c r="E5" s="8">
        <f t="shared" si="1"/>
        <v>1271620</v>
      </c>
      <c r="F5" s="70">
        <v>42600</v>
      </c>
      <c r="G5" s="6">
        <v>20000</v>
      </c>
      <c r="H5" s="70">
        <v>42601</v>
      </c>
      <c r="I5" s="6">
        <v>4000</v>
      </c>
      <c r="J5" s="70">
        <v>42604</v>
      </c>
      <c r="K5" s="6">
        <v>5000</v>
      </c>
      <c r="L5" s="5">
        <v>42606</v>
      </c>
      <c r="M5" s="6">
        <v>10000</v>
      </c>
      <c r="N5" s="5">
        <v>42607</v>
      </c>
      <c r="O5" s="6">
        <v>5000</v>
      </c>
      <c r="P5" s="5">
        <v>42608</v>
      </c>
      <c r="Q5" s="6">
        <v>5000</v>
      </c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78"/>
    </row>
    <row r="6" spans="1:50" x14ac:dyDescent="0.25">
      <c r="A6" s="7">
        <v>3</v>
      </c>
      <c r="B6" s="56" t="s">
        <v>11</v>
      </c>
      <c r="C6" s="79"/>
      <c r="D6" s="8">
        <v>225000</v>
      </c>
      <c r="E6" s="8">
        <f t="shared" si="1"/>
        <v>225300</v>
      </c>
      <c r="F6" s="11"/>
      <c r="G6" s="74">
        <v>300</v>
      </c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78"/>
    </row>
    <row r="7" spans="1:50" x14ac:dyDescent="0.25">
      <c r="A7" s="7">
        <v>4</v>
      </c>
      <c r="B7" s="56" t="s">
        <v>12</v>
      </c>
      <c r="C7" s="79"/>
      <c r="D7" s="8">
        <v>722000</v>
      </c>
      <c r="E7" s="8">
        <f t="shared" si="1"/>
        <v>742000</v>
      </c>
      <c r="F7" s="9">
        <v>42605</v>
      </c>
      <c r="G7" s="12">
        <v>20000</v>
      </c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78"/>
    </row>
    <row r="8" spans="1:50" x14ac:dyDescent="0.25">
      <c r="A8" s="7">
        <v>5</v>
      </c>
      <c r="B8" s="56" t="s">
        <v>13</v>
      </c>
      <c r="C8" s="79"/>
      <c r="D8" s="8">
        <v>75000</v>
      </c>
      <c r="E8" s="8">
        <f t="shared" si="1"/>
        <v>82000</v>
      </c>
      <c r="F8" s="70">
        <v>42598</v>
      </c>
      <c r="G8" s="6">
        <v>5000</v>
      </c>
      <c r="H8" s="70">
        <v>42605</v>
      </c>
      <c r="I8" s="6">
        <v>2000</v>
      </c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78"/>
    </row>
    <row r="9" spans="1:50" x14ac:dyDescent="0.25">
      <c r="A9" s="7">
        <v>6</v>
      </c>
      <c r="B9" s="56" t="s">
        <v>14</v>
      </c>
      <c r="C9" s="79"/>
      <c r="D9" s="8">
        <v>440000</v>
      </c>
      <c r="E9" s="8">
        <f t="shared" si="1"/>
        <v>440000</v>
      </c>
      <c r="F9" s="11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78"/>
    </row>
    <row r="10" spans="1:50" x14ac:dyDescent="0.25">
      <c r="A10" s="7">
        <v>7</v>
      </c>
      <c r="B10" s="56" t="s">
        <v>15</v>
      </c>
      <c r="C10" s="79"/>
      <c r="D10" s="8">
        <v>503000</v>
      </c>
      <c r="E10" s="8">
        <f t="shared" si="1"/>
        <v>507000</v>
      </c>
      <c r="F10" s="9">
        <v>42593</v>
      </c>
      <c r="G10" s="12">
        <v>2000</v>
      </c>
      <c r="H10" s="5">
        <v>42607</v>
      </c>
      <c r="I10" s="6">
        <v>2000</v>
      </c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78"/>
    </row>
    <row r="11" spans="1:50" s="34" customFormat="1" x14ac:dyDescent="0.25">
      <c r="A11" s="7">
        <v>8</v>
      </c>
      <c r="B11" s="56" t="s">
        <v>16</v>
      </c>
      <c r="C11" s="62"/>
      <c r="D11" s="63">
        <v>4859775</v>
      </c>
      <c r="E11" s="63">
        <f t="shared" si="1"/>
        <v>4976775</v>
      </c>
      <c r="F11" s="29">
        <v>42591</v>
      </c>
      <c r="G11" s="64">
        <v>2000</v>
      </c>
      <c r="H11" s="71">
        <v>42592</v>
      </c>
      <c r="I11" s="66">
        <v>20000</v>
      </c>
      <c r="J11" s="71">
        <v>42593</v>
      </c>
      <c r="K11" s="66">
        <v>20000</v>
      </c>
      <c r="L11" s="71">
        <v>42605</v>
      </c>
      <c r="M11" s="66">
        <v>20000</v>
      </c>
      <c r="N11" s="65">
        <v>42606</v>
      </c>
      <c r="O11" s="66">
        <v>10000</v>
      </c>
      <c r="P11" s="65">
        <v>42607</v>
      </c>
      <c r="Q11" s="66">
        <v>10000</v>
      </c>
      <c r="R11" s="71">
        <v>42608</v>
      </c>
      <c r="S11" s="66">
        <v>20000</v>
      </c>
      <c r="T11" s="65">
        <v>42612</v>
      </c>
      <c r="U11" s="66">
        <v>15000</v>
      </c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X11" s="68"/>
    </row>
    <row r="12" spans="1:50" x14ac:dyDescent="0.25">
      <c r="A12" s="7">
        <v>9</v>
      </c>
      <c r="B12" s="56" t="s">
        <v>17</v>
      </c>
      <c r="C12" s="79"/>
      <c r="D12" s="8">
        <v>886300</v>
      </c>
      <c r="E12" s="8">
        <f t="shared" si="1"/>
        <v>928300</v>
      </c>
      <c r="F12" s="9">
        <v>42590</v>
      </c>
      <c r="G12" s="12">
        <v>4000</v>
      </c>
      <c r="H12" s="9">
        <v>42591</v>
      </c>
      <c r="I12" s="6">
        <v>4000</v>
      </c>
      <c r="J12" s="9">
        <v>42592</v>
      </c>
      <c r="K12" s="6">
        <v>4000</v>
      </c>
      <c r="L12" s="70">
        <v>42594</v>
      </c>
      <c r="M12" s="6">
        <v>6000</v>
      </c>
      <c r="N12" s="70">
        <v>42597</v>
      </c>
      <c r="O12" s="6">
        <v>4000</v>
      </c>
      <c r="P12" s="70">
        <v>42598</v>
      </c>
      <c r="Q12" s="6">
        <v>4000</v>
      </c>
      <c r="R12" s="5">
        <v>42604</v>
      </c>
      <c r="S12" s="6">
        <v>4000</v>
      </c>
      <c r="T12" s="5">
        <v>42605</v>
      </c>
      <c r="U12" s="6">
        <v>4000</v>
      </c>
      <c r="V12" s="5">
        <v>42606</v>
      </c>
      <c r="W12" s="6">
        <v>4000</v>
      </c>
      <c r="X12" s="5">
        <v>42607</v>
      </c>
      <c r="Y12" s="6">
        <v>4000</v>
      </c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78"/>
    </row>
    <row r="13" spans="1:50" ht="15" customHeight="1" x14ac:dyDescent="0.25">
      <c r="A13" s="7">
        <v>10</v>
      </c>
      <c r="B13" s="56" t="s">
        <v>18</v>
      </c>
      <c r="C13" s="79"/>
      <c r="D13" s="8">
        <v>903545</v>
      </c>
      <c r="E13" s="8">
        <f t="shared" si="1"/>
        <v>1067345</v>
      </c>
      <c r="F13" s="9">
        <v>42580</v>
      </c>
      <c r="G13" s="12">
        <v>10000</v>
      </c>
      <c r="H13" s="9">
        <v>42590</v>
      </c>
      <c r="I13" s="6">
        <v>30000</v>
      </c>
      <c r="J13" s="70">
        <v>42591</v>
      </c>
      <c r="K13" s="6">
        <v>10000</v>
      </c>
      <c r="L13" s="70">
        <v>42592</v>
      </c>
      <c r="M13" s="6">
        <v>10000</v>
      </c>
      <c r="N13" s="70">
        <v>42593</v>
      </c>
      <c r="O13" s="6">
        <v>10000</v>
      </c>
      <c r="P13" s="70">
        <v>42594</v>
      </c>
      <c r="Q13" s="6">
        <v>10000</v>
      </c>
      <c r="R13" s="70">
        <v>42597</v>
      </c>
      <c r="S13" s="6">
        <v>10000</v>
      </c>
      <c r="T13" s="70">
        <v>42598</v>
      </c>
      <c r="U13" s="6">
        <v>7000</v>
      </c>
      <c r="V13" s="70">
        <v>42601</v>
      </c>
      <c r="W13" s="6">
        <v>7000</v>
      </c>
      <c r="X13" s="70">
        <v>42604</v>
      </c>
      <c r="Y13" s="6">
        <v>10000</v>
      </c>
      <c r="Z13" s="70">
        <v>42605</v>
      </c>
      <c r="AA13" s="6">
        <v>10000</v>
      </c>
      <c r="AB13" s="5">
        <v>42606</v>
      </c>
      <c r="AC13" s="6">
        <v>9000</v>
      </c>
      <c r="AD13" s="5">
        <v>42607</v>
      </c>
      <c r="AE13" s="6">
        <v>4000</v>
      </c>
      <c r="AF13" s="5">
        <v>42608</v>
      </c>
      <c r="AG13" s="6">
        <v>15000</v>
      </c>
      <c r="AH13" s="5"/>
      <c r="AI13" s="72">
        <v>2800</v>
      </c>
      <c r="AJ13" s="5">
        <v>42611</v>
      </c>
      <c r="AK13" s="6">
        <v>7000</v>
      </c>
      <c r="AL13" s="5">
        <v>42612</v>
      </c>
      <c r="AM13" s="6">
        <v>2000</v>
      </c>
      <c r="AN13" s="5"/>
      <c r="AO13" s="6"/>
      <c r="AP13" s="5"/>
      <c r="AQ13" s="6"/>
      <c r="AR13" s="5"/>
      <c r="AS13" s="6"/>
      <c r="AT13" s="5"/>
      <c r="AU13" s="6"/>
      <c r="AV13" s="78"/>
    </row>
    <row r="14" spans="1:50" x14ac:dyDescent="0.25">
      <c r="A14" s="7">
        <v>11</v>
      </c>
      <c r="B14" s="56" t="s">
        <v>19</v>
      </c>
      <c r="C14" s="79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78"/>
    </row>
    <row r="15" spans="1:50" ht="15" customHeight="1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86350</v>
      </c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0" s="18" customFormat="1" ht="15" customHeight="1" x14ac:dyDescent="0.25">
      <c r="A16" s="7">
        <v>13</v>
      </c>
      <c r="B16" s="56" t="s">
        <v>21</v>
      </c>
      <c r="C16" s="13"/>
      <c r="D16" s="8">
        <v>812080</v>
      </c>
      <c r="E16" s="8">
        <f t="shared" si="1"/>
        <v>897080</v>
      </c>
      <c r="F16" s="9">
        <v>42590</v>
      </c>
      <c r="G16" s="14">
        <v>5000</v>
      </c>
      <c r="H16" s="15">
        <v>42591</v>
      </c>
      <c r="I16" s="16">
        <v>10000</v>
      </c>
      <c r="J16" s="15">
        <v>42592</v>
      </c>
      <c r="K16" s="16">
        <v>10000</v>
      </c>
      <c r="L16" s="15">
        <v>42593</v>
      </c>
      <c r="M16" s="16">
        <v>5000</v>
      </c>
      <c r="N16" s="15">
        <v>42594</v>
      </c>
      <c r="O16" s="16">
        <v>5000</v>
      </c>
      <c r="P16" s="15">
        <v>42597</v>
      </c>
      <c r="Q16" s="16">
        <v>5000</v>
      </c>
      <c r="R16" s="15">
        <v>42598</v>
      </c>
      <c r="S16" s="16">
        <v>5000</v>
      </c>
      <c r="T16" s="15">
        <v>42601</v>
      </c>
      <c r="U16" s="16">
        <v>5000</v>
      </c>
      <c r="V16" s="15">
        <v>42604</v>
      </c>
      <c r="W16" s="16">
        <v>5000</v>
      </c>
      <c r="X16" s="15">
        <v>42606</v>
      </c>
      <c r="Y16" s="16">
        <v>5000</v>
      </c>
      <c r="Z16" s="15">
        <v>42607</v>
      </c>
      <c r="AA16" s="16">
        <v>5000</v>
      </c>
      <c r="AB16" s="20">
        <v>42608</v>
      </c>
      <c r="AC16" s="16">
        <v>5000</v>
      </c>
      <c r="AD16" s="15">
        <v>42611</v>
      </c>
      <c r="AE16" s="16">
        <v>10000</v>
      </c>
      <c r="AF16" s="15">
        <v>42613</v>
      </c>
      <c r="AG16" s="16">
        <v>5000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</row>
    <row r="17" spans="1:48" s="18" customFormat="1" ht="15" customHeight="1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</row>
    <row r="18" spans="1:48" s="18" customFormat="1" ht="15" customHeight="1" x14ac:dyDescent="0.25">
      <c r="A18" s="7">
        <v>15</v>
      </c>
      <c r="B18" s="112" t="s">
        <v>23</v>
      </c>
      <c r="C18" s="13"/>
      <c r="D18" s="8">
        <v>544500</v>
      </c>
      <c r="E18" s="8">
        <f t="shared" si="1"/>
        <v>554500</v>
      </c>
      <c r="F18" s="9">
        <v>42597</v>
      </c>
      <c r="G18" s="14">
        <v>10000</v>
      </c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</row>
    <row r="19" spans="1:48" s="18" customFormat="1" ht="15" customHeight="1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</row>
    <row r="20" spans="1:48" s="18" customFormat="1" ht="15" customHeight="1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</row>
    <row r="21" spans="1:48" s="18" customFormat="1" ht="15" customHeight="1" x14ac:dyDescent="0.25">
      <c r="A21" s="7">
        <v>18</v>
      </c>
      <c r="B21" s="56" t="s">
        <v>26</v>
      </c>
      <c r="C21" s="13"/>
      <c r="D21" s="8">
        <v>88760</v>
      </c>
      <c r="E21" s="8">
        <f t="shared" si="1"/>
        <v>88760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</row>
    <row r="22" spans="1:48" s="18" customFormat="1" ht="15" customHeight="1" x14ac:dyDescent="0.25">
      <c r="A22" s="7">
        <v>19</v>
      </c>
      <c r="B22" s="56" t="s">
        <v>27</v>
      </c>
      <c r="C22" s="26"/>
      <c r="D22" s="8">
        <v>167377</v>
      </c>
      <c r="E22" s="8">
        <f t="shared" si="1"/>
        <v>183077</v>
      </c>
      <c r="F22" s="9">
        <v>42591</v>
      </c>
      <c r="G22" s="14">
        <v>5000</v>
      </c>
      <c r="H22" s="15">
        <v>42593</v>
      </c>
      <c r="I22" s="16">
        <v>5000</v>
      </c>
      <c r="J22" s="15">
        <v>42608</v>
      </c>
      <c r="K22" s="16">
        <v>5000</v>
      </c>
      <c r="L22" s="15"/>
      <c r="M22" s="75">
        <v>700</v>
      </c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</row>
    <row r="23" spans="1:48" s="18" customFormat="1" ht="15" customHeight="1" x14ac:dyDescent="0.25">
      <c r="A23" s="7">
        <v>20</v>
      </c>
      <c r="B23" s="56" t="s">
        <v>28</v>
      </c>
      <c r="C23" s="13"/>
      <c r="D23" s="8">
        <v>631433</v>
      </c>
      <c r="E23" s="8">
        <f t="shared" si="1"/>
        <v>677433</v>
      </c>
      <c r="F23" s="9">
        <v>42583</v>
      </c>
      <c r="G23" s="14">
        <v>4000</v>
      </c>
      <c r="H23" s="15">
        <v>42590</v>
      </c>
      <c r="I23" s="16">
        <v>4000</v>
      </c>
      <c r="J23" s="15">
        <v>42591</v>
      </c>
      <c r="K23" s="16">
        <v>2000</v>
      </c>
      <c r="L23" s="15">
        <v>42592</v>
      </c>
      <c r="M23" s="16">
        <v>2000</v>
      </c>
      <c r="N23" s="15">
        <v>42593</v>
      </c>
      <c r="O23" s="16">
        <v>4000</v>
      </c>
      <c r="P23" s="15">
        <v>42594</v>
      </c>
      <c r="Q23" s="16">
        <v>4000</v>
      </c>
      <c r="R23" s="15">
        <v>42597</v>
      </c>
      <c r="S23" s="16">
        <v>4000</v>
      </c>
      <c r="T23" s="15">
        <v>42598</v>
      </c>
      <c r="U23" s="16">
        <v>4000</v>
      </c>
      <c r="V23" s="15">
        <v>42600</v>
      </c>
      <c r="W23" s="16">
        <v>2000</v>
      </c>
      <c r="X23" s="15">
        <v>42601</v>
      </c>
      <c r="Y23" s="16">
        <v>2000</v>
      </c>
      <c r="Z23" s="15">
        <v>42604</v>
      </c>
      <c r="AA23" s="16">
        <v>2000</v>
      </c>
      <c r="AB23" s="27">
        <v>42605</v>
      </c>
      <c r="AC23" s="16">
        <v>2000</v>
      </c>
      <c r="AD23" s="23">
        <v>42606</v>
      </c>
      <c r="AE23" s="21">
        <v>2000</v>
      </c>
      <c r="AF23" s="15">
        <v>42607</v>
      </c>
      <c r="AG23" s="16">
        <v>2000</v>
      </c>
      <c r="AH23" s="15">
        <v>42608</v>
      </c>
      <c r="AI23" s="16">
        <v>2000</v>
      </c>
      <c r="AJ23" s="20">
        <v>42611</v>
      </c>
      <c r="AK23" s="16">
        <v>2000</v>
      </c>
      <c r="AL23" s="20">
        <v>42612</v>
      </c>
      <c r="AM23" s="16">
        <v>2000</v>
      </c>
      <c r="AN23" s="16"/>
      <c r="AO23" s="16"/>
      <c r="AP23" s="16"/>
      <c r="AQ23" s="16"/>
      <c r="AR23" s="16"/>
      <c r="AS23" s="16"/>
      <c r="AT23" s="16"/>
      <c r="AU23" s="16"/>
      <c r="AV23" s="17"/>
    </row>
    <row r="24" spans="1:48" ht="15" customHeight="1" x14ac:dyDescent="0.25">
      <c r="A24" s="7">
        <v>21</v>
      </c>
      <c r="B24" s="56" t="s">
        <v>29</v>
      </c>
      <c r="C24" s="13"/>
      <c r="D24" s="8">
        <v>200000</v>
      </c>
      <c r="E24" s="8">
        <f t="shared" si="1"/>
        <v>201000</v>
      </c>
      <c r="F24" s="9"/>
      <c r="G24" s="73">
        <v>1000</v>
      </c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48" x14ac:dyDescent="0.25">
      <c r="A25" s="7">
        <v>22</v>
      </c>
      <c r="B25" s="56" t="s">
        <v>30</v>
      </c>
      <c r="C25" s="13"/>
      <c r="D25" s="8">
        <v>433990</v>
      </c>
      <c r="E25" s="8">
        <f t="shared" si="1"/>
        <v>435990</v>
      </c>
      <c r="F25" s="15">
        <v>42605</v>
      </c>
      <c r="G25" s="16">
        <v>2000</v>
      </c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48" x14ac:dyDescent="0.25">
      <c r="A26" s="7">
        <v>23</v>
      </c>
      <c r="B26" s="56" t="s">
        <v>31</v>
      </c>
      <c r="C26" s="13"/>
      <c r="D26" s="8">
        <v>0</v>
      </c>
      <c r="E26" s="8">
        <f t="shared" si="1"/>
        <v>0</v>
      </c>
      <c r="F26" s="9"/>
      <c r="G26" s="14"/>
      <c r="H26" s="15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16"/>
      <c r="AC26" s="16"/>
      <c r="AD26" s="15"/>
      <c r="AE26" s="16"/>
      <c r="AF26" s="15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7"/>
    </row>
    <row r="27" spans="1:48" s="34" customFormat="1" ht="18" customHeight="1" x14ac:dyDescent="0.25">
      <c r="A27" s="7">
        <v>24</v>
      </c>
      <c r="B27" s="56" t="s">
        <v>32</v>
      </c>
      <c r="C27" s="28"/>
      <c r="D27" s="8">
        <v>370150</v>
      </c>
      <c r="E27" s="8">
        <f t="shared" si="1"/>
        <v>380150</v>
      </c>
      <c r="F27" s="29">
        <v>42601</v>
      </c>
      <c r="G27" s="30">
        <v>10000</v>
      </c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</row>
    <row r="28" spans="1:48" s="34" customFormat="1" ht="18" customHeight="1" x14ac:dyDescent="0.25">
      <c r="A28" s="7">
        <v>25</v>
      </c>
      <c r="B28" s="56" t="s">
        <v>33</v>
      </c>
      <c r="C28" s="35"/>
      <c r="D28" s="8">
        <v>268080</v>
      </c>
      <c r="E28" s="8">
        <f t="shared" si="1"/>
        <v>289080</v>
      </c>
      <c r="F28" s="29">
        <v>42605</v>
      </c>
      <c r="G28" s="30">
        <v>10000</v>
      </c>
      <c r="H28" s="31">
        <v>42608</v>
      </c>
      <c r="I28" s="32">
        <v>5000</v>
      </c>
      <c r="J28" s="31">
        <v>42611</v>
      </c>
      <c r="K28" s="32">
        <v>6000</v>
      </c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</row>
    <row r="29" spans="1:48" ht="15" customHeight="1" x14ac:dyDescent="0.25">
      <c r="A29" s="7">
        <v>26</v>
      </c>
      <c r="B29" s="56" t="s">
        <v>34</v>
      </c>
      <c r="C29" s="36"/>
      <c r="D29" s="8">
        <v>1325620</v>
      </c>
      <c r="E29" s="8">
        <f t="shared" si="1"/>
        <v>1325620</v>
      </c>
      <c r="F29" s="9"/>
      <c r="G29" s="14"/>
      <c r="H29" s="15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48" ht="15" customHeight="1" x14ac:dyDescent="0.25">
      <c r="A30" s="7">
        <v>27</v>
      </c>
      <c r="B30" s="56" t="s">
        <v>35</v>
      </c>
      <c r="C30" s="39"/>
      <c r="D30" s="8">
        <v>755075</v>
      </c>
      <c r="E30" s="8">
        <f t="shared" si="1"/>
        <v>755775</v>
      </c>
      <c r="F30" s="15"/>
      <c r="G30" s="75">
        <v>700</v>
      </c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48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48" x14ac:dyDescent="0.25">
      <c r="A32" s="7">
        <v>29</v>
      </c>
      <c r="B32" s="56" t="s">
        <v>37</v>
      </c>
      <c r="C32" s="39"/>
      <c r="D32" s="8">
        <v>882650</v>
      </c>
      <c r="E32" s="8">
        <f t="shared" si="1"/>
        <v>912650</v>
      </c>
      <c r="F32" s="9">
        <v>42591</v>
      </c>
      <c r="G32" s="14">
        <v>10000</v>
      </c>
      <c r="H32" s="15">
        <v>42608</v>
      </c>
      <c r="I32" s="16">
        <v>20000</v>
      </c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6" x14ac:dyDescent="0.25">
      <c r="A33" s="7">
        <v>30</v>
      </c>
      <c r="B33" s="56" t="s">
        <v>38</v>
      </c>
      <c r="C33" s="39"/>
      <c r="D33" s="8">
        <v>236875</v>
      </c>
      <c r="E33" s="8">
        <f t="shared" si="1"/>
        <v>236875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6" x14ac:dyDescent="0.25">
      <c r="A34" s="7">
        <v>31</v>
      </c>
      <c r="B34" s="56" t="s">
        <v>39</v>
      </c>
      <c r="C34" s="39"/>
      <c r="D34" s="8">
        <v>345670</v>
      </c>
      <c r="E34" s="8">
        <f t="shared" si="1"/>
        <v>351470</v>
      </c>
      <c r="F34" s="9"/>
      <c r="G34" s="73">
        <v>800</v>
      </c>
      <c r="H34" s="15"/>
      <c r="I34" s="16"/>
      <c r="J34" s="15"/>
      <c r="K34" s="16"/>
      <c r="L34" s="40"/>
      <c r="M34" s="41"/>
      <c r="N34" s="15"/>
      <c r="O34" s="16"/>
      <c r="P34" s="15">
        <v>42606</v>
      </c>
      <c r="Q34" s="16">
        <v>5000</v>
      </c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6" x14ac:dyDescent="0.25">
      <c r="A35" s="7">
        <v>32</v>
      </c>
      <c r="B35" s="56" t="s">
        <v>40</v>
      </c>
      <c r="C35" s="42"/>
      <c r="D35" s="8">
        <v>204000</v>
      </c>
      <c r="E35" s="8">
        <f t="shared" si="1"/>
        <v>204000</v>
      </c>
      <c r="F35" s="9"/>
      <c r="G35" s="14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6" ht="16.5" customHeight="1" x14ac:dyDescent="0.25">
      <c r="A36" s="7">
        <v>33</v>
      </c>
      <c r="B36" s="56" t="s">
        <v>41</v>
      </c>
      <c r="C36" s="39"/>
      <c r="D36" s="8">
        <v>202000</v>
      </c>
      <c r="E36" s="8">
        <f t="shared" si="1"/>
        <v>212000</v>
      </c>
      <c r="F36" s="9"/>
      <c r="G36" s="14"/>
      <c r="H36" s="76"/>
      <c r="I36" s="16"/>
      <c r="J36" s="15"/>
      <c r="K36" s="16"/>
      <c r="L36" s="15">
        <v>42601</v>
      </c>
      <c r="M36" s="16">
        <v>10000</v>
      </c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6" x14ac:dyDescent="0.25">
      <c r="A37" s="7">
        <v>34</v>
      </c>
      <c r="B37" s="56" t="s">
        <v>42</v>
      </c>
      <c r="C37" s="39"/>
      <c r="D37" s="8">
        <v>0</v>
      </c>
      <c r="E37" s="8">
        <f t="shared" si="1"/>
        <v>34000</v>
      </c>
      <c r="F37" s="15">
        <v>42590</v>
      </c>
      <c r="G37" s="16">
        <v>14000</v>
      </c>
      <c r="H37" s="27">
        <v>42591</v>
      </c>
      <c r="I37" s="16">
        <v>10000</v>
      </c>
      <c r="J37" s="15">
        <v>42593</v>
      </c>
      <c r="K37" s="16">
        <v>10000</v>
      </c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6" x14ac:dyDescent="0.25">
      <c r="A38" s="7">
        <v>35</v>
      </c>
      <c r="B38" s="56" t="s">
        <v>43</v>
      </c>
      <c r="C38" s="39"/>
      <c r="D38" s="8">
        <v>315600</v>
      </c>
      <c r="E38" s="8">
        <f t="shared" si="1"/>
        <v>317690</v>
      </c>
      <c r="F38" s="9"/>
      <c r="G38" s="73">
        <v>2090</v>
      </c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6" s="18" customFormat="1" x14ac:dyDescent="0.25">
      <c r="A39" s="7">
        <v>36</v>
      </c>
      <c r="B39" s="56" t="s">
        <v>44</v>
      </c>
      <c r="C39" s="43"/>
      <c r="D39" s="8">
        <v>626155</v>
      </c>
      <c r="E39" s="8">
        <f t="shared" si="1"/>
        <v>648855</v>
      </c>
      <c r="F39" s="9">
        <v>42584</v>
      </c>
      <c r="G39" s="14">
        <v>10000</v>
      </c>
      <c r="H39" s="23">
        <v>42593</v>
      </c>
      <c r="I39" s="21">
        <v>1000</v>
      </c>
      <c r="J39" s="15">
        <v>42605</v>
      </c>
      <c r="K39" s="16">
        <v>10000</v>
      </c>
      <c r="L39" s="15"/>
      <c r="M39" s="75">
        <v>1700</v>
      </c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  <c r="BB39" s="44"/>
      <c r="BC39" s="44"/>
      <c r="BD39" s="44"/>
    </row>
    <row r="40" spans="1:56" ht="18.75" customHeight="1" x14ac:dyDescent="0.25">
      <c r="A40" s="7">
        <v>37</v>
      </c>
      <c r="B40" s="56" t="s">
        <v>45</v>
      </c>
      <c r="C40" s="39"/>
      <c r="D40" s="45">
        <v>1030000</v>
      </c>
      <c r="E40" s="8">
        <f t="shared" si="1"/>
        <v>1130000</v>
      </c>
      <c r="F40" s="9">
        <v>42580</v>
      </c>
      <c r="G40" s="14">
        <v>10000</v>
      </c>
      <c r="H40" s="15">
        <v>42593</v>
      </c>
      <c r="I40" s="16">
        <v>10000</v>
      </c>
      <c r="J40" s="15">
        <v>42594</v>
      </c>
      <c r="K40" s="16">
        <v>10000</v>
      </c>
      <c r="L40" s="15">
        <v>42597</v>
      </c>
      <c r="M40" s="16">
        <v>15000</v>
      </c>
      <c r="N40" s="15">
        <v>42598</v>
      </c>
      <c r="O40" s="16">
        <v>5000</v>
      </c>
      <c r="P40" s="15">
        <v>42604</v>
      </c>
      <c r="Q40" s="16">
        <v>10000</v>
      </c>
      <c r="R40" s="15">
        <v>42606</v>
      </c>
      <c r="S40" s="16">
        <v>10000</v>
      </c>
      <c r="T40" s="15">
        <v>42607</v>
      </c>
      <c r="U40" s="16">
        <v>10000</v>
      </c>
      <c r="V40" s="15">
        <v>42608</v>
      </c>
      <c r="W40" s="16">
        <v>10000</v>
      </c>
      <c r="X40" s="15">
        <v>42612</v>
      </c>
      <c r="Y40" s="16">
        <v>10000</v>
      </c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6" ht="18.75" customHeight="1" x14ac:dyDescent="0.25">
      <c r="A41" s="7">
        <v>38</v>
      </c>
      <c r="B41" s="57" t="s">
        <v>46</v>
      </c>
      <c r="C41" s="39"/>
      <c r="D41" s="45">
        <v>375000</v>
      </c>
      <c r="E41" s="8">
        <f t="shared" si="1"/>
        <v>405000</v>
      </c>
      <c r="F41" s="9">
        <v>42597</v>
      </c>
      <c r="G41" s="14">
        <v>10000</v>
      </c>
      <c r="H41" s="15">
        <v>42604</v>
      </c>
      <c r="I41" s="16">
        <v>10000</v>
      </c>
      <c r="J41" s="15">
        <v>42611</v>
      </c>
      <c r="K41" s="16">
        <v>10000</v>
      </c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6" ht="18.75" customHeight="1" x14ac:dyDescent="0.25">
      <c r="A42" s="7">
        <v>39</v>
      </c>
      <c r="B42" s="57" t="s">
        <v>47</v>
      </c>
      <c r="C42" s="39"/>
      <c r="D42" s="45">
        <v>722000</v>
      </c>
      <c r="E42" s="8">
        <f t="shared" si="1"/>
        <v>972000</v>
      </c>
      <c r="F42" s="9">
        <v>42578</v>
      </c>
      <c r="G42" s="14">
        <v>20000</v>
      </c>
      <c r="H42" s="15">
        <v>42594</v>
      </c>
      <c r="I42" s="16">
        <v>20000</v>
      </c>
      <c r="J42" s="15">
        <v>42597</v>
      </c>
      <c r="K42" s="16">
        <v>20000</v>
      </c>
      <c r="L42" s="15">
        <v>42598</v>
      </c>
      <c r="M42" s="16">
        <v>20000</v>
      </c>
      <c r="N42" s="15">
        <v>42600</v>
      </c>
      <c r="O42" s="16">
        <v>20000</v>
      </c>
      <c r="P42" s="15">
        <v>42601</v>
      </c>
      <c r="Q42" s="16">
        <v>20000</v>
      </c>
      <c r="R42" s="15">
        <v>42604</v>
      </c>
      <c r="S42" s="16">
        <v>10000</v>
      </c>
      <c r="T42" s="15">
        <v>42606</v>
      </c>
      <c r="U42" s="16">
        <v>20000</v>
      </c>
      <c r="V42" s="15">
        <v>42607</v>
      </c>
      <c r="W42" s="16">
        <v>20000</v>
      </c>
      <c r="X42" s="15">
        <v>42608</v>
      </c>
      <c r="Y42" s="16">
        <v>20000</v>
      </c>
      <c r="Z42" s="15">
        <v>42611</v>
      </c>
      <c r="AA42" s="16">
        <v>20000</v>
      </c>
      <c r="AB42" s="20">
        <v>42612</v>
      </c>
      <c r="AC42" s="16">
        <v>20000</v>
      </c>
      <c r="AD42" s="15">
        <v>42613</v>
      </c>
      <c r="AE42" s="16">
        <v>20000</v>
      </c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6" ht="18.75" customHeight="1" x14ac:dyDescent="0.25">
      <c r="A43" s="7">
        <v>40</v>
      </c>
      <c r="B43" s="57" t="s">
        <v>48</v>
      </c>
      <c r="C43" s="39"/>
      <c r="D43" s="45">
        <v>270000</v>
      </c>
      <c r="E43" s="8">
        <f t="shared" si="1"/>
        <v>326000</v>
      </c>
      <c r="F43" s="9">
        <v>42590</v>
      </c>
      <c r="G43" s="14">
        <v>4000</v>
      </c>
      <c r="H43" s="15">
        <v>42591</v>
      </c>
      <c r="I43" s="16">
        <v>4000</v>
      </c>
      <c r="J43" s="15">
        <v>42592</v>
      </c>
      <c r="K43" s="16">
        <v>4000</v>
      </c>
      <c r="L43" s="15">
        <v>42593</v>
      </c>
      <c r="M43" s="16">
        <v>4000</v>
      </c>
      <c r="N43" s="15">
        <v>42597</v>
      </c>
      <c r="O43" s="16">
        <v>4000</v>
      </c>
      <c r="P43" s="15">
        <v>42598</v>
      </c>
      <c r="Q43" s="16">
        <v>4000</v>
      </c>
      <c r="R43" s="15">
        <v>42600</v>
      </c>
      <c r="S43" s="16">
        <v>4000</v>
      </c>
      <c r="T43" s="15">
        <v>42601</v>
      </c>
      <c r="U43" s="16">
        <v>4000</v>
      </c>
      <c r="V43" s="15">
        <v>42605</v>
      </c>
      <c r="W43" s="16">
        <v>4000</v>
      </c>
      <c r="X43" s="15">
        <v>42606</v>
      </c>
      <c r="Y43" s="16">
        <v>4000</v>
      </c>
      <c r="Z43" s="15">
        <v>42608</v>
      </c>
      <c r="AA43" s="16">
        <v>8000</v>
      </c>
      <c r="AB43" s="20">
        <v>42611</v>
      </c>
      <c r="AC43" s="16">
        <v>4000</v>
      </c>
      <c r="AD43" s="15">
        <v>42612</v>
      </c>
      <c r="AE43" s="16">
        <v>4000</v>
      </c>
      <c r="AF43" s="15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6" ht="18.75" customHeight="1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6" ht="18.75" customHeight="1" x14ac:dyDescent="0.25">
      <c r="A45" s="7">
        <v>42</v>
      </c>
      <c r="B45" s="57" t="s">
        <v>50</v>
      </c>
      <c r="C45" s="39"/>
      <c r="D45" s="45">
        <v>423400</v>
      </c>
      <c r="E45" s="8">
        <f t="shared" si="1"/>
        <v>448400</v>
      </c>
      <c r="F45" s="9">
        <v>42597</v>
      </c>
      <c r="G45" s="14">
        <v>20000</v>
      </c>
      <c r="H45" s="15">
        <v>42605</v>
      </c>
      <c r="I45" s="16">
        <v>5000</v>
      </c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6" ht="18.75" customHeight="1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6" ht="18.75" customHeight="1" x14ac:dyDescent="0.25">
      <c r="A47" s="7">
        <v>44</v>
      </c>
      <c r="B47" s="57" t="s">
        <v>52</v>
      </c>
      <c r="C47" s="39"/>
      <c r="D47" s="45">
        <v>207000</v>
      </c>
      <c r="E47" s="8">
        <f t="shared" si="1"/>
        <v>220000</v>
      </c>
      <c r="F47" s="9">
        <v>42590</v>
      </c>
      <c r="G47" s="14">
        <v>5000</v>
      </c>
      <c r="H47" s="15">
        <v>42591</v>
      </c>
      <c r="I47" s="16">
        <v>5000</v>
      </c>
      <c r="J47" s="15"/>
      <c r="K47" s="75">
        <v>3000</v>
      </c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6" x14ac:dyDescent="0.25">
      <c r="A48" s="7">
        <v>45</v>
      </c>
      <c r="B48" s="57" t="s">
        <v>53</v>
      </c>
      <c r="C48" s="39"/>
      <c r="D48" s="45">
        <v>248000</v>
      </c>
      <c r="E48" s="8">
        <f t="shared" si="1"/>
        <v>254100</v>
      </c>
      <c r="F48" s="9"/>
      <c r="G48" s="73">
        <v>6100</v>
      </c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ht="15.75" customHeight="1" x14ac:dyDescent="0.25">
      <c r="A49" s="7">
        <v>46</v>
      </c>
      <c r="B49" s="122" t="s">
        <v>59</v>
      </c>
      <c r="C49" s="39"/>
      <c r="D49" s="45">
        <v>284000</v>
      </c>
      <c r="E49" s="8">
        <f t="shared" si="1"/>
        <v>285400</v>
      </c>
      <c r="F49" s="9"/>
      <c r="G49" s="73">
        <v>1100</v>
      </c>
      <c r="H49" s="15"/>
      <c r="I49" s="75">
        <v>300</v>
      </c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690000</v>
      </c>
      <c r="E50" s="8">
        <f t="shared" si="1"/>
        <v>911000</v>
      </c>
      <c r="F50" s="9">
        <v>42576</v>
      </c>
      <c r="G50" s="14">
        <v>20000</v>
      </c>
      <c r="H50" s="23">
        <v>42577</v>
      </c>
      <c r="I50" s="16">
        <v>10000</v>
      </c>
      <c r="J50" s="15">
        <v>42580</v>
      </c>
      <c r="K50" s="16">
        <v>20000</v>
      </c>
      <c r="L50" s="15">
        <v>42586</v>
      </c>
      <c r="M50" s="16">
        <v>40000</v>
      </c>
      <c r="N50" s="15">
        <v>42587</v>
      </c>
      <c r="O50" s="16">
        <v>10000</v>
      </c>
      <c r="P50" s="15">
        <v>42590</v>
      </c>
      <c r="Q50" s="16">
        <v>10000</v>
      </c>
      <c r="R50" s="15">
        <v>42592</v>
      </c>
      <c r="S50" s="16">
        <v>10000</v>
      </c>
      <c r="T50" s="15">
        <v>42593</v>
      </c>
      <c r="U50" s="16">
        <v>10000</v>
      </c>
      <c r="V50" s="15">
        <v>42594</v>
      </c>
      <c r="W50" s="16">
        <v>10000</v>
      </c>
      <c r="X50" s="15">
        <v>42597</v>
      </c>
      <c r="Y50" s="16">
        <v>10000</v>
      </c>
      <c r="Z50" s="15">
        <v>42598</v>
      </c>
      <c r="AA50" s="16">
        <v>20000</v>
      </c>
      <c r="AB50" s="20">
        <v>42601</v>
      </c>
      <c r="AC50" s="16">
        <v>20000</v>
      </c>
      <c r="AD50" s="15">
        <v>42604</v>
      </c>
      <c r="AE50" s="16">
        <v>10000</v>
      </c>
      <c r="AF50" s="15">
        <v>42608</v>
      </c>
      <c r="AG50" s="16">
        <v>10000</v>
      </c>
      <c r="AH50" s="16"/>
      <c r="AI50" s="75">
        <v>1000</v>
      </c>
      <c r="AJ50" s="20">
        <v>42611</v>
      </c>
      <c r="AK50" s="16">
        <v>10000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763000</v>
      </c>
      <c r="E51" s="8">
        <f t="shared" si="1"/>
        <v>787000</v>
      </c>
      <c r="F51" s="15">
        <v>42592</v>
      </c>
      <c r="G51" s="16">
        <v>5000</v>
      </c>
      <c r="H51" s="23">
        <v>42597</v>
      </c>
      <c r="I51" s="16">
        <v>5000</v>
      </c>
      <c r="J51" s="15">
        <v>42598</v>
      </c>
      <c r="K51" s="16">
        <v>5000</v>
      </c>
      <c r="L51" s="15">
        <v>42611</v>
      </c>
      <c r="M51" s="16">
        <v>7000</v>
      </c>
      <c r="N51" s="15">
        <v>42612</v>
      </c>
      <c r="O51" s="16">
        <v>2000</v>
      </c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/>
      <c r="E53" s="8">
        <f t="shared" si="1"/>
        <v>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/>
      <c r="E54" s="8">
        <f t="shared" si="1"/>
        <v>90000</v>
      </c>
      <c r="F54" s="15">
        <v>42594</v>
      </c>
      <c r="G54" s="16">
        <v>10000</v>
      </c>
      <c r="H54" s="15">
        <v>42601</v>
      </c>
      <c r="I54" s="16">
        <v>25000</v>
      </c>
      <c r="J54" s="15">
        <v>42604</v>
      </c>
      <c r="K54" s="16">
        <v>10000</v>
      </c>
      <c r="L54" s="20">
        <v>42605</v>
      </c>
      <c r="M54" s="16">
        <v>10000</v>
      </c>
      <c r="N54" s="15" t="s">
        <v>56</v>
      </c>
      <c r="O54" s="16">
        <v>5000</v>
      </c>
      <c r="P54" s="15">
        <v>42608</v>
      </c>
      <c r="Q54" s="16">
        <v>10000</v>
      </c>
      <c r="R54" s="15">
        <v>42611</v>
      </c>
      <c r="S54" s="16">
        <v>10000</v>
      </c>
      <c r="T54" s="15">
        <v>42613</v>
      </c>
      <c r="U54" s="16">
        <v>10000</v>
      </c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/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/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/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f>SUM(D4:D57)</f>
        <v>24834095</v>
      </c>
      <c r="E58" s="45">
        <f>SUM(E4:E57)</f>
        <v>26386685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D59" s="52"/>
      <c r="T59" s="53"/>
      <c r="X59" s="53"/>
      <c r="Z59" s="53"/>
      <c r="AD59" s="53"/>
      <c r="AF59" s="53"/>
    </row>
    <row r="60" spans="1:48" x14ac:dyDescent="0.25">
      <c r="A60" s="34"/>
      <c r="B60" s="34"/>
      <c r="C60" s="58"/>
      <c r="X60" s="53"/>
      <c r="Z60" s="53"/>
      <c r="AD60" s="53"/>
      <c r="AF60" s="53"/>
    </row>
    <row r="61" spans="1:48" x14ac:dyDescent="0.25">
      <c r="A61" s="54"/>
      <c r="B61" s="55"/>
      <c r="X61" s="53"/>
      <c r="Z61" s="53"/>
      <c r="AD61" s="53"/>
      <c r="AF61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  <pageSetup orientation="portrait" horizontalDpi="4294967293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4" sqref="B4:B54"/>
    </sheetView>
  </sheetViews>
  <sheetFormatPr defaultRowHeight="15" x14ac:dyDescent="0.25"/>
  <cols>
    <col min="2" max="2" width="35.42578125" customWidth="1"/>
    <col min="3" max="3" width="15.5703125" style="51" customWidth="1"/>
    <col min="4" max="4" width="14.28515625" customWidth="1"/>
    <col min="5" max="5" width="11.5703125" customWidth="1"/>
    <col min="6" max="6" width="8.5703125" bestFit="1" customWidth="1"/>
    <col min="11" max="11" width="9.42578125" bestFit="1" customWidth="1"/>
    <col min="13" max="13" width="9.42578125" bestFit="1" customWidth="1"/>
    <col min="16" max="16" width="11.5703125" bestFit="1" customWidth="1"/>
    <col min="17" max="17" width="10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50" x14ac:dyDescent="0.25">
      <c r="A1" s="102" t="s">
        <v>0</v>
      </c>
      <c r="B1" s="105" t="s">
        <v>1</v>
      </c>
      <c r="C1" s="108" t="s">
        <v>2</v>
      </c>
      <c r="D1" s="77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0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0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0" x14ac:dyDescent="0.25">
      <c r="A4" s="7">
        <v>1</v>
      </c>
      <c r="B4" s="56" t="s">
        <v>9</v>
      </c>
      <c r="C4" s="79"/>
      <c r="D4" s="8">
        <v>459250</v>
      </c>
      <c r="E4" s="8">
        <f t="shared" ref="E4:E54" si="1">SUMIF($F$2:$XFD$2,1,F4:XFD4)+D4</f>
        <v>488250</v>
      </c>
      <c r="F4" s="9">
        <v>42615</v>
      </c>
      <c r="G4" s="6">
        <v>2000</v>
      </c>
      <c r="H4" s="9">
        <v>42619</v>
      </c>
      <c r="I4" s="6">
        <v>6000</v>
      </c>
      <c r="J4" s="5">
        <v>42620</v>
      </c>
      <c r="K4" s="6">
        <v>2000</v>
      </c>
      <c r="L4" s="10">
        <v>42627</v>
      </c>
      <c r="M4" s="6">
        <v>5000</v>
      </c>
      <c r="N4" s="5">
        <v>42633</v>
      </c>
      <c r="O4" s="6">
        <v>5000</v>
      </c>
      <c r="P4" s="5">
        <v>42639</v>
      </c>
      <c r="Q4" s="6">
        <v>2000</v>
      </c>
      <c r="R4" s="5">
        <v>42642</v>
      </c>
      <c r="S4" s="6">
        <v>7000</v>
      </c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78"/>
    </row>
    <row r="5" spans="1:50" x14ac:dyDescent="0.25">
      <c r="A5" s="7">
        <v>2</v>
      </c>
      <c r="B5" s="56" t="s">
        <v>10</v>
      </c>
      <c r="C5" s="79"/>
      <c r="D5" s="8">
        <v>1271620</v>
      </c>
      <c r="E5" s="8">
        <f t="shared" si="1"/>
        <v>1331620</v>
      </c>
      <c r="F5" s="70">
        <v>42629</v>
      </c>
      <c r="G5" s="6">
        <v>10000</v>
      </c>
      <c r="H5" s="70">
        <v>42636</v>
      </c>
      <c r="I5" s="6">
        <v>10000</v>
      </c>
      <c r="J5" s="70">
        <v>42639</v>
      </c>
      <c r="K5" s="6">
        <v>20000</v>
      </c>
      <c r="L5" s="5">
        <v>42643</v>
      </c>
      <c r="M5" s="6">
        <v>20000</v>
      </c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78"/>
    </row>
    <row r="6" spans="1:50" x14ac:dyDescent="0.25">
      <c r="A6" s="7">
        <v>3</v>
      </c>
      <c r="B6" s="56" t="s">
        <v>11</v>
      </c>
      <c r="C6" s="79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78"/>
    </row>
    <row r="7" spans="1:50" x14ac:dyDescent="0.25">
      <c r="A7" s="7">
        <v>4</v>
      </c>
      <c r="B7" s="56" t="s">
        <v>12</v>
      </c>
      <c r="C7" s="79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78"/>
    </row>
    <row r="8" spans="1:50" x14ac:dyDescent="0.25">
      <c r="A8" s="7">
        <v>5</v>
      </c>
      <c r="B8" s="56" t="s">
        <v>13</v>
      </c>
      <c r="C8" s="79"/>
      <c r="D8" s="8">
        <v>82000</v>
      </c>
      <c r="E8" s="8">
        <f t="shared" si="1"/>
        <v>87000</v>
      </c>
      <c r="F8" s="70">
        <v>42643</v>
      </c>
      <c r="G8" s="6">
        <v>5000</v>
      </c>
      <c r="H8" s="70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78"/>
    </row>
    <row r="9" spans="1:50" x14ac:dyDescent="0.25">
      <c r="A9" s="7">
        <v>6</v>
      </c>
      <c r="B9" s="56" t="s">
        <v>14</v>
      </c>
      <c r="C9" s="79"/>
      <c r="D9" s="8">
        <v>440000</v>
      </c>
      <c r="E9" s="8">
        <f t="shared" si="1"/>
        <v>495000</v>
      </c>
      <c r="F9" s="80">
        <v>42614</v>
      </c>
      <c r="G9" s="12">
        <v>20000</v>
      </c>
      <c r="H9" s="5">
        <v>42627</v>
      </c>
      <c r="I9" s="6">
        <v>20000</v>
      </c>
      <c r="J9" s="5">
        <v>42635</v>
      </c>
      <c r="K9" s="6">
        <v>5000</v>
      </c>
      <c r="L9" s="5">
        <v>42639</v>
      </c>
      <c r="M9" s="6">
        <v>5000</v>
      </c>
      <c r="N9" s="5">
        <v>42642</v>
      </c>
      <c r="O9" s="6">
        <v>5000</v>
      </c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78"/>
    </row>
    <row r="10" spans="1:50" x14ac:dyDescent="0.25">
      <c r="A10" s="7">
        <v>7</v>
      </c>
      <c r="B10" s="56" t="s">
        <v>15</v>
      </c>
      <c r="C10" s="79"/>
      <c r="D10" s="8">
        <v>507000</v>
      </c>
      <c r="E10" s="8">
        <f t="shared" si="1"/>
        <v>507000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78"/>
    </row>
    <row r="11" spans="1:50" s="34" customFormat="1" x14ac:dyDescent="0.25">
      <c r="A11" s="7">
        <v>8</v>
      </c>
      <c r="B11" s="56" t="s">
        <v>16</v>
      </c>
      <c r="C11" s="62"/>
      <c r="D11" s="63">
        <v>4976775</v>
      </c>
      <c r="E11" s="63">
        <f t="shared" si="1"/>
        <v>5156775</v>
      </c>
      <c r="F11" s="29">
        <v>42618</v>
      </c>
      <c r="G11" s="64">
        <v>20000</v>
      </c>
      <c r="H11" s="71">
        <v>42619</v>
      </c>
      <c r="I11" s="66">
        <v>20000</v>
      </c>
      <c r="J11" s="71">
        <v>42622</v>
      </c>
      <c r="K11" s="66">
        <v>20000</v>
      </c>
      <c r="L11" s="71">
        <v>42627</v>
      </c>
      <c r="M11" s="66">
        <v>20000</v>
      </c>
      <c r="N11" s="65">
        <v>42634</v>
      </c>
      <c r="O11" s="66">
        <v>20000</v>
      </c>
      <c r="P11" s="65">
        <v>42636</v>
      </c>
      <c r="Q11" s="66">
        <v>20000</v>
      </c>
      <c r="R11" s="71">
        <v>42639</v>
      </c>
      <c r="S11" s="66">
        <v>20000</v>
      </c>
      <c r="T11" s="65">
        <v>42640</v>
      </c>
      <c r="U11" s="66">
        <v>20000</v>
      </c>
      <c r="V11" s="65">
        <v>42642</v>
      </c>
      <c r="W11" s="66">
        <v>20000</v>
      </c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X11" s="68"/>
    </row>
    <row r="12" spans="1:50" x14ac:dyDescent="0.25">
      <c r="A12" s="7">
        <v>9</v>
      </c>
      <c r="B12" s="56" t="s">
        <v>17</v>
      </c>
      <c r="C12" s="79"/>
      <c r="D12" s="8">
        <v>928300</v>
      </c>
      <c r="E12" s="8">
        <f t="shared" si="1"/>
        <v>978300</v>
      </c>
      <c r="F12" s="9">
        <v>42615</v>
      </c>
      <c r="G12" s="12">
        <v>4000</v>
      </c>
      <c r="H12" s="9">
        <v>42618</v>
      </c>
      <c r="I12" s="6">
        <v>4000</v>
      </c>
      <c r="J12" s="9">
        <v>42619</v>
      </c>
      <c r="K12" s="6">
        <v>4000</v>
      </c>
      <c r="L12" s="70">
        <v>42620</v>
      </c>
      <c r="M12" s="6">
        <v>4000</v>
      </c>
      <c r="N12" s="70">
        <v>42621</v>
      </c>
      <c r="O12" s="6">
        <v>4000</v>
      </c>
      <c r="P12" s="70">
        <v>42627</v>
      </c>
      <c r="Q12" s="6">
        <v>4000</v>
      </c>
      <c r="R12" s="5">
        <v>42629</v>
      </c>
      <c r="S12" s="6">
        <v>4000</v>
      </c>
      <c r="T12" s="5">
        <v>42632</v>
      </c>
      <c r="U12" s="6">
        <v>4000</v>
      </c>
      <c r="V12" s="5">
        <v>42636</v>
      </c>
      <c r="W12" s="6">
        <v>4000</v>
      </c>
      <c r="X12" s="5">
        <v>42639</v>
      </c>
      <c r="Y12" s="6">
        <v>6000</v>
      </c>
      <c r="Z12" s="5">
        <v>42640</v>
      </c>
      <c r="AA12" s="6">
        <v>4000</v>
      </c>
      <c r="AB12" s="5">
        <v>42643</v>
      </c>
      <c r="AC12" s="6">
        <v>4000</v>
      </c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78"/>
    </row>
    <row r="13" spans="1:50" ht="15" customHeight="1" x14ac:dyDescent="0.25">
      <c r="A13" s="7">
        <v>10</v>
      </c>
      <c r="B13" s="56" t="s">
        <v>18</v>
      </c>
      <c r="C13" s="79"/>
      <c r="D13" s="8">
        <v>1067345</v>
      </c>
      <c r="E13" s="8">
        <f t="shared" si="1"/>
        <v>1183345</v>
      </c>
      <c r="F13" s="9">
        <v>42614</v>
      </c>
      <c r="G13" s="12">
        <v>14000</v>
      </c>
      <c r="H13" s="9">
        <v>42615</v>
      </c>
      <c r="I13" s="6">
        <v>5000</v>
      </c>
      <c r="J13" s="70">
        <v>42620</v>
      </c>
      <c r="K13" s="6">
        <v>17000</v>
      </c>
      <c r="L13" s="70">
        <v>42622</v>
      </c>
      <c r="M13" s="6">
        <v>15000</v>
      </c>
      <c r="N13" s="70">
        <v>42633</v>
      </c>
      <c r="O13" s="6">
        <v>4000</v>
      </c>
      <c r="P13" s="70">
        <v>42634</v>
      </c>
      <c r="Q13" s="6">
        <v>5000</v>
      </c>
      <c r="R13" s="70">
        <v>42635</v>
      </c>
      <c r="S13" s="6">
        <v>7000</v>
      </c>
      <c r="T13" s="70">
        <v>42636</v>
      </c>
      <c r="U13" s="6">
        <v>10000</v>
      </c>
      <c r="V13" s="70">
        <v>42642</v>
      </c>
      <c r="W13" s="6">
        <v>19000</v>
      </c>
      <c r="X13" s="70">
        <v>42643</v>
      </c>
      <c r="Y13" s="6">
        <v>20000</v>
      </c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78"/>
    </row>
    <row r="14" spans="1:50" x14ac:dyDescent="0.25">
      <c r="A14" s="7">
        <v>11</v>
      </c>
      <c r="B14" s="56" t="s">
        <v>19</v>
      </c>
      <c r="C14" s="79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78"/>
    </row>
    <row r="15" spans="1:50" ht="15" customHeight="1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86350</v>
      </c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0" s="18" customFormat="1" ht="15" customHeight="1" x14ac:dyDescent="0.25">
      <c r="A16" s="7">
        <v>13</v>
      </c>
      <c r="B16" s="56" t="s">
        <v>21</v>
      </c>
      <c r="C16" s="13"/>
      <c r="D16" s="8">
        <v>897080</v>
      </c>
      <c r="E16" s="8">
        <f t="shared" si="1"/>
        <v>1002080</v>
      </c>
      <c r="F16" s="9">
        <v>42615</v>
      </c>
      <c r="G16" s="14">
        <v>10000</v>
      </c>
      <c r="H16" s="15">
        <v>42619</v>
      </c>
      <c r="I16" s="16">
        <v>10000</v>
      </c>
      <c r="J16" s="15">
        <v>42620</v>
      </c>
      <c r="K16" s="16">
        <v>5000</v>
      </c>
      <c r="L16" s="15">
        <v>42621</v>
      </c>
      <c r="M16" s="16">
        <v>5000</v>
      </c>
      <c r="N16" s="15">
        <v>42622</v>
      </c>
      <c r="O16" s="16">
        <v>10000</v>
      </c>
      <c r="P16" s="15">
        <v>42627</v>
      </c>
      <c r="Q16" s="16">
        <v>20000</v>
      </c>
      <c r="R16" s="15">
        <v>42629</v>
      </c>
      <c r="S16" s="16">
        <v>10000</v>
      </c>
      <c r="T16" s="15">
        <v>42633</v>
      </c>
      <c r="U16" s="16">
        <v>10000</v>
      </c>
      <c r="V16" s="15">
        <v>42636</v>
      </c>
      <c r="W16" s="16">
        <v>5000</v>
      </c>
      <c r="X16" s="15">
        <v>42642</v>
      </c>
      <c r="Y16" s="16">
        <v>10000</v>
      </c>
      <c r="Z16" s="15">
        <v>42643</v>
      </c>
      <c r="AA16" s="16">
        <v>10000</v>
      </c>
      <c r="AB16" s="20"/>
      <c r="AC16" s="16"/>
      <c r="AD16" s="15"/>
      <c r="AE16" s="16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</row>
    <row r="17" spans="1:48" s="18" customFormat="1" ht="15" customHeight="1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</row>
    <row r="18" spans="1:48" s="18" customFormat="1" ht="15" customHeight="1" x14ac:dyDescent="0.25">
      <c r="A18" s="7">
        <v>15</v>
      </c>
      <c r="B18" s="112" t="s">
        <v>23</v>
      </c>
      <c r="C18" s="13"/>
      <c r="D18" s="8">
        <v>554500</v>
      </c>
      <c r="E18" s="8">
        <f t="shared" si="1"/>
        <v>554500</v>
      </c>
      <c r="F18" s="9"/>
      <c r="G18" s="14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</row>
    <row r="19" spans="1:48" s="18" customFormat="1" ht="15" customHeight="1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</row>
    <row r="20" spans="1:48" s="18" customFormat="1" ht="15" customHeight="1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</row>
    <row r="21" spans="1:48" s="18" customFormat="1" ht="15" customHeight="1" x14ac:dyDescent="0.25">
      <c r="A21" s="7">
        <v>18</v>
      </c>
      <c r="B21" s="56" t="s">
        <v>26</v>
      </c>
      <c r="C21" s="13"/>
      <c r="D21" s="8">
        <v>88760</v>
      </c>
      <c r="E21" s="8">
        <f t="shared" si="1"/>
        <v>90760</v>
      </c>
      <c r="F21" s="9">
        <v>42618</v>
      </c>
      <c r="G21" s="14">
        <v>2000</v>
      </c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</row>
    <row r="22" spans="1:48" s="18" customFormat="1" ht="15" customHeight="1" x14ac:dyDescent="0.25">
      <c r="A22" s="7">
        <v>19</v>
      </c>
      <c r="B22" s="56" t="s">
        <v>27</v>
      </c>
      <c r="C22" s="26"/>
      <c r="D22" s="8">
        <v>183077</v>
      </c>
      <c r="E22" s="8">
        <f t="shared" si="1"/>
        <v>214077</v>
      </c>
      <c r="F22" s="9">
        <v>42615</v>
      </c>
      <c r="G22" s="14">
        <v>5000</v>
      </c>
      <c r="H22" s="15">
        <v>42622</v>
      </c>
      <c r="I22" s="16">
        <v>5000</v>
      </c>
      <c r="J22" s="15">
        <v>42629</v>
      </c>
      <c r="K22" s="16">
        <v>5000</v>
      </c>
      <c r="L22" s="15">
        <v>42636</v>
      </c>
      <c r="M22" s="75">
        <v>12000</v>
      </c>
      <c r="N22" s="15">
        <v>42643</v>
      </c>
      <c r="O22" s="16">
        <v>4000</v>
      </c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</row>
    <row r="23" spans="1:48" s="18" customFormat="1" ht="15" customHeight="1" x14ac:dyDescent="0.25">
      <c r="A23" s="7">
        <v>20</v>
      </c>
      <c r="B23" s="56" t="s">
        <v>28</v>
      </c>
      <c r="C23" s="13"/>
      <c r="D23" s="8">
        <v>677433</v>
      </c>
      <c r="E23" s="8">
        <f t="shared" si="1"/>
        <v>705433</v>
      </c>
      <c r="F23" s="9">
        <v>42614</v>
      </c>
      <c r="G23" s="14">
        <v>2000</v>
      </c>
      <c r="H23" s="15">
        <v>42615</v>
      </c>
      <c r="I23" s="16">
        <v>2000</v>
      </c>
      <c r="J23" s="15">
        <v>42622</v>
      </c>
      <c r="K23" s="16">
        <v>2000</v>
      </c>
      <c r="L23" s="15">
        <v>42627</v>
      </c>
      <c r="M23" s="16">
        <v>2000</v>
      </c>
      <c r="N23" s="15">
        <v>42629</v>
      </c>
      <c r="O23" s="16">
        <v>2000</v>
      </c>
      <c r="P23" s="15">
        <v>42633</v>
      </c>
      <c r="Q23" s="16">
        <v>2000</v>
      </c>
      <c r="R23" s="15">
        <v>42634</v>
      </c>
      <c r="S23" s="16">
        <v>2000</v>
      </c>
      <c r="T23" s="15">
        <v>42635</v>
      </c>
      <c r="U23" s="16">
        <v>2000</v>
      </c>
      <c r="V23" s="15">
        <v>42632</v>
      </c>
      <c r="W23" s="16">
        <v>2000</v>
      </c>
      <c r="X23" s="15">
        <v>42636</v>
      </c>
      <c r="Y23" s="16">
        <v>2000</v>
      </c>
      <c r="Z23" s="15">
        <v>42640</v>
      </c>
      <c r="AA23" s="16">
        <v>2000</v>
      </c>
      <c r="AB23" s="27">
        <v>42642</v>
      </c>
      <c r="AC23" s="16">
        <v>4000</v>
      </c>
      <c r="AD23" s="23">
        <v>42643</v>
      </c>
      <c r="AE23" s="21">
        <v>2000</v>
      </c>
      <c r="AF23" s="15"/>
      <c r="AG23" s="16"/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</row>
    <row r="24" spans="1:48" ht="15" customHeight="1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48" x14ac:dyDescent="0.25">
      <c r="A25" s="7">
        <v>22</v>
      </c>
      <c r="B25" s="56" t="s">
        <v>30</v>
      </c>
      <c r="C25" s="13"/>
      <c r="D25" s="8">
        <v>435990</v>
      </c>
      <c r="E25" s="8">
        <f t="shared" si="1"/>
        <v>451990</v>
      </c>
      <c r="F25" s="15">
        <v>42614</v>
      </c>
      <c r="G25" s="16">
        <v>10000</v>
      </c>
      <c r="H25" s="15">
        <v>42615</v>
      </c>
      <c r="I25" s="16">
        <v>5000</v>
      </c>
      <c r="J25" s="15">
        <v>42629</v>
      </c>
      <c r="K25" s="16">
        <v>1000</v>
      </c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48" x14ac:dyDescent="0.25">
      <c r="A26" s="7">
        <v>23</v>
      </c>
      <c r="B26" s="56" t="s">
        <v>31</v>
      </c>
      <c r="C26" s="13"/>
      <c r="D26" s="8">
        <v>0</v>
      </c>
      <c r="E26" s="8">
        <f t="shared" si="1"/>
        <v>220000</v>
      </c>
      <c r="F26" s="9">
        <v>42629</v>
      </c>
      <c r="G26" s="14">
        <v>20000</v>
      </c>
      <c r="H26" s="15">
        <v>42633</v>
      </c>
      <c r="I26" s="16">
        <v>40000</v>
      </c>
      <c r="J26" s="15">
        <v>42634</v>
      </c>
      <c r="K26" s="16">
        <v>20000</v>
      </c>
      <c r="L26" s="15">
        <v>42635</v>
      </c>
      <c r="M26" s="16">
        <v>20000</v>
      </c>
      <c r="N26" s="15">
        <v>42636</v>
      </c>
      <c r="O26" s="16">
        <v>20000</v>
      </c>
      <c r="P26" s="15">
        <v>42639</v>
      </c>
      <c r="Q26" s="16">
        <v>20000</v>
      </c>
      <c r="R26" s="15">
        <v>42642</v>
      </c>
      <c r="S26" s="16">
        <v>40000</v>
      </c>
      <c r="T26" s="15">
        <v>42643</v>
      </c>
      <c r="U26" s="16">
        <v>40000</v>
      </c>
      <c r="V26" s="15"/>
      <c r="W26" s="16"/>
      <c r="X26" s="15"/>
      <c r="Y26" s="16"/>
      <c r="Z26" s="15"/>
      <c r="AA26" s="16"/>
      <c r="AB26" s="16"/>
      <c r="AC26" s="16"/>
      <c r="AD26" s="15"/>
      <c r="AE26" s="16"/>
      <c r="AF26" s="15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7"/>
    </row>
    <row r="27" spans="1:48" s="34" customFormat="1" ht="18" customHeight="1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</row>
    <row r="28" spans="1:48" s="34" customFormat="1" ht="18" customHeight="1" x14ac:dyDescent="0.25">
      <c r="A28" s="7">
        <v>25</v>
      </c>
      <c r="B28" s="56" t="s">
        <v>33</v>
      </c>
      <c r="C28" s="35"/>
      <c r="D28" s="8">
        <v>289080</v>
      </c>
      <c r="E28" s="8">
        <f t="shared" si="1"/>
        <v>304080</v>
      </c>
      <c r="F28" s="29">
        <v>42618</v>
      </c>
      <c r="G28" s="30">
        <v>5000</v>
      </c>
      <c r="H28" s="31">
        <v>42627</v>
      </c>
      <c r="I28" s="32">
        <v>10000</v>
      </c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</row>
    <row r="29" spans="1:48" ht="15" customHeight="1" x14ac:dyDescent="0.25">
      <c r="A29" s="7">
        <v>26</v>
      </c>
      <c r="B29" s="56" t="s">
        <v>34</v>
      </c>
      <c r="C29" s="36"/>
      <c r="D29" s="8">
        <v>1325620</v>
      </c>
      <c r="E29" s="8">
        <f t="shared" si="1"/>
        <v>1345620</v>
      </c>
      <c r="F29" s="9">
        <v>42643</v>
      </c>
      <c r="G29" s="14">
        <v>20000</v>
      </c>
      <c r="H29" s="15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48" ht="15" customHeight="1" x14ac:dyDescent="0.25">
      <c r="A30" s="7">
        <v>27</v>
      </c>
      <c r="B30" s="56" t="s">
        <v>35</v>
      </c>
      <c r="C30" s="39"/>
      <c r="D30" s="8">
        <v>755775</v>
      </c>
      <c r="E30" s="8">
        <f t="shared" si="1"/>
        <v>755775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48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48" x14ac:dyDescent="0.25">
      <c r="A32" s="7">
        <v>29</v>
      </c>
      <c r="B32" s="56" t="s">
        <v>37</v>
      </c>
      <c r="C32" s="39"/>
      <c r="D32" s="8">
        <v>912650</v>
      </c>
      <c r="E32" s="8">
        <f t="shared" si="1"/>
        <v>922650</v>
      </c>
      <c r="F32" s="9">
        <v>42643</v>
      </c>
      <c r="G32" s="14">
        <v>10000</v>
      </c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6" x14ac:dyDescent="0.25">
      <c r="A33" s="7">
        <v>30</v>
      </c>
      <c r="B33" s="56" t="s">
        <v>38</v>
      </c>
      <c r="C33" s="39"/>
      <c r="D33" s="8">
        <v>236875</v>
      </c>
      <c r="E33" s="8">
        <f t="shared" si="1"/>
        <v>236875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6" x14ac:dyDescent="0.25">
      <c r="A34" s="7">
        <v>31</v>
      </c>
      <c r="B34" s="56" t="s">
        <v>39</v>
      </c>
      <c r="C34" s="39"/>
      <c r="D34" s="8">
        <v>351470</v>
      </c>
      <c r="E34" s="8">
        <f t="shared" si="1"/>
        <v>361470</v>
      </c>
      <c r="F34" s="9">
        <v>42618</v>
      </c>
      <c r="G34" s="73">
        <v>10000</v>
      </c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6" x14ac:dyDescent="0.25">
      <c r="A35" s="7">
        <v>32</v>
      </c>
      <c r="B35" s="56" t="s">
        <v>40</v>
      </c>
      <c r="C35" s="42"/>
      <c r="D35" s="8">
        <v>204000</v>
      </c>
      <c r="E35" s="8">
        <f t="shared" si="1"/>
        <v>279000</v>
      </c>
      <c r="F35" s="9">
        <v>42621</v>
      </c>
      <c r="G35" s="14">
        <v>20000</v>
      </c>
      <c r="H35" s="15">
        <v>42634</v>
      </c>
      <c r="I35" s="16">
        <v>10000</v>
      </c>
      <c r="J35" s="15">
        <v>42636</v>
      </c>
      <c r="K35" s="16">
        <v>10000</v>
      </c>
      <c r="L35" s="15">
        <v>42639</v>
      </c>
      <c r="M35" s="16">
        <v>10000</v>
      </c>
      <c r="N35" s="15">
        <v>42642</v>
      </c>
      <c r="O35" s="16">
        <v>20000</v>
      </c>
      <c r="P35" s="15">
        <v>42643</v>
      </c>
      <c r="Q35" s="16">
        <v>5000</v>
      </c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6" ht="16.5" customHeight="1" x14ac:dyDescent="0.25">
      <c r="A36" s="7">
        <v>33</v>
      </c>
      <c r="B36" s="56" t="s">
        <v>41</v>
      </c>
      <c r="C36" s="39"/>
      <c r="D36" s="8">
        <v>212000</v>
      </c>
      <c r="E36" s="8">
        <f t="shared" si="1"/>
        <v>212000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6" x14ac:dyDescent="0.25">
      <c r="A37" s="7">
        <v>34</v>
      </c>
      <c r="B37" s="56" t="s">
        <v>42</v>
      </c>
      <c r="C37" s="39"/>
      <c r="D37" s="8">
        <v>34000</v>
      </c>
      <c r="E37" s="8">
        <f t="shared" si="1"/>
        <v>34000</v>
      </c>
      <c r="F37" s="15"/>
      <c r="G37" s="16"/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6" x14ac:dyDescent="0.25">
      <c r="A38" s="7">
        <v>35</v>
      </c>
      <c r="B38" s="56" t="s">
        <v>43</v>
      </c>
      <c r="C38" s="39"/>
      <c r="D38" s="8">
        <v>317690</v>
      </c>
      <c r="E38" s="8">
        <f t="shared" si="1"/>
        <v>319690</v>
      </c>
      <c r="F38" s="9">
        <v>42640</v>
      </c>
      <c r="G38" s="73">
        <v>2000</v>
      </c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6" s="18" customFormat="1" x14ac:dyDescent="0.25">
      <c r="A39" s="7">
        <v>36</v>
      </c>
      <c r="B39" s="56" t="s">
        <v>44</v>
      </c>
      <c r="C39" s="43"/>
      <c r="D39" s="8">
        <v>648855</v>
      </c>
      <c r="E39" s="8">
        <f t="shared" si="1"/>
        <v>648855</v>
      </c>
      <c r="F39" s="9"/>
      <c r="G39" s="14"/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  <c r="BB39" s="44"/>
      <c r="BC39" s="44"/>
      <c r="BD39" s="44"/>
    </row>
    <row r="40" spans="1:56" ht="18.75" customHeight="1" x14ac:dyDescent="0.25">
      <c r="A40" s="7">
        <v>37</v>
      </c>
      <c r="B40" s="56" t="s">
        <v>45</v>
      </c>
      <c r="C40" s="39"/>
      <c r="D40" s="45">
        <v>1130000</v>
      </c>
      <c r="E40" s="8">
        <f t="shared" si="1"/>
        <v>1264000</v>
      </c>
      <c r="F40" s="9">
        <v>42615</v>
      </c>
      <c r="G40" s="14">
        <v>10000</v>
      </c>
      <c r="H40" s="15">
        <v>42619</v>
      </c>
      <c r="I40" s="16">
        <v>10000</v>
      </c>
      <c r="J40" s="15">
        <v>42620</v>
      </c>
      <c r="K40" s="16">
        <v>10000</v>
      </c>
      <c r="L40" s="15">
        <v>42629</v>
      </c>
      <c r="M40" s="16">
        <v>10000</v>
      </c>
      <c r="N40" s="15">
        <v>42633</v>
      </c>
      <c r="O40" s="16">
        <v>10000</v>
      </c>
      <c r="P40" s="15">
        <v>42635</v>
      </c>
      <c r="Q40" s="16">
        <v>20000</v>
      </c>
      <c r="R40" s="15">
        <v>42636</v>
      </c>
      <c r="S40" s="16">
        <v>2000</v>
      </c>
      <c r="T40" s="15">
        <v>42640</v>
      </c>
      <c r="U40" s="16">
        <v>20000</v>
      </c>
      <c r="V40" s="15">
        <v>42642</v>
      </c>
      <c r="W40" s="16">
        <v>22000</v>
      </c>
      <c r="X40" s="15">
        <v>42643</v>
      </c>
      <c r="Y40" s="16">
        <v>20000</v>
      </c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6" ht="18.75" customHeight="1" x14ac:dyDescent="0.25">
      <c r="A41" s="7">
        <v>38</v>
      </c>
      <c r="B41" s="57" t="s">
        <v>46</v>
      </c>
      <c r="C41" s="39"/>
      <c r="D41" s="45">
        <v>405000</v>
      </c>
      <c r="E41" s="8">
        <f t="shared" si="1"/>
        <v>435000</v>
      </c>
      <c r="F41" s="9">
        <v>42618</v>
      </c>
      <c r="G41" s="14">
        <v>10000</v>
      </c>
      <c r="H41" s="15">
        <v>42633</v>
      </c>
      <c r="I41" s="16">
        <v>10000</v>
      </c>
      <c r="J41" s="15">
        <v>42639</v>
      </c>
      <c r="K41" s="16">
        <v>10000</v>
      </c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6" ht="18.75" customHeight="1" x14ac:dyDescent="0.25">
      <c r="A42" s="7">
        <v>39</v>
      </c>
      <c r="B42" s="57" t="s">
        <v>47</v>
      </c>
      <c r="C42" s="39"/>
      <c r="D42" s="45">
        <v>972000</v>
      </c>
      <c r="E42" s="8">
        <f t="shared" si="1"/>
        <v>1192000</v>
      </c>
      <c r="F42" s="9">
        <v>42614</v>
      </c>
      <c r="G42" s="14">
        <v>20000</v>
      </c>
      <c r="H42" s="15">
        <v>42615</v>
      </c>
      <c r="I42" s="16">
        <v>20000</v>
      </c>
      <c r="J42" s="15">
        <v>42620</v>
      </c>
      <c r="K42" s="16">
        <v>20000</v>
      </c>
      <c r="L42" s="15">
        <v>42621</v>
      </c>
      <c r="M42" s="16">
        <v>20000</v>
      </c>
      <c r="N42" s="15">
        <v>42634</v>
      </c>
      <c r="O42" s="16">
        <v>20000</v>
      </c>
      <c r="P42" s="15">
        <v>42635</v>
      </c>
      <c r="Q42" s="16">
        <v>20000</v>
      </c>
      <c r="R42" s="15">
        <v>42632</v>
      </c>
      <c r="S42" s="16">
        <v>20000</v>
      </c>
      <c r="T42" s="15">
        <v>42636</v>
      </c>
      <c r="U42" s="16">
        <v>20000</v>
      </c>
      <c r="V42" s="15">
        <v>42639</v>
      </c>
      <c r="W42" s="16">
        <v>20000</v>
      </c>
      <c r="X42" s="15">
        <v>42642</v>
      </c>
      <c r="Y42" s="16">
        <v>40000</v>
      </c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6" ht="18.75" customHeight="1" x14ac:dyDescent="0.25">
      <c r="A43" s="7">
        <v>40</v>
      </c>
      <c r="B43" s="57" t="s">
        <v>48</v>
      </c>
      <c r="C43" s="39"/>
      <c r="D43" s="45">
        <v>326000</v>
      </c>
      <c r="E43" s="8">
        <f t="shared" si="1"/>
        <v>374000</v>
      </c>
      <c r="F43" s="9">
        <v>42614</v>
      </c>
      <c r="G43" s="14">
        <v>8000</v>
      </c>
      <c r="H43" s="15">
        <v>42621</v>
      </c>
      <c r="I43" s="16">
        <v>4000</v>
      </c>
      <c r="J43" s="15">
        <v>42622</v>
      </c>
      <c r="K43" s="16">
        <v>4000</v>
      </c>
      <c r="L43" s="15">
        <v>42627</v>
      </c>
      <c r="M43" s="16">
        <v>4000</v>
      </c>
      <c r="N43" s="15">
        <v>42629</v>
      </c>
      <c r="O43" s="16">
        <v>4000</v>
      </c>
      <c r="P43" s="15">
        <v>42633</v>
      </c>
      <c r="Q43" s="16">
        <v>8000</v>
      </c>
      <c r="R43" s="15">
        <v>42634</v>
      </c>
      <c r="S43" s="16">
        <v>4000</v>
      </c>
      <c r="T43" s="15">
        <v>42635</v>
      </c>
      <c r="U43" s="16">
        <v>4000</v>
      </c>
      <c r="V43" s="15">
        <v>42636</v>
      </c>
      <c r="W43" s="16">
        <v>4000</v>
      </c>
      <c r="X43" s="15">
        <v>42643</v>
      </c>
      <c r="Y43" s="16">
        <v>4000</v>
      </c>
      <c r="Z43" s="15"/>
      <c r="AA43" s="16"/>
      <c r="AB43" s="20"/>
      <c r="AC43" s="16"/>
      <c r="AD43" s="15"/>
      <c r="AE43" s="16"/>
      <c r="AF43" s="15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6" ht="18.75" customHeight="1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6" ht="18.75" customHeight="1" x14ac:dyDescent="0.25">
      <c r="A45" s="7">
        <v>42</v>
      </c>
      <c r="B45" s="57" t="s">
        <v>50</v>
      </c>
      <c r="C45" s="39"/>
      <c r="D45" s="45">
        <v>448400</v>
      </c>
      <c r="E45" s="8">
        <f t="shared" si="1"/>
        <v>469400</v>
      </c>
      <c r="F45" s="9">
        <v>42622</v>
      </c>
      <c r="G45" s="14">
        <v>2000</v>
      </c>
      <c r="H45" s="15">
        <v>42629</v>
      </c>
      <c r="I45" s="16">
        <v>5000</v>
      </c>
      <c r="J45" s="15">
        <v>42633</v>
      </c>
      <c r="K45" s="16">
        <v>5000</v>
      </c>
      <c r="L45" s="15">
        <v>42639</v>
      </c>
      <c r="M45" s="16">
        <v>2000</v>
      </c>
      <c r="N45" s="15">
        <v>42640</v>
      </c>
      <c r="O45" s="16">
        <v>2000</v>
      </c>
      <c r="P45" s="15">
        <v>42643</v>
      </c>
      <c r="Q45" s="16">
        <v>5000</v>
      </c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6" ht="18.75" customHeight="1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6" ht="18.75" customHeight="1" x14ac:dyDescent="0.25">
      <c r="A47" s="7">
        <v>44</v>
      </c>
      <c r="B47" s="57" t="s">
        <v>52</v>
      </c>
      <c r="C47" s="39"/>
      <c r="D47" s="45">
        <v>220000</v>
      </c>
      <c r="E47" s="8">
        <f t="shared" si="1"/>
        <v>220000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6" x14ac:dyDescent="0.25">
      <c r="A48" s="7">
        <v>45</v>
      </c>
      <c r="B48" s="57" t="s">
        <v>53</v>
      </c>
      <c r="C48" s="39"/>
      <c r="D48" s="45">
        <v>254100</v>
      </c>
      <c r="E48" s="8">
        <f t="shared" si="1"/>
        <v>254100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ht="15.75" customHeight="1" x14ac:dyDescent="0.25">
      <c r="A49" s="7">
        <v>46</v>
      </c>
      <c r="B49" s="122" t="s">
        <v>59</v>
      </c>
      <c r="C49" s="39"/>
      <c r="D49" s="45">
        <v>285400</v>
      </c>
      <c r="E49" s="8">
        <f t="shared" si="1"/>
        <v>297400</v>
      </c>
      <c r="F49" s="9">
        <v>42622</v>
      </c>
      <c r="G49" s="73">
        <v>2000</v>
      </c>
      <c r="H49" s="15">
        <v>42629</v>
      </c>
      <c r="I49" s="75">
        <v>10000</v>
      </c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911000</v>
      </c>
      <c r="E50" s="8">
        <f t="shared" si="1"/>
        <v>1002000</v>
      </c>
      <c r="F50" s="9">
        <v>42614</v>
      </c>
      <c r="G50" s="14">
        <v>10000</v>
      </c>
      <c r="H50" s="23">
        <v>42615</v>
      </c>
      <c r="I50" s="16">
        <v>1000</v>
      </c>
      <c r="J50" s="15">
        <v>42618</v>
      </c>
      <c r="K50" s="16">
        <v>10000</v>
      </c>
      <c r="L50" s="15">
        <v>42619</v>
      </c>
      <c r="M50" s="16">
        <v>10000</v>
      </c>
      <c r="N50" s="15">
        <v>42621</v>
      </c>
      <c r="O50" s="16">
        <v>5000</v>
      </c>
      <c r="P50" s="15">
        <v>42622</v>
      </c>
      <c r="Q50" s="16">
        <v>5000</v>
      </c>
      <c r="R50" s="15">
        <v>42629</v>
      </c>
      <c r="S50" s="16">
        <v>10000</v>
      </c>
      <c r="T50" s="15">
        <v>42634</v>
      </c>
      <c r="U50" s="16">
        <v>10000</v>
      </c>
      <c r="V50" s="15">
        <v>42632</v>
      </c>
      <c r="W50" s="16">
        <v>10000</v>
      </c>
      <c r="X50" s="15">
        <v>42636</v>
      </c>
      <c r="Y50" s="16">
        <v>5000</v>
      </c>
      <c r="Z50" s="15">
        <v>42642</v>
      </c>
      <c r="AA50" s="16">
        <v>15000</v>
      </c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787000</v>
      </c>
      <c r="E51" s="8">
        <f t="shared" si="1"/>
        <v>841000</v>
      </c>
      <c r="F51" s="15">
        <v>42620</v>
      </c>
      <c r="G51" s="16">
        <v>5000</v>
      </c>
      <c r="H51" s="23">
        <v>42621</v>
      </c>
      <c r="I51" s="16">
        <v>5000</v>
      </c>
      <c r="J51" s="15">
        <v>42627</v>
      </c>
      <c r="K51" s="16">
        <v>10000</v>
      </c>
      <c r="L51" s="15">
        <v>42629</v>
      </c>
      <c r="M51" s="16">
        <v>2000</v>
      </c>
      <c r="N51" s="15">
        <v>42635</v>
      </c>
      <c r="O51" s="16">
        <v>2000</v>
      </c>
      <c r="P51" s="15">
        <v>42642</v>
      </c>
      <c r="Q51" s="16">
        <v>20000</v>
      </c>
      <c r="R51" s="15">
        <v>42643</v>
      </c>
      <c r="S51" s="16">
        <v>10000</v>
      </c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0</v>
      </c>
      <c r="E53" s="8">
        <f t="shared" si="1"/>
        <v>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90000</v>
      </c>
      <c r="E54" s="8">
        <f t="shared" si="1"/>
        <v>200000</v>
      </c>
      <c r="F54" s="15">
        <v>42615</v>
      </c>
      <c r="G54" s="16">
        <v>20000</v>
      </c>
      <c r="H54" s="15">
        <v>42618</v>
      </c>
      <c r="I54" s="16">
        <v>10000</v>
      </c>
      <c r="J54" s="15">
        <v>42619</v>
      </c>
      <c r="K54" s="16">
        <v>10000</v>
      </c>
      <c r="L54" s="20">
        <v>42622</v>
      </c>
      <c r="M54" s="16">
        <v>20000</v>
      </c>
      <c r="N54" s="15">
        <v>42627</v>
      </c>
      <c r="O54" s="16">
        <v>10000</v>
      </c>
      <c r="P54" s="15">
        <v>42629</v>
      </c>
      <c r="Q54" s="16">
        <v>10000</v>
      </c>
      <c r="R54" s="15">
        <v>42635</v>
      </c>
      <c r="S54" s="16">
        <v>10000</v>
      </c>
      <c r="T54" s="15">
        <v>42632</v>
      </c>
      <c r="U54" s="16">
        <v>10000</v>
      </c>
      <c r="V54" s="49">
        <v>42636</v>
      </c>
      <c r="W54" s="16">
        <v>10000</v>
      </c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26386685</v>
      </c>
      <c r="E58" s="45">
        <f>SUM(E4:E57)</f>
        <v>28135685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D59" s="52"/>
      <c r="T59" s="53"/>
      <c r="X59" s="53"/>
      <c r="Z59" s="53"/>
      <c r="AD59" s="53"/>
      <c r="AF59" s="53"/>
    </row>
    <row r="60" spans="1:48" x14ac:dyDescent="0.25">
      <c r="A60" s="34"/>
      <c r="B60" s="34"/>
      <c r="C60" s="58"/>
      <c r="X60" s="53"/>
      <c r="Z60" s="53"/>
      <c r="AD60" s="53"/>
      <c r="AF60" s="53"/>
    </row>
    <row r="61" spans="1:48" x14ac:dyDescent="0.25">
      <c r="A61" s="54"/>
      <c r="B61" s="55"/>
      <c r="X61" s="53"/>
      <c r="Z61" s="53"/>
      <c r="AD61" s="53"/>
      <c r="AF61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  <pageSetup orientation="portrait" horizontalDpi="4294967293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A4" workbookViewId="0">
      <selection activeCell="B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82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84"/>
      <c r="D4" s="8">
        <v>488250</v>
      </c>
      <c r="E4" s="8">
        <f t="shared" ref="E4:E54" si="1">SUMIF($F$2:$XFD$2,1,F4:XFD4)+D4</f>
        <v>502750</v>
      </c>
      <c r="F4" s="9">
        <v>42654</v>
      </c>
      <c r="G4" s="6">
        <v>500</v>
      </c>
      <c r="H4" s="9">
        <v>42660</v>
      </c>
      <c r="I4" s="6">
        <v>2000</v>
      </c>
      <c r="J4" s="5">
        <v>42663</v>
      </c>
      <c r="K4" s="6">
        <v>2000</v>
      </c>
      <c r="L4" s="10">
        <v>42664</v>
      </c>
      <c r="M4" s="6">
        <v>1000</v>
      </c>
      <c r="N4" s="5">
        <v>42671</v>
      </c>
      <c r="O4" s="6">
        <v>2000</v>
      </c>
      <c r="P4" s="5">
        <v>42671</v>
      </c>
      <c r="Q4" s="6">
        <v>2000</v>
      </c>
      <c r="R4" s="5">
        <v>42673</v>
      </c>
      <c r="S4" s="6">
        <v>5000</v>
      </c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3"/>
    </row>
    <row r="5" spans="1:53" x14ac:dyDescent="0.25">
      <c r="A5" s="7">
        <v>2</v>
      </c>
      <c r="B5" s="56" t="s">
        <v>10</v>
      </c>
      <c r="C5" s="84"/>
      <c r="D5" s="8">
        <v>1331620</v>
      </c>
      <c r="E5" s="8">
        <f t="shared" si="1"/>
        <v>1381620</v>
      </c>
      <c r="F5" s="70">
        <v>42646</v>
      </c>
      <c r="G5" s="6">
        <v>10000</v>
      </c>
      <c r="H5" s="70">
        <v>42664</v>
      </c>
      <c r="I5" s="6">
        <v>10000</v>
      </c>
      <c r="J5" s="70">
        <v>42667</v>
      </c>
      <c r="K5" s="6">
        <v>30000</v>
      </c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3"/>
    </row>
    <row r="6" spans="1:53" x14ac:dyDescent="0.25">
      <c r="A6" s="7">
        <v>3</v>
      </c>
      <c r="B6" s="56" t="s">
        <v>11</v>
      </c>
      <c r="C6" s="84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3"/>
    </row>
    <row r="7" spans="1:53" x14ac:dyDescent="0.25">
      <c r="A7" s="7">
        <v>4</v>
      </c>
      <c r="B7" s="56" t="s">
        <v>12</v>
      </c>
      <c r="C7" s="84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3"/>
    </row>
    <row r="8" spans="1:53" x14ac:dyDescent="0.25">
      <c r="A8" s="7">
        <v>5</v>
      </c>
      <c r="B8" s="56" t="s">
        <v>13</v>
      </c>
      <c r="C8" s="84"/>
      <c r="D8" s="8">
        <v>87000</v>
      </c>
      <c r="E8" s="8">
        <f t="shared" si="1"/>
        <v>97000</v>
      </c>
      <c r="F8" s="70">
        <v>42649</v>
      </c>
      <c r="G8" s="6">
        <v>10000</v>
      </c>
      <c r="H8" s="70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3"/>
    </row>
    <row r="9" spans="1:53" x14ac:dyDescent="0.25">
      <c r="A9" s="7">
        <v>6</v>
      </c>
      <c r="B9" s="56" t="s">
        <v>14</v>
      </c>
      <c r="C9" s="84"/>
      <c r="D9" s="8">
        <v>495000</v>
      </c>
      <c r="E9" s="8">
        <f t="shared" si="1"/>
        <v>495000</v>
      </c>
      <c r="F9" s="80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3"/>
    </row>
    <row r="10" spans="1:53" x14ac:dyDescent="0.25">
      <c r="A10" s="7">
        <v>7</v>
      </c>
      <c r="B10" s="56" t="s">
        <v>15</v>
      </c>
      <c r="C10" s="84"/>
      <c r="D10" s="8">
        <v>507000</v>
      </c>
      <c r="E10" s="8">
        <f t="shared" si="1"/>
        <v>534000</v>
      </c>
      <c r="F10" s="9">
        <v>42656</v>
      </c>
      <c r="G10" s="12">
        <v>2000</v>
      </c>
      <c r="H10" s="5">
        <v>42656</v>
      </c>
      <c r="I10" s="6">
        <v>20000</v>
      </c>
      <c r="J10" s="5">
        <v>42662</v>
      </c>
      <c r="K10" s="6">
        <v>5000</v>
      </c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3"/>
    </row>
    <row r="11" spans="1:53" x14ac:dyDescent="0.25">
      <c r="A11" s="7">
        <v>8</v>
      </c>
      <c r="B11" s="56" t="s">
        <v>16</v>
      </c>
      <c r="C11" s="62"/>
      <c r="D11" s="63">
        <v>5156775</v>
      </c>
      <c r="E11" s="63">
        <f t="shared" si="1"/>
        <v>5450975</v>
      </c>
      <c r="F11" s="29">
        <v>42646</v>
      </c>
      <c r="G11" s="64">
        <v>20000</v>
      </c>
      <c r="H11" s="71">
        <v>42647</v>
      </c>
      <c r="I11" s="66">
        <v>20000</v>
      </c>
      <c r="J11" s="71">
        <v>42648</v>
      </c>
      <c r="K11" s="66">
        <v>14200</v>
      </c>
      <c r="L11" s="71">
        <v>42653</v>
      </c>
      <c r="M11" s="66">
        <v>20000</v>
      </c>
      <c r="N11" s="71">
        <v>42654</v>
      </c>
      <c r="O11" s="66">
        <v>20000</v>
      </c>
      <c r="P11" s="65">
        <v>42656</v>
      </c>
      <c r="Q11" s="66">
        <v>20000</v>
      </c>
      <c r="R11" s="71">
        <v>42657</v>
      </c>
      <c r="S11" s="66">
        <v>20000</v>
      </c>
      <c r="T11" s="65">
        <v>42660</v>
      </c>
      <c r="U11" s="66">
        <v>20000</v>
      </c>
      <c r="V11" s="65">
        <v>42661</v>
      </c>
      <c r="W11" s="66">
        <v>20000</v>
      </c>
      <c r="X11" s="65">
        <v>42664</v>
      </c>
      <c r="Y11" s="66">
        <v>20000</v>
      </c>
      <c r="Z11" s="65">
        <v>42667</v>
      </c>
      <c r="AA11" s="66">
        <v>20000</v>
      </c>
      <c r="AB11" s="65">
        <v>42668</v>
      </c>
      <c r="AC11" s="66">
        <v>20000</v>
      </c>
      <c r="AD11" s="65">
        <v>42669</v>
      </c>
      <c r="AE11" s="66">
        <v>20000</v>
      </c>
      <c r="AF11" s="65">
        <v>42671</v>
      </c>
      <c r="AG11" s="66">
        <v>20000</v>
      </c>
      <c r="AH11" s="65">
        <v>42674</v>
      </c>
      <c r="AI11" s="66">
        <v>20000</v>
      </c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84"/>
      <c r="D12" s="8">
        <v>978300</v>
      </c>
      <c r="E12" s="8">
        <f t="shared" si="1"/>
        <v>1006300</v>
      </c>
      <c r="F12" s="9">
        <v>42646</v>
      </c>
      <c r="G12" s="12">
        <v>4000</v>
      </c>
      <c r="H12" s="9">
        <v>42655</v>
      </c>
      <c r="I12" s="6">
        <v>4000</v>
      </c>
      <c r="J12" s="9">
        <v>42657</v>
      </c>
      <c r="K12" s="6">
        <v>4000</v>
      </c>
      <c r="L12" s="70">
        <v>42660</v>
      </c>
      <c r="M12" s="6">
        <v>4000</v>
      </c>
      <c r="N12" s="70">
        <v>42664</v>
      </c>
      <c r="O12" s="6">
        <v>4000</v>
      </c>
      <c r="P12" s="70">
        <v>42667</v>
      </c>
      <c r="Q12" s="6">
        <v>4000</v>
      </c>
      <c r="R12" s="5">
        <v>42674</v>
      </c>
      <c r="S12" s="6">
        <v>4000</v>
      </c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3"/>
    </row>
    <row r="13" spans="1:53" x14ac:dyDescent="0.25">
      <c r="A13" s="7">
        <v>10</v>
      </c>
      <c r="B13" s="56" t="s">
        <v>18</v>
      </c>
      <c r="C13" s="84"/>
      <c r="D13" s="8">
        <v>1183345</v>
      </c>
      <c r="E13" s="8">
        <f t="shared" si="1"/>
        <v>1297345</v>
      </c>
      <c r="F13" s="9">
        <v>42647</v>
      </c>
      <c r="G13" s="12">
        <v>10000</v>
      </c>
      <c r="H13" s="9">
        <v>42648</v>
      </c>
      <c r="I13" s="6">
        <v>4000</v>
      </c>
      <c r="J13" s="70">
        <v>42649</v>
      </c>
      <c r="K13" s="6">
        <v>5000</v>
      </c>
      <c r="L13" s="70">
        <v>42653</v>
      </c>
      <c r="M13" s="6">
        <v>9000</v>
      </c>
      <c r="N13" s="70">
        <v>42654</v>
      </c>
      <c r="O13" s="6">
        <v>10000</v>
      </c>
      <c r="P13" s="70">
        <v>42656</v>
      </c>
      <c r="Q13" s="6">
        <v>10000</v>
      </c>
      <c r="R13" s="70">
        <v>42660</v>
      </c>
      <c r="S13" s="6">
        <v>10000</v>
      </c>
      <c r="T13" s="70">
        <v>42661</v>
      </c>
      <c r="U13" s="6">
        <v>10000</v>
      </c>
      <c r="V13" s="70">
        <v>42662</v>
      </c>
      <c r="W13" s="6">
        <v>7000</v>
      </c>
      <c r="X13" s="70">
        <v>42663</v>
      </c>
      <c r="Y13" s="6">
        <v>10000</v>
      </c>
      <c r="Z13" s="70">
        <v>42664</v>
      </c>
      <c r="AA13" s="6">
        <v>5000</v>
      </c>
      <c r="AB13" s="5">
        <v>42668</v>
      </c>
      <c r="AC13" s="6">
        <v>4000</v>
      </c>
      <c r="AD13" s="5">
        <v>42669</v>
      </c>
      <c r="AE13" s="6">
        <v>10000</v>
      </c>
      <c r="AF13" s="5">
        <v>42671</v>
      </c>
      <c r="AG13" s="6">
        <v>5000</v>
      </c>
      <c r="AH13" s="5">
        <v>42674</v>
      </c>
      <c r="AI13" s="72">
        <v>5000</v>
      </c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3"/>
    </row>
    <row r="14" spans="1:53" x14ac:dyDescent="0.25">
      <c r="A14" s="7">
        <v>11</v>
      </c>
      <c r="B14" s="56" t="s">
        <v>19</v>
      </c>
      <c r="C14" s="84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3"/>
    </row>
    <row r="15" spans="1:53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86350</v>
      </c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1002080</v>
      </c>
      <c r="E16" s="8">
        <f t="shared" si="1"/>
        <v>1114080</v>
      </c>
      <c r="F16" s="9">
        <v>42646</v>
      </c>
      <c r="G16" s="14">
        <v>10000</v>
      </c>
      <c r="H16" s="15">
        <v>42656</v>
      </c>
      <c r="I16" s="16">
        <v>10000</v>
      </c>
      <c r="J16" s="15">
        <v>42657</v>
      </c>
      <c r="K16" s="16">
        <v>5000</v>
      </c>
      <c r="L16" s="15">
        <v>42662</v>
      </c>
      <c r="M16" s="16">
        <v>10000</v>
      </c>
      <c r="N16" s="15">
        <v>42663</v>
      </c>
      <c r="O16" s="16">
        <v>12000</v>
      </c>
      <c r="P16" s="15">
        <v>42664</v>
      </c>
      <c r="Q16" s="16">
        <v>10000</v>
      </c>
      <c r="R16" s="15">
        <v>42667</v>
      </c>
      <c r="S16" s="16">
        <v>15000</v>
      </c>
      <c r="T16" s="15">
        <v>42668</v>
      </c>
      <c r="U16" s="16">
        <v>5000</v>
      </c>
      <c r="V16" s="15">
        <v>42669</v>
      </c>
      <c r="W16" s="16">
        <v>10000</v>
      </c>
      <c r="X16" s="15">
        <v>42671</v>
      </c>
      <c r="Y16" s="16">
        <v>20000</v>
      </c>
      <c r="Z16" s="15">
        <v>42674</v>
      </c>
      <c r="AA16" s="16">
        <v>5000</v>
      </c>
      <c r="AB16" s="20"/>
      <c r="AC16" s="16"/>
      <c r="AD16" s="15"/>
      <c r="AE16" s="16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x14ac:dyDescent="0.25">
      <c r="A18" s="7">
        <v>15</v>
      </c>
      <c r="B18" s="112" t="s">
        <v>23</v>
      </c>
      <c r="C18" s="13"/>
      <c r="D18" s="8">
        <v>554500</v>
      </c>
      <c r="E18" s="8">
        <f t="shared" si="1"/>
        <v>564800</v>
      </c>
      <c r="F18" s="9">
        <v>42653</v>
      </c>
      <c r="G18" s="14">
        <v>5300</v>
      </c>
      <c r="H18" s="15">
        <v>42674</v>
      </c>
      <c r="I18" s="16">
        <v>5000</v>
      </c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  <c r="AW18" s="18"/>
      <c r="AX18" s="18"/>
      <c r="AY18" s="18"/>
      <c r="AZ18" s="18"/>
      <c r="BA18" s="18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90760</v>
      </c>
      <c r="E21" s="8">
        <f t="shared" si="1"/>
        <v>95760</v>
      </c>
      <c r="F21" s="9">
        <v>42662</v>
      </c>
      <c r="G21" s="14">
        <v>5000</v>
      </c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214077</v>
      </c>
      <c r="E22" s="8">
        <f t="shared" si="1"/>
        <v>242077</v>
      </c>
      <c r="F22" s="9">
        <v>42648</v>
      </c>
      <c r="G22" s="14">
        <v>10000</v>
      </c>
      <c r="H22" s="15">
        <v>42653</v>
      </c>
      <c r="I22" s="16">
        <v>5000</v>
      </c>
      <c r="J22" s="15">
        <v>42654</v>
      </c>
      <c r="K22" s="16">
        <v>2000</v>
      </c>
      <c r="L22" s="15">
        <v>42657</v>
      </c>
      <c r="M22" s="75">
        <v>2000</v>
      </c>
      <c r="N22" s="15">
        <v>42658</v>
      </c>
      <c r="O22" s="16">
        <v>4000</v>
      </c>
      <c r="P22" s="15">
        <v>42671</v>
      </c>
      <c r="Q22" s="16">
        <v>5000</v>
      </c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705433</v>
      </c>
      <c r="E23" s="8">
        <f t="shared" si="1"/>
        <v>740433</v>
      </c>
      <c r="F23" s="9">
        <v>42646</v>
      </c>
      <c r="G23" s="14">
        <v>4000</v>
      </c>
      <c r="H23" s="15">
        <v>42655</v>
      </c>
      <c r="I23" s="16">
        <v>1000</v>
      </c>
      <c r="J23" s="15">
        <v>42656</v>
      </c>
      <c r="K23" s="16">
        <v>2000</v>
      </c>
      <c r="L23" s="15">
        <v>42657</v>
      </c>
      <c r="M23" s="16">
        <v>2000</v>
      </c>
      <c r="N23" s="15">
        <v>42660</v>
      </c>
      <c r="O23" s="16">
        <v>2000</v>
      </c>
      <c r="P23" s="15">
        <v>42661</v>
      </c>
      <c r="Q23" s="16">
        <v>2000</v>
      </c>
      <c r="R23" s="15">
        <v>42662</v>
      </c>
      <c r="S23" s="16">
        <v>2000</v>
      </c>
      <c r="T23" s="15">
        <v>42663</v>
      </c>
      <c r="U23" s="16">
        <v>2000</v>
      </c>
      <c r="V23" s="15">
        <v>42664</v>
      </c>
      <c r="W23" s="16">
        <v>2000</v>
      </c>
      <c r="X23" s="15">
        <v>42667</v>
      </c>
      <c r="Y23" s="16">
        <v>4000</v>
      </c>
      <c r="Z23" s="15">
        <v>42668</v>
      </c>
      <c r="AA23" s="16">
        <v>2000</v>
      </c>
      <c r="AB23" s="27">
        <v>42669</v>
      </c>
      <c r="AC23" s="16">
        <v>4000</v>
      </c>
      <c r="AD23" s="23">
        <v>42671</v>
      </c>
      <c r="AE23" s="21">
        <v>4000</v>
      </c>
      <c r="AF23" s="15">
        <v>42674</v>
      </c>
      <c r="AG23" s="16">
        <v>2000</v>
      </c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451990</v>
      </c>
      <c r="E25" s="8">
        <f t="shared" si="1"/>
        <v>463990</v>
      </c>
      <c r="F25" s="15">
        <v>42650</v>
      </c>
      <c r="G25" s="16">
        <v>5000</v>
      </c>
      <c r="H25" s="15">
        <v>42655</v>
      </c>
      <c r="I25" s="16">
        <v>7000</v>
      </c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220000</v>
      </c>
      <c r="E26" s="8">
        <f t="shared" si="1"/>
        <v>641500</v>
      </c>
      <c r="F26" s="9">
        <v>42646</v>
      </c>
      <c r="G26" s="14">
        <v>20000</v>
      </c>
      <c r="H26" s="15">
        <v>42647</v>
      </c>
      <c r="I26" s="16">
        <v>20000</v>
      </c>
      <c r="J26" s="15">
        <v>42648</v>
      </c>
      <c r="K26" s="16">
        <v>20000</v>
      </c>
      <c r="L26" s="15">
        <v>42649</v>
      </c>
      <c r="M26" s="16">
        <v>20000</v>
      </c>
      <c r="N26" s="15">
        <v>42653</v>
      </c>
      <c r="O26" s="16">
        <v>40000</v>
      </c>
      <c r="P26" s="15">
        <v>42654</v>
      </c>
      <c r="Q26" s="16">
        <v>20000</v>
      </c>
      <c r="R26" s="15">
        <v>42655</v>
      </c>
      <c r="S26" s="16">
        <v>21500</v>
      </c>
      <c r="T26" s="15">
        <v>42656</v>
      </c>
      <c r="U26" s="16">
        <v>20000</v>
      </c>
      <c r="V26" s="15">
        <v>42657</v>
      </c>
      <c r="W26" s="16">
        <v>20000</v>
      </c>
      <c r="X26" s="15">
        <v>42660</v>
      </c>
      <c r="Y26" s="16">
        <v>20000</v>
      </c>
      <c r="Z26" s="15">
        <v>42661</v>
      </c>
      <c r="AA26" s="16">
        <v>20000</v>
      </c>
      <c r="AB26" s="20">
        <v>42662</v>
      </c>
      <c r="AC26" s="16">
        <v>20000</v>
      </c>
      <c r="AD26" s="15">
        <v>42663</v>
      </c>
      <c r="AE26" s="16">
        <v>20000</v>
      </c>
      <c r="AF26" s="15">
        <v>42664</v>
      </c>
      <c r="AG26" s="16">
        <v>20000</v>
      </c>
      <c r="AH26" s="20">
        <v>42667</v>
      </c>
      <c r="AI26" s="16">
        <v>20000</v>
      </c>
      <c r="AJ26" s="20">
        <v>42668</v>
      </c>
      <c r="AK26" s="16">
        <v>20000</v>
      </c>
      <c r="AL26" s="20">
        <v>42669</v>
      </c>
      <c r="AM26" s="16">
        <v>20000</v>
      </c>
      <c r="AN26" s="20">
        <v>42671</v>
      </c>
      <c r="AO26" s="16">
        <v>40000</v>
      </c>
      <c r="AP26" s="20">
        <v>42674</v>
      </c>
      <c r="AQ26" s="16">
        <v>20000</v>
      </c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304080</v>
      </c>
      <c r="E28" s="8">
        <f t="shared" si="1"/>
        <v>389080</v>
      </c>
      <c r="F28" s="29">
        <v>42653</v>
      </c>
      <c r="G28" s="30">
        <v>25000</v>
      </c>
      <c r="H28" s="31">
        <v>42661</v>
      </c>
      <c r="I28" s="32">
        <v>40000</v>
      </c>
      <c r="J28" s="31">
        <v>42667</v>
      </c>
      <c r="K28" s="32">
        <v>20000</v>
      </c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1345620</v>
      </c>
      <c r="E29" s="8">
        <f t="shared" si="1"/>
        <v>1420620</v>
      </c>
      <c r="F29" s="9">
        <v>42646</v>
      </c>
      <c r="G29" s="14">
        <v>20000</v>
      </c>
      <c r="H29" s="15">
        <v>42656</v>
      </c>
      <c r="I29" s="16">
        <v>20000</v>
      </c>
      <c r="J29" s="15">
        <v>42660</v>
      </c>
      <c r="K29" s="16">
        <v>5000</v>
      </c>
      <c r="L29" s="15">
        <v>42668</v>
      </c>
      <c r="M29" s="16">
        <v>20000</v>
      </c>
      <c r="N29" s="15">
        <v>42671</v>
      </c>
      <c r="O29" s="16">
        <v>5000</v>
      </c>
      <c r="P29" s="15">
        <v>42673</v>
      </c>
      <c r="Q29" s="16">
        <v>5000</v>
      </c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755775</v>
      </c>
      <c r="E30" s="8">
        <f t="shared" si="1"/>
        <v>755775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922650</v>
      </c>
      <c r="E32" s="8">
        <f t="shared" si="1"/>
        <v>922650</v>
      </c>
      <c r="F32" s="9"/>
      <c r="G32" s="14"/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236875</v>
      </c>
      <c r="E33" s="8">
        <f t="shared" si="1"/>
        <v>238875</v>
      </c>
      <c r="F33" s="15">
        <v>42660</v>
      </c>
      <c r="G33" s="16">
        <v>2000</v>
      </c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361470</v>
      </c>
      <c r="E34" s="8">
        <f t="shared" si="1"/>
        <v>361470</v>
      </c>
      <c r="F34" s="9"/>
      <c r="G34" s="73"/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279000</v>
      </c>
      <c r="E35" s="8">
        <f t="shared" si="1"/>
        <v>339000</v>
      </c>
      <c r="F35" s="9">
        <v>42647</v>
      </c>
      <c r="G35" s="14">
        <v>20000</v>
      </c>
      <c r="H35" s="15">
        <v>42648</v>
      </c>
      <c r="I35" s="16">
        <v>10000</v>
      </c>
      <c r="J35" s="15">
        <v>42654</v>
      </c>
      <c r="K35" s="16">
        <v>10000</v>
      </c>
      <c r="L35" s="15">
        <v>42671</v>
      </c>
      <c r="M35" s="16">
        <v>20000</v>
      </c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212000</v>
      </c>
      <c r="E36" s="8">
        <f t="shared" si="1"/>
        <v>212000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34000</v>
      </c>
      <c r="E37" s="8">
        <f t="shared" si="1"/>
        <v>68500</v>
      </c>
      <c r="F37" s="15">
        <v>42654</v>
      </c>
      <c r="G37" s="16">
        <v>20000</v>
      </c>
      <c r="H37" s="27">
        <v>42656</v>
      </c>
      <c r="I37" s="16">
        <v>4500</v>
      </c>
      <c r="J37" s="15">
        <v>42657</v>
      </c>
      <c r="K37" s="16">
        <v>5000</v>
      </c>
      <c r="L37" s="15">
        <v>42660</v>
      </c>
      <c r="M37" s="16">
        <v>2000</v>
      </c>
      <c r="N37" s="15">
        <v>42662</v>
      </c>
      <c r="O37" s="16">
        <v>3000</v>
      </c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319690</v>
      </c>
      <c r="E38" s="8">
        <f t="shared" si="1"/>
        <v>324690</v>
      </c>
      <c r="F38" s="9">
        <v>42655</v>
      </c>
      <c r="G38" s="73">
        <v>5000</v>
      </c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648855</v>
      </c>
      <c r="E39" s="8">
        <f t="shared" si="1"/>
        <v>663855</v>
      </c>
      <c r="F39" s="9">
        <v>42663</v>
      </c>
      <c r="G39" s="14">
        <v>15000</v>
      </c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1264000</v>
      </c>
      <c r="E40" s="8">
        <f t="shared" si="1"/>
        <v>1339000</v>
      </c>
      <c r="F40" s="9">
        <v>42646</v>
      </c>
      <c r="G40" s="14">
        <v>10000</v>
      </c>
      <c r="H40" s="15">
        <v>42664</v>
      </c>
      <c r="I40" s="16">
        <v>40000</v>
      </c>
      <c r="J40" s="15">
        <v>42667</v>
      </c>
      <c r="K40" s="16">
        <v>10000</v>
      </c>
      <c r="L40" s="15">
        <v>42673</v>
      </c>
      <c r="M40" s="16">
        <v>15000</v>
      </c>
      <c r="N40" s="15"/>
      <c r="O40" s="16"/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435000</v>
      </c>
      <c r="E41" s="8">
        <f t="shared" si="1"/>
        <v>465000</v>
      </c>
      <c r="F41" s="9">
        <v>42650</v>
      </c>
      <c r="G41" s="14">
        <v>10000</v>
      </c>
      <c r="H41" s="15">
        <v>42653</v>
      </c>
      <c r="I41" s="16">
        <v>10000</v>
      </c>
      <c r="J41" s="15">
        <v>42667</v>
      </c>
      <c r="K41" s="16">
        <v>10000</v>
      </c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1192000</v>
      </c>
      <c r="E42" s="8">
        <f t="shared" si="1"/>
        <v>1292000</v>
      </c>
      <c r="F42" s="9">
        <v>42646</v>
      </c>
      <c r="G42" s="14">
        <v>60000</v>
      </c>
      <c r="H42" s="15">
        <v>42668</v>
      </c>
      <c r="I42" s="16">
        <v>20000</v>
      </c>
      <c r="J42" s="15">
        <v>42674</v>
      </c>
      <c r="K42" s="16">
        <v>20000</v>
      </c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374000</v>
      </c>
      <c r="E43" s="8">
        <f t="shared" si="1"/>
        <v>452000</v>
      </c>
      <c r="F43" s="9">
        <v>42650</v>
      </c>
      <c r="G43" s="14">
        <v>16000</v>
      </c>
      <c r="H43" s="15">
        <v>42653</v>
      </c>
      <c r="I43" s="16">
        <v>4000</v>
      </c>
      <c r="J43" s="15">
        <v>42654</v>
      </c>
      <c r="K43" s="16">
        <v>4000</v>
      </c>
      <c r="L43" s="15">
        <v>42655</v>
      </c>
      <c r="M43" s="16">
        <v>4000</v>
      </c>
      <c r="N43" s="15">
        <v>42656</v>
      </c>
      <c r="O43" s="16">
        <v>4000</v>
      </c>
      <c r="P43" s="15">
        <v>42657</v>
      </c>
      <c r="Q43" s="16">
        <v>4000</v>
      </c>
      <c r="R43" s="15">
        <v>42661</v>
      </c>
      <c r="S43" s="16">
        <v>4000</v>
      </c>
      <c r="T43" s="15">
        <v>42662</v>
      </c>
      <c r="U43" s="16">
        <v>4000</v>
      </c>
      <c r="V43" s="15">
        <v>42663</v>
      </c>
      <c r="W43" s="16">
        <v>4000</v>
      </c>
      <c r="X43" s="15">
        <v>42664</v>
      </c>
      <c r="Y43" s="16">
        <v>4000</v>
      </c>
      <c r="Z43" s="15">
        <v>42667</v>
      </c>
      <c r="AA43" s="16">
        <v>4000</v>
      </c>
      <c r="AB43" s="20">
        <v>42668</v>
      </c>
      <c r="AC43" s="16">
        <v>5000</v>
      </c>
      <c r="AD43" s="15">
        <v>42669</v>
      </c>
      <c r="AE43" s="16">
        <v>5000</v>
      </c>
      <c r="AF43" s="15">
        <v>11628</v>
      </c>
      <c r="AG43" s="16">
        <v>12000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469400</v>
      </c>
      <c r="E45" s="8">
        <f t="shared" si="1"/>
        <v>486400</v>
      </c>
      <c r="F45" s="9">
        <v>42653</v>
      </c>
      <c r="G45" s="14">
        <v>2000</v>
      </c>
      <c r="H45" s="15">
        <v>42654</v>
      </c>
      <c r="I45" s="16">
        <v>10000</v>
      </c>
      <c r="J45" s="15">
        <v>42662</v>
      </c>
      <c r="K45" s="16">
        <v>5000</v>
      </c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220000</v>
      </c>
      <c r="E47" s="8">
        <f t="shared" si="1"/>
        <v>240000</v>
      </c>
      <c r="F47" s="9">
        <v>42646</v>
      </c>
      <c r="G47" s="14">
        <v>10000</v>
      </c>
      <c r="H47" s="15">
        <v>42653</v>
      </c>
      <c r="I47" s="16">
        <v>5000</v>
      </c>
      <c r="J47" s="15">
        <v>42662</v>
      </c>
      <c r="K47" s="75">
        <v>5000</v>
      </c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254100</v>
      </c>
      <c r="E48" s="8">
        <f t="shared" si="1"/>
        <v>254100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297400</v>
      </c>
      <c r="E49" s="8">
        <f t="shared" si="1"/>
        <v>297400</v>
      </c>
      <c r="F49" s="9"/>
      <c r="G49" s="73"/>
      <c r="H49" s="15"/>
      <c r="I49" s="75"/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1002000</v>
      </c>
      <c r="E50" s="8">
        <f t="shared" si="1"/>
        <v>1134000</v>
      </c>
      <c r="F50" s="9">
        <v>42646</v>
      </c>
      <c r="G50" s="14">
        <v>20000</v>
      </c>
      <c r="H50" s="23">
        <v>42653</v>
      </c>
      <c r="I50" s="16">
        <v>10000</v>
      </c>
      <c r="J50" s="15">
        <v>42654</v>
      </c>
      <c r="K50" s="16">
        <v>10000</v>
      </c>
      <c r="L50" s="15">
        <v>42655</v>
      </c>
      <c r="M50" s="16">
        <v>10000</v>
      </c>
      <c r="N50" s="15">
        <v>42656</v>
      </c>
      <c r="O50" s="16">
        <v>10000</v>
      </c>
      <c r="P50" s="15">
        <v>42657</v>
      </c>
      <c r="Q50" s="16">
        <v>10000</v>
      </c>
      <c r="R50" s="15">
        <v>42661</v>
      </c>
      <c r="S50" s="16">
        <v>10000</v>
      </c>
      <c r="T50" s="15">
        <v>42662</v>
      </c>
      <c r="U50" s="16">
        <v>10000</v>
      </c>
      <c r="V50" s="15">
        <v>42664</v>
      </c>
      <c r="W50" s="16">
        <v>5000</v>
      </c>
      <c r="X50" s="15">
        <v>42667</v>
      </c>
      <c r="Y50" s="16">
        <v>7000</v>
      </c>
      <c r="Z50" s="15">
        <v>42668</v>
      </c>
      <c r="AA50" s="16">
        <v>10000</v>
      </c>
      <c r="AB50" s="20">
        <v>42674</v>
      </c>
      <c r="AC50" s="16">
        <v>20000</v>
      </c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841000</v>
      </c>
      <c r="E51" s="8">
        <f t="shared" si="1"/>
        <v>913000</v>
      </c>
      <c r="F51" s="15">
        <v>42647</v>
      </c>
      <c r="G51" s="16">
        <v>5000</v>
      </c>
      <c r="H51" s="23">
        <v>42649</v>
      </c>
      <c r="I51" s="16">
        <v>5000</v>
      </c>
      <c r="J51" s="15">
        <v>42653</v>
      </c>
      <c r="K51" s="16">
        <v>5000</v>
      </c>
      <c r="L51" s="15">
        <v>42654</v>
      </c>
      <c r="M51" s="16">
        <v>10000</v>
      </c>
      <c r="N51" s="15">
        <v>42656</v>
      </c>
      <c r="O51" s="16">
        <v>5000</v>
      </c>
      <c r="P51" s="15">
        <v>42660</v>
      </c>
      <c r="Q51" s="16">
        <v>10000</v>
      </c>
      <c r="R51" s="15">
        <v>42662</v>
      </c>
      <c r="S51" s="16">
        <v>5000</v>
      </c>
      <c r="T51" s="15">
        <v>42667</v>
      </c>
      <c r="U51" s="16">
        <v>5000</v>
      </c>
      <c r="V51" s="15">
        <v>42669</v>
      </c>
      <c r="W51" s="16">
        <v>10000</v>
      </c>
      <c r="X51" s="15">
        <v>42671</v>
      </c>
      <c r="Y51" s="16">
        <v>12000</v>
      </c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0</v>
      </c>
      <c r="E53" s="8">
        <f t="shared" si="1"/>
        <v>20000</v>
      </c>
      <c r="F53" s="15">
        <v>42661</v>
      </c>
      <c r="G53" s="16">
        <v>20000</v>
      </c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200000</v>
      </c>
      <c r="E54" s="8">
        <f t="shared" si="1"/>
        <v>245000</v>
      </c>
      <c r="F54" s="15">
        <v>42657</v>
      </c>
      <c r="G54" s="16">
        <v>20000</v>
      </c>
      <c r="H54" s="15">
        <v>42664</v>
      </c>
      <c r="I54" s="16">
        <v>10000</v>
      </c>
      <c r="J54" s="15">
        <v>42674</v>
      </c>
      <c r="K54" s="16">
        <v>15000</v>
      </c>
      <c r="L54" s="20"/>
      <c r="M54" s="16"/>
      <c r="N54" s="15"/>
      <c r="O54" s="16"/>
      <c r="P54" s="15"/>
      <c r="Q54" s="16"/>
      <c r="R54" s="15"/>
      <c r="S54" s="16"/>
      <c r="T54" s="15"/>
      <c r="U54" s="16"/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28135685</v>
      </c>
      <c r="E58" s="45">
        <f>SUM(E4:E57)</f>
        <v>30162685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B4" workbookViewId="0">
      <selection activeCell="B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85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87"/>
      <c r="D4" s="8">
        <v>502750</v>
      </c>
      <c r="E4" s="8">
        <f t="shared" ref="E4:E54" si="1">SUMIF($F$2:$XFD$2,1,F4:XFD4)+D4</f>
        <v>537750</v>
      </c>
      <c r="F4" s="9">
        <v>42676</v>
      </c>
      <c r="G4" s="6">
        <v>1000</v>
      </c>
      <c r="H4" s="9">
        <v>42677</v>
      </c>
      <c r="I4" s="6">
        <v>10000</v>
      </c>
      <c r="J4" s="5">
        <v>42690</v>
      </c>
      <c r="K4" s="6">
        <v>5000</v>
      </c>
      <c r="L4" s="10">
        <v>42691</v>
      </c>
      <c r="M4" s="6">
        <v>4000</v>
      </c>
      <c r="N4" s="5">
        <v>42699</v>
      </c>
      <c r="O4" s="6">
        <v>5000</v>
      </c>
      <c r="P4" s="5">
        <v>42703</v>
      </c>
      <c r="Q4" s="6">
        <v>5000</v>
      </c>
      <c r="R4" s="5">
        <v>42704</v>
      </c>
      <c r="S4" s="6">
        <v>5000</v>
      </c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6"/>
    </row>
    <row r="5" spans="1:53" x14ac:dyDescent="0.25">
      <c r="A5" s="7">
        <v>2</v>
      </c>
      <c r="B5" s="56" t="s">
        <v>10</v>
      </c>
      <c r="C5" s="87"/>
      <c r="D5" s="8">
        <v>1381620</v>
      </c>
      <c r="E5" s="8">
        <f t="shared" si="1"/>
        <v>1542120</v>
      </c>
      <c r="F5" s="70" t="s">
        <v>58</v>
      </c>
      <c r="G5" s="6">
        <v>10000</v>
      </c>
      <c r="H5" s="70">
        <v>42692</v>
      </c>
      <c r="I5" s="6">
        <v>100500</v>
      </c>
      <c r="J5" s="70">
        <v>42695</v>
      </c>
      <c r="K5" s="6">
        <v>50000</v>
      </c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6"/>
    </row>
    <row r="6" spans="1:53" x14ac:dyDescent="0.25">
      <c r="A6" s="7">
        <v>3</v>
      </c>
      <c r="B6" s="56" t="s">
        <v>11</v>
      </c>
      <c r="C6" s="87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6"/>
    </row>
    <row r="7" spans="1:53" x14ac:dyDescent="0.25">
      <c r="A7" s="7">
        <v>4</v>
      </c>
      <c r="B7" s="56" t="s">
        <v>12</v>
      </c>
      <c r="C7" s="87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6"/>
    </row>
    <row r="8" spans="1:53" x14ac:dyDescent="0.25">
      <c r="A8" s="7">
        <v>5</v>
      </c>
      <c r="B8" s="56" t="s">
        <v>13</v>
      </c>
      <c r="C8" s="87"/>
      <c r="D8" s="8">
        <v>97000</v>
      </c>
      <c r="E8" s="8">
        <f t="shared" si="1"/>
        <v>107000</v>
      </c>
      <c r="F8" s="70">
        <v>42678</v>
      </c>
      <c r="G8" s="6">
        <v>5000</v>
      </c>
      <c r="H8" s="70">
        <v>42688</v>
      </c>
      <c r="I8" s="6">
        <v>5000</v>
      </c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6"/>
    </row>
    <row r="9" spans="1:53" x14ac:dyDescent="0.25">
      <c r="A9" s="7">
        <v>6</v>
      </c>
      <c r="B9" s="56" t="s">
        <v>14</v>
      </c>
      <c r="C9" s="87"/>
      <c r="D9" s="8">
        <v>495000</v>
      </c>
      <c r="E9" s="8">
        <f t="shared" si="1"/>
        <v>495000</v>
      </c>
      <c r="F9" s="80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6"/>
    </row>
    <row r="10" spans="1:53" x14ac:dyDescent="0.25">
      <c r="A10" s="7">
        <v>7</v>
      </c>
      <c r="B10" s="56" t="s">
        <v>15</v>
      </c>
      <c r="C10" s="87"/>
      <c r="D10" s="8">
        <v>534000</v>
      </c>
      <c r="E10" s="8">
        <f t="shared" si="1"/>
        <v>534000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6"/>
    </row>
    <row r="11" spans="1:53" x14ac:dyDescent="0.25">
      <c r="A11" s="7">
        <v>8</v>
      </c>
      <c r="B11" s="56" t="s">
        <v>16</v>
      </c>
      <c r="C11" s="62"/>
      <c r="D11" s="63">
        <v>5450975</v>
      </c>
      <c r="E11" s="63">
        <f t="shared" si="1"/>
        <v>5785975</v>
      </c>
      <c r="F11" s="29">
        <v>42675</v>
      </c>
      <c r="G11" s="64">
        <v>20000</v>
      </c>
      <c r="H11" s="71">
        <v>42676</v>
      </c>
      <c r="I11" s="66">
        <v>20000</v>
      </c>
      <c r="J11" s="71">
        <v>42678</v>
      </c>
      <c r="K11" s="66">
        <v>15000</v>
      </c>
      <c r="L11" s="71">
        <v>42682</v>
      </c>
      <c r="M11" s="66">
        <v>50000</v>
      </c>
      <c r="N11" s="71">
        <v>42688</v>
      </c>
      <c r="O11" s="66">
        <v>20000</v>
      </c>
      <c r="P11" s="65">
        <v>42689</v>
      </c>
      <c r="Q11" s="66">
        <v>20000</v>
      </c>
      <c r="R11" s="71">
        <v>42690</v>
      </c>
      <c r="S11" s="66">
        <v>20000</v>
      </c>
      <c r="T11" s="65">
        <v>42691</v>
      </c>
      <c r="U11" s="66">
        <v>20000</v>
      </c>
      <c r="V11" s="65">
        <v>42692</v>
      </c>
      <c r="W11" s="66">
        <v>20000</v>
      </c>
      <c r="X11" s="65">
        <v>42695</v>
      </c>
      <c r="Y11" s="66">
        <v>20000</v>
      </c>
      <c r="Z11" s="65">
        <v>42698</v>
      </c>
      <c r="AA11" s="66">
        <v>20000</v>
      </c>
      <c r="AB11" s="65">
        <v>42697</v>
      </c>
      <c r="AC11" s="66">
        <v>20000</v>
      </c>
      <c r="AD11" s="65">
        <v>42702</v>
      </c>
      <c r="AE11" s="66">
        <v>20000</v>
      </c>
      <c r="AF11" s="65">
        <v>42704</v>
      </c>
      <c r="AG11" s="66">
        <v>50000</v>
      </c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87"/>
      <c r="D12" s="8">
        <v>1006300</v>
      </c>
      <c r="E12" s="8">
        <f t="shared" si="1"/>
        <v>1026300</v>
      </c>
      <c r="F12" s="9">
        <v>42675</v>
      </c>
      <c r="G12" s="12">
        <v>4000</v>
      </c>
      <c r="H12" s="9">
        <v>42676</v>
      </c>
      <c r="I12" s="6">
        <v>2000</v>
      </c>
      <c r="J12" s="9">
        <v>42678</v>
      </c>
      <c r="K12" s="6">
        <v>2000</v>
      </c>
      <c r="L12" s="70">
        <v>42681</v>
      </c>
      <c r="M12" s="6">
        <v>4000</v>
      </c>
      <c r="N12" s="70">
        <v>42699</v>
      </c>
      <c r="O12" s="6">
        <v>4000</v>
      </c>
      <c r="P12" s="70">
        <v>42703</v>
      </c>
      <c r="Q12" s="6">
        <v>4000</v>
      </c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6"/>
    </row>
    <row r="13" spans="1:53" x14ac:dyDescent="0.25">
      <c r="A13" s="7">
        <v>10</v>
      </c>
      <c r="B13" s="56" t="s">
        <v>18</v>
      </c>
      <c r="C13" s="87"/>
      <c r="D13" s="8">
        <v>1297345</v>
      </c>
      <c r="E13" s="8">
        <f t="shared" si="1"/>
        <v>1360345</v>
      </c>
      <c r="F13" s="9">
        <v>42675</v>
      </c>
      <c r="G13" s="12">
        <v>5000</v>
      </c>
      <c r="H13" s="9">
        <v>42677</v>
      </c>
      <c r="I13" s="6">
        <v>20000</v>
      </c>
      <c r="J13" s="70">
        <v>42683</v>
      </c>
      <c r="K13" s="6">
        <v>14000</v>
      </c>
      <c r="L13" s="70">
        <v>42696</v>
      </c>
      <c r="M13" s="6">
        <v>5000</v>
      </c>
      <c r="N13" s="70">
        <v>42698</v>
      </c>
      <c r="O13" s="6">
        <v>10000</v>
      </c>
      <c r="P13" s="70">
        <v>42703</v>
      </c>
      <c r="Q13" s="6">
        <v>9000</v>
      </c>
      <c r="R13" s="70"/>
      <c r="S13" s="6"/>
      <c r="T13" s="70"/>
      <c r="U13" s="6"/>
      <c r="V13" s="70"/>
      <c r="W13" s="6"/>
      <c r="X13" s="70"/>
      <c r="Y13" s="6"/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6"/>
    </row>
    <row r="14" spans="1:53" x14ac:dyDescent="0.25">
      <c r="A14" s="7">
        <v>11</v>
      </c>
      <c r="B14" s="56" t="s">
        <v>19</v>
      </c>
      <c r="C14" s="87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6"/>
    </row>
    <row r="15" spans="1:53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86350</v>
      </c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1114080</v>
      </c>
      <c r="E16" s="8">
        <f t="shared" si="1"/>
        <v>1204080</v>
      </c>
      <c r="F16" s="9">
        <v>42675</v>
      </c>
      <c r="G16" s="14">
        <v>5000</v>
      </c>
      <c r="H16" s="15">
        <v>42676</v>
      </c>
      <c r="I16" s="16">
        <v>10000</v>
      </c>
      <c r="J16" s="15">
        <v>42677</v>
      </c>
      <c r="K16" s="16">
        <v>10000</v>
      </c>
      <c r="L16" s="15">
        <v>42678</v>
      </c>
      <c r="M16" s="16">
        <v>10000</v>
      </c>
      <c r="N16" s="15">
        <v>42681</v>
      </c>
      <c r="O16" s="16">
        <v>10000</v>
      </c>
      <c r="P16" s="15">
        <v>42683</v>
      </c>
      <c r="Q16" s="16">
        <v>20000</v>
      </c>
      <c r="R16" s="15">
        <v>42685</v>
      </c>
      <c r="S16" s="16">
        <v>10000</v>
      </c>
      <c r="T16" s="15">
        <v>42702</v>
      </c>
      <c r="U16" s="16">
        <v>5000</v>
      </c>
      <c r="V16" s="15">
        <v>42704</v>
      </c>
      <c r="W16" s="16">
        <v>10000</v>
      </c>
      <c r="X16" s="15"/>
      <c r="Y16" s="16"/>
      <c r="Z16" s="15"/>
      <c r="AA16" s="16"/>
      <c r="AB16" s="20"/>
      <c r="AC16" s="16"/>
      <c r="AD16" s="15"/>
      <c r="AE16" s="16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x14ac:dyDescent="0.25">
      <c r="A18" s="7">
        <v>15</v>
      </c>
      <c r="B18" s="112" t="s">
        <v>23</v>
      </c>
      <c r="C18" s="13"/>
      <c r="D18" s="8">
        <v>564800</v>
      </c>
      <c r="E18" s="8">
        <f t="shared" si="1"/>
        <v>564800</v>
      </c>
      <c r="F18" s="9"/>
      <c r="G18" s="14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  <c r="AW18" s="18"/>
      <c r="AX18" s="18"/>
      <c r="AY18" s="18"/>
      <c r="AZ18" s="18"/>
      <c r="BA18" s="18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95760</v>
      </c>
      <c r="E21" s="8">
        <f t="shared" si="1"/>
        <v>95760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242077</v>
      </c>
      <c r="E22" s="8">
        <f t="shared" si="1"/>
        <v>262077</v>
      </c>
      <c r="F22" s="9">
        <v>42678</v>
      </c>
      <c r="G22" s="14">
        <v>10000</v>
      </c>
      <c r="H22" s="15">
        <v>42702</v>
      </c>
      <c r="I22" s="16">
        <v>10000</v>
      </c>
      <c r="J22" s="15"/>
      <c r="K22" s="16"/>
      <c r="L22" s="15"/>
      <c r="M22" s="75"/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740433</v>
      </c>
      <c r="E23" s="8">
        <f t="shared" si="1"/>
        <v>782433</v>
      </c>
      <c r="F23" s="9">
        <v>42675</v>
      </c>
      <c r="G23" s="14">
        <v>2000</v>
      </c>
      <c r="H23" s="15">
        <v>42676</v>
      </c>
      <c r="I23" s="16">
        <v>2000</v>
      </c>
      <c r="J23" s="15">
        <v>42677</v>
      </c>
      <c r="K23" s="16">
        <v>4000</v>
      </c>
      <c r="L23" s="15">
        <v>42681</v>
      </c>
      <c r="M23" s="16">
        <v>2000</v>
      </c>
      <c r="N23" s="15">
        <v>42683</v>
      </c>
      <c r="O23" s="16">
        <v>4000</v>
      </c>
      <c r="P23" s="15">
        <v>42685</v>
      </c>
      <c r="Q23" s="16">
        <v>4000</v>
      </c>
      <c r="R23" s="15">
        <v>42689</v>
      </c>
      <c r="S23" s="16">
        <v>4000</v>
      </c>
      <c r="T23" s="15">
        <v>42690</v>
      </c>
      <c r="U23" s="16">
        <v>2000</v>
      </c>
      <c r="V23" s="15">
        <v>42691</v>
      </c>
      <c r="W23" s="16">
        <v>2000</v>
      </c>
      <c r="X23" s="15">
        <v>42692</v>
      </c>
      <c r="Y23" s="16">
        <v>2000</v>
      </c>
      <c r="Z23" s="15">
        <v>42695</v>
      </c>
      <c r="AA23" s="16">
        <v>2000</v>
      </c>
      <c r="AB23" s="27">
        <v>42696</v>
      </c>
      <c r="AC23" s="16">
        <v>2000</v>
      </c>
      <c r="AD23" s="23">
        <v>42698</v>
      </c>
      <c r="AE23" s="21">
        <v>2000</v>
      </c>
      <c r="AF23" s="15">
        <v>42699</v>
      </c>
      <c r="AG23" s="16">
        <v>2000</v>
      </c>
      <c r="AH23" s="15">
        <v>42702</v>
      </c>
      <c r="AI23" s="16">
        <v>2000</v>
      </c>
      <c r="AJ23" s="20">
        <v>42703</v>
      </c>
      <c r="AK23" s="16">
        <v>2000</v>
      </c>
      <c r="AL23" s="20">
        <v>42704</v>
      </c>
      <c r="AM23" s="16">
        <v>2000</v>
      </c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463990</v>
      </c>
      <c r="E25" s="8">
        <f t="shared" si="1"/>
        <v>507990</v>
      </c>
      <c r="F25" s="15">
        <v>42675</v>
      </c>
      <c r="G25" s="16">
        <v>1000</v>
      </c>
      <c r="H25" s="15">
        <v>42677</v>
      </c>
      <c r="I25" s="16">
        <v>5000</v>
      </c>
      <c r="J25" s="15">
        <v>42678</v>
      </c>
      <c r="K25" s="16">
        <v>3000</v>
      </c>
      <c r="L25" s="15">
        <v>42688</v>
      </c>
      <c r="M25" s="16">
        <v>10000</v>
      </c>
      <c r="N25" s="15">
        <v>42690</v>
      </c>
      <c r="O25" s="16">
        <v>5000</v>
      </c>
      <c r="P25" s="15">
        <v>42696</v>
      </c>
      <c r="Q25" s="16">
        <v>5000</v>
      </c>
      <c r="R25" s="15">
        <v>42699</v>
      </c>
      <c r="S25" s="16">
        <v>10000</v>
      </c>
      <c r="T25" s="15">
        <v>42702</v>
      </c>
      <c r="U25" s="16">
        <v>5000</v>
      </c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641500</v>
      </c>
      <c r="E26" s="8">
        <f t="shared" si="1"/>
        <v>1081500</v>
      </c>
      <c r="F26" s="9">
        <v>42675</v>
      </c>
      <c r="G26" s="14">
        <v>20000</v>
      </c>
      <c r="H26" s="15">
        <v>42676</v>
      </c>
      <c r="I26" s="16">
        <v>20000</v>
      </c>
      <c r="J26" s="15">
        <v>42678</v>
      </c>
      <c r="K26" s="16">
        <v>40000</v>
      </c>
      <c r="L26" s="15">
        <v>42681</v>
      </c>
      <c r="M26" s="16">
        <v>20000</v>
      </c>
      <c r="N26" s="15">
        <v>42683</v>
      </c>
      <c r="O26" s="16">
        <v>40000</v>
      </c>
      <c r="P26" s="15">
        <v>42688</v>
      </c>
      <c r="Q26" s="16">
        <v>60000</v>
      </c>
      <c r="R26" s="15">
        <v>42690</v>
      </c>
      <c r="S26" s="16">
        <v>40000</v>
      </c>
      <c r="T26" s="15">
        <v>42691</v>
      </c>
      <c r="U26" s="16">
        <v>20000</v>
      </c>
      <c r="V26" s="15">
        <v>42695</v>
      </c>
      <c r="W26" s="16">
        <v>40000</v>
      </c>
      <c r="X26" s="15">
        <v>42696</v>
      </c>
      <c r="Y26" s="16">
        <v>20000</v>
      </c>
      <c r="Z26" s="15">
        <v>42697</v>
      </c>
      <c r="AA26" s="16">
        <v>20000</v>
      </c>
      <c r="AB26" s="20">
        <v>42702</v>
      </c>
      <c r="AC26" s="16">
        <v>60000</v>
      </c>
      <c r="AD26" s="15">
        <v>42703</v>
      </c>
      <c r="AE26" s="16">
        <v>20000</v>
      </c>
      <c r="AF26" s="15">
        <v>42704</v>
      </c>
      <c r="AG26" s="16">
        <v>20000</v>
      </c>
      <c r="AH26" s="20"/>
      <c r="AI26" s="16"/>
      <c r="AJ26" s="20"/>
      <c r="AK26" s="16"/>
      <c r="AL26" s="20"/>
      <c r="AM26" s="16"/>
      <c r="AN26" s="20"/>
      <c r="AO26" s="16"/>
      <c r="AP26" s="20"/>
      <c r="AQ26" s="16"/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389080</v>
      </c>
      <c r="E28" s="8">
        <f t="shared" si="1"/>
        <v>414080</v>
      </c>
      <c r="F28" s="29">
        <v>42683</v>
      </c>
      <c r="G28" s="30">
        <v>10000</v>
      </c>
      <c r="H28" s="31">
        <v>42689</v>
      </c>
      <c r="I28" s="32">
        <v>10000</v>
      </c>
      <c r="J28" s="31">
        <v>42690</v>
      </c>
      <c r="K28" s="32">
        <v>5000</v>
      </c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1420620</v>
      </c>
      <c r="E29" s="8">
        <f t="shared" si="1"/>
        <v>1455620</v>
      </c>
      <c r="F29" s="9">
        <v>42675</v>
      </c>
      <c r="G29" s="14">
        <v>5000</v>
      </c>
      <c r="H29" s="15">
        <v>42685</v>
      </c>
      <c r="I29" s="16">
        <v>5000</v>
      </c>
      <c r="J29" s="15">
        <v>42689</v>
      </c>
      <c r="K29" s="16">
        <v>10000</v>
      </c>
      <c r="L29" s="15">
        <v>42690</v>
      </c>
      <c r="M29" s="16">
        <v>5000</v>
      </c>
      <c r="N29" s="15">
        <v>42691</v>
      </c>
      <c r="O29" s="16">
        <v>5000</v>
      </c>
      <c r="P29" s="15">
        <v>42696</v>
      </c>
      <c r="Q29" s="16">
        <v>5000</v>
      </c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755775</v>
      </c>
      <c r="E30" s="8">
        <f t="shared" si="1"/>
        <v>775</v>
      </c>
      <c r="F30" s="15">
        <v>42696</v>
      </c>
      <c r="G30" s="75">
        <v>-755000</v>
      </c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922650</v>
      </c>
      <c r="E32" s="8">
        <f t="shared" si="1"/>
        <v>932650</v>
      </c>
      <c r="F32" s="9">
        <v>42682</v>
      </c>
      <c r="G32" s="14">
        <v>10000</v>
      </c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238875</v>
      </c>
      <c r="E33" s="8">
        <f t="shared" si="1"/>
        <v>238875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361470</v>
      </c>
      <c r="E34" s="8">
        <f t="shared" si="1"/>
        <v>366470</v>
      </c>
      <c r="F34" s="9">
        <v>42728</v>
      </c>
      <c r="G34" s="73">
        <v>5000</v>
      </c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339000</v>
      </c>
      <c r="E35" s="8">
        <f t="shared" si="1"/>
        <v>354000</v>
      </c>
      <c r="F35" s="9">
        <v>42678</v>
      </c>
      <c r="G35" s="14">
        <v>10000</v>
      </c>
      <c r="H35" s="15">
        <v>42703</v>
      </c>
      <c r="I35" s="16">
        <v>5000</v>
      </c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212000</v>
      </c>
      <c r="E36" s="8">
        <f t="shared" si="1"/>
        <v>217000</v>
      </c>
      <c r="F36" s="9">
        <v>42678</v>
      </c>
      <c r="G36" s="14">
        <v>5000</v>
      </c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68500</v>
      </c>
      <c r="E37" s="8">
        <f t="shared" si="1"/>
        <v>68500</v>
      </c>
      <c r="F37" s="15"/>
      <c r="G37" s="16"/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324690</v>
      </c>
      <c r="E38" s="8">
        <f t="shared" si="1"/>
        <v>341690</v>
      </c>
      <c r="F38" s="9">
        <v>42689</v>
      </c>
      <c r="G38" s="73">
        <v>10000</v>
      </c>
      <c r="H38" s="27">
        <v>42695</v>
      </c>
      <c r="I38" s="16">
        <v>2000</v>
      </c>
      <c r="J38" s="15">
        <v>42702</v>
      </c>
      <c r="K38" s="16">
        <v>5000</v>
      </c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663855</v>
      </c>
      <c r="E39" s="8">
        <f t="shared" si="1"/>
        <v>663855</v>
      </c>
      <c r="F39" s="9"/>
      <c r="G39" s="14"/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1339000</v>
      </c>
      <c r="E40" s="8">
        <f t="shared" si="1"/>
        <v>1404000</v>
      </c>
      <c r="F40" s="9">
        <v>42678</v>
      </c>
      <c r="G40" s="14">
        <v>10000</v>
      </c>
      <c r="H40" s="15">
        <v>42685</v>
      </c>
      <c r="I40" s="16">
        <v>15000</v>
      </c>
      <c r="J40" s="15">
        <v>42689</v>
      </c>
      <c r="K40" s="16">
        <v>15000</v>
      </c>
      <c r="L40" s="15">
        <v>42695</v>
      </c>
      <c r="M40" s="16">
        <v>20000</v>
      </c>
      <c r="N40" s="15">
        <v>42703</v>
      </c>
      <c r="O40" s="16">
        <v>5000</v>
      </c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465000</v>
      </c>
      <c r="E41" s="8">
        <f t="shared" si="1"/>
        <v>515000</v>
      </c>
      <c r="F41" s="9">
        <v>42675</v>
      </c>
      <c r="G41" s="14">
        <v>10000</v>
      </c>
      <c r="H41" s="15">
        <v>42678</v>
      </c>
      <c r="I41" s="16">
        <v>5000</v>
      </c>
      <c r="J41" s="15">
        <v>42683</v>
      </c>
      <c r="K41" s="16">
        <v>10000</v>
      </c>
      <c r="L41" s="15">
        <v>42688</v>
      </c>
      <c r="M41" s="16">
        <v>10000</v>
      </c>
      <c r="N41" s="15">
        <v>42695</v>
      </c>
      <c r="O41" s="16">
        <v>5000</v>
      </c>
      <c r="P41" s="15">
        <v>42704</v>
      </c>
      <c r="Q41" s="16">
        <v>10000</v>
      </c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1292000</v>
      </c>
      <c r="E42" s="8">
        <f t="shared" si="1"/>
        <v>1392000</v>
      </c>
      <c r="F42" s="9">
        <v>42676</v>
      </c>
      <c r="G42" s="14">
        <v>20000</v>
      </c>
      <c r="H42" s="15">
        <v>42677</v>
      </c>
      <c r="I42" s="16">
        <v>20000</v>
      </c>
      <c r="J42" s="15">
        <v>42678</v>
      </c>
      <c r="K42" s="16">
        <v>20000</v>
      </c>
      <c r="L42" s="15">
        <v>42695</v>
      </c>
      <c r="M42" s="16">
        <v>20000</v>
      </c>
      <c r="N42" s="15">
        <v>42696</v>
      </c>
      <c r="O42" s="16">
        <v>20000</v>
      </c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452000</v>
      </c>
      <c r="E43" s="8">
        <f t="shared" si="1"/>
        <v>532000</v>
      </c>
      <c r="F43" s="9">
        <v>42675</v>
      </c>
      <c r="G43" s="14">
        <v>4000</v>
      </c>
      <c r="H43" s="15">
        <v>42676</v>
      </c>
      <c r="I43" s="16">
        <v>4000</v>
      </c>
      <c r="J43" s="15">
        <v>42677</v>
      </c>
      <c r="K43" s="16">
        <v>4000</v>
      </c>
      <c r="L43" s="15">
        <v>42678</v>
      </c>
      <c r="M43" s="16">
        <v>4000</v>
      </c>
      <c r="N43" s="15">
        <v>42682</v>
      </c>
      <c r="O43" s="16">
        <v>4000</v>
      </c>
      <c r="P43" s="15">
        <v>42688</v>
      </c>
      <c r="Q43" s="16">
        <v>20000</v>
      </c>
      <c r="R43" s="15">
        <v>42689</v>
      </c>
      <c r="S43" s="16">
        <v>4000</v>
      </c>
      <c r="T43" s="15">
        <v>42690</v>
      </c>
      <c r="U43" s="16">
        <v>4000</v>
      </c>
      <c r="V43" s="15">
        <v>42691</v>
      </c>
      <c r="W43" s="16">
        <v>4000</v>
      </c>
      <c r="X43" s="15">
        <v>42695</v>
      </c>
      <c r="Y43" s="16">
        <v>4000</v>
      </c>
      <c r="Z43" s="15">
        <v>42696</v>
      </c>
      <c r="AA43" s="16">
        <v>4000</v>
      </c>
      <c r="AB43" s="20">
        <v>42698</v>
      </c>
      <c r="AC43" s="16">
        <v>8000</v>
      </c>
      <c r="AD43" s="15">
        <v>42699</v>
      </c>
      <c r="AE43" s="16">
        <v>4000</v>
      </c>
      <c r="AF43" s="15">
        <v>42703</v>
      </c>
      <c r="AG43" s="16">
        <v>4000</v>
      </c>
      <c r="AH43" s="20">
        <v>42704</v>
      </c>
      <c r="AI43" s="16">
        <v>4000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486400</v>
      </c>
      <c r="E45" s="8">
        <f t="shared" si="1"/>
        <v>528400</v>
      </c>
      <c r="F45" s="9">
        <v>42675</v>
      </c>
      <c r="G45" s="14">
        <v>20000</v>
      </c>
      <c r="H45" s="15">
        <v>42676</v>
      </c>
      <c r="I45" s="16">
        <v>2000</v>
      </c>
      <c r="J45" s="15">
        <v>42678</v>
      </c>
      <c r="K45" s="16">
        <v>10000</v>
      </c>
      <c r="L45" s="15">
        <v>42702</v>
      </c>
      <c r="M45" s="16">
        <v>10000</v>
      </c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240000</v>
      </c>
      <c r="E47" s="8">
        <f t="shared" si="1"/>
        <v>240000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254100</v>
      </c>
      <c r="E48" s="8">
        <f t="shared" si="1"/>
        <v>271100</v>
      </c>
      <c r="F48" s="9">
        <v>42678</v>
      </c>
      <c r="G48" s="73">
        <v>5000</v>
      </c>
      <c r="H48" s="15">
        <v>42683</v>
      </c>
      <c r="I48" s="16">
        <v>2000</v>
      </c>
      <c r="J48" s="15">
        <v>42688</v>
      </c>
      <c r="K48" s="16">
        <v>10000</v>
      </c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297400</v>
      </c>
      <c r="E49" s="8">
        <f t="shared" si="1"/>
        <v>297400</v>
      </c>
      <c r="F49" s="9"/>
      <c r="G49" s="73"/>
      <c r="H49" s="15"/>
      <c r="I49" s="75"/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1134000</v>
      </c>
      <c r="E50" s="8">
        <f t="shared" si="1"/>
        <v>1215000</v>
      </c>
      <c r="F50" s="9">
        <v>42676</v>
      </c>
      <c r="G50" s="14">
        <v>5000</v>
      </c>
      <c r="H50" s="23">
        <v>42678</v>
      </c>
      <c r="I50" s="16">
        <v>9000</v>
      </c>
      <c r="J50" s="15">
        <v>42679</v>
      </c>
      <c r="K50" s="16">
        <v>10000</v>
      </c>
      <c r="L50" s="15">
        <v>42683</v>
      </c>
      <c r="M50" s="16">
        <v>2000</v>
      </c>
      <c r="N50" s="15">
        <v>42685</v>
      </c>
      <c r="O50" s="16">
        <v>20000</v>
      </c>
      <c r="P50" s="15">
        <v>42695</v>
      </c>
      <c r="Q50" s="16">
        <v>20000</v>
      </c>
      <c r="R50" s="15">
        <v>42697</v>
      </c>
      <c r="S50" s="16">
        <v>10000</v>
      </c>
      <c r="T50" s="15">
        <v>42703</v>
      </c>
      <c r="U50" s="16">
        <v>5000</v>
      </c>
      <c r="V50" s="15"/>
      <c r="W50" s="16"/>
      <c r="X50" s="15"/>
      <c r="Y50" s="16"/>
      <c r="Z50" s="15"/>
      <c r="AA50" s="16"/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913000</v>
      </c>
      <c r="E51" s="8">
        <f t="shared" si="1"/>
        <v>928000</v>
      </c>
      <c r="F51" s="15">
        <v>42676</v>
      </c>
      <c r="G51" s="16">
        <v>10000</v>
      </c>
      <c r="H51" s="23">
        <v>42678</v>
      </c>
      <c r="I51" s="16">
        <v>5000</v>
      </c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20000</v>
      </c>
      <c r="E53" s="8">
        <f t="shared" si="1"/>
        <v>20000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245000</v>
      </c>
      <c r="E54" s="8">
        <f t="shared" si="1"/>
        <v>265000</v>
      </c>
      <c r="F54" s="15">
        <v>42683</v>
      </c>
      <c r="G54" s="16">
        <v>10000</v>
      </c>
      <c r="H54" s="15">
        <v>42689</v>
      </c>
      <c r="I54" s="16">
        <v>10000</v>
      </c>
      <c r="J54" s="15"/>
      <c r="K54" s="16"/>
      <c r="L54" s="20"/>
      <c r="M54" s="16"/>
      <c r="N54" s="15"/>
      <c r="O54" s="16"/>
      <c r="P54" s="15"/>
      <c r="Q54" s="16"/>
      <c r="R54" s="15"/>
      <c r="S54" s="16"/>
      <c r="T54" s="15"/>
      <c r="U54" s="16"/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30162685</v>
      </c>
      <c r="E58" s="45">
        <f>SUM(E4:E57)</f>
        <v>31249185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A4" workbookViewId="0">
      <selection activeCell="B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88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90"/>
      <c r="D4" s="8">
        <v>537750</v>
      </c>
      <c r="E4" s="8">
        <f t="shared" ref="E4:E54" si="1">SUMIF($F$2:$XFD$2,1,F4:XFD4)+D4</f>
        <v>555750</v>
      </c>
      <c r="F4" s="9">
        <v>42709</v>
      </c>
      <c r="G4" s="6">
        <v>7000</v>
      </c>
      <c r="H4" s="9">
        <v>42712</v>
      </c>
      <c r="I4" s="6">
        <v>7000</v>
      </c>
      <c r="J4" s="5">
        <v>42718</v>
      </c>
      <c r="K4" s="6">
        <v>2000</v>
      </c>
      <c r="L4" s="10">
        <v>42720</v>
      </c>
      <c r="M4" s="6">
        <v>2000</v>
      </c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9"/>
    </row>
    <row r="5" spans="1:53" x14ac:dyDescent="0.25">
      <c r="A5" s="7">
        <v>2</v>
      </c>
      <c r="B5" s="56" t="s">
        <v>10</v>
      </c>
      <c r="C5" s="90"/>
      <c r="D5" s="8">
        <v>1542120</v>
      </c>
      <c r="E5" s="8">
        <f t="shared" si="1"/>
        <v>1562120</v>
      </c>
      <c r="F5" s="70">
        <v>42709</v>
      </c>
      <c r="G5" s="6">
        <v>20000</v>
      </c>
      <c r="H5" s="70"/>
      <c r="I5" s="6"/>
      <c r="J5" s="70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9"/>
    </row>
    <row r="6" spans="1:53" x14ac:dyDescent="0.25">
      <c r="A6" s="7">
        <v>3</v>
      </c>
      <c r="B6" s="56" t="s">
        <v>11</v>
      </c>
      <c r="C6" s="90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9"/>
    </row>
    <row r="7" spans="1:53" x14ac:dyDescent="0.25">
      <c r="A7" s="7">
        <v>4</v>
      </c>
      <c r="B7" s="56" t="s">
        <v>12</v>
      </c>
      <c r="C7" s="90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9"/>
    </row>
    <row r="8" spans="1:53" x14ac:dyDescent="0.25">
      <c r="A8" s="7">
        <v>5</v>
      </c>
      <c r="B8" s="56" t="s">
        <v>13</v>
      </c>
      <c r="C8" s="90"/>
      <c r="D8" s="8">
        <v>107000</v>
      </c>
      <c r="E8" s="8">
        <f t="shared" si="1"/>
        <v>107000</v>
      </c>
      <c r="F8" s="70"/>
      <c r="G8" s="6"/>
      <c r="H8" s="70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9"/>
    </row>
    <row r="9" spans="1:53" x14ac:dyDescent="0.25">
      <c r="A9" s="7">
        <v>6</v>
      </c>
      <c r="B9" s="56" t="s">
        <v>14</v>
      </c>
      <c r="C9" s="90"/>
      <c r="D9" s="8">
        <v>495000</v>
      </c>
      <c r="E9" s="8">
        <f t="shared" si="1"/>
        <v>500000</v>
      </c>
      <c r="F9" s="80">
        <v>42706</v>
      </c>
      <c r="G9" s="12">
        <v>5000</v>
      </c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9"/>
    </row>
    <row r="10" spans="1:53" x14ac:dyDescent="0.25">
      <c r="A10" s="7">
        <v>7</v>
      </c>
      <c r="B10" s="56" t="s">
        <v>15</v>
      </c>
      <c r="C10" s="90"/>
      <c r="D10" s="8">
        <v>534000</v>
      </c>
      <c r="E10" s="8">
        <f t="shared" si="1"/>
        <v>534000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9"/>
    </row>
    <row r="11" spans="1:53" x14ac:dyDescent="0.25">
      <c r="A11" s="7">
        <v>8</v>
      </c>
      <c r="B11" s="56" t="s">
        <v>16</v>
      </c>
      <c r="C11" s="62"/>
      <c r="D11" s="63">
        <v>5785975</v>
      </c>
      <c r="E11" s="63">
        <f t="shared" si="1"/>
        <v>5905975</v>
      </c>
      <c r="F11" s="29">
        <v>42706</v>
      </c>
      <c r="G11" s="64">
        <v>20000</v>
      </c>
      <c r="H11" s="71">
        <v>42710</v>
      </c>
      <c r="I11" s="66">
        <v>20000</v>
      </c>
      <c r="J11" s="71">
        <v>42711</v>
      </c>
      <c r="K11" s="66">
        <v>20000</v>
      </c>
      <c r="L11" s="71">
        <v>42717</v>
      </c>
      <c r="M11" s="66">
        <v>40000</v>
      </c>
      <c r="N11" s="71">
        <v>42719</v>
      </c>
      <c r="O11" s="66">
        <v>20000</v>
      </c>
      <c r="P11" s="65"/>
      <c r="Q11" s="66"/>
      <c r="R11" s="71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90"/>
      <c r="D12" s="8">
        <v>1026300</v>
      </c>
      <c r="E12" s="8">
        <f t="shared" si="1"/>
        <v>1032300</v>
      </c>
      <c r="F12" s="9">
        <v>42706</v>
      </c>
      <c r="G12" s="12">
        <v>2000</v>
      </c>
      <c r="H12" s="9">
        <v>42720</v>
      </c>
      <c r="I12" s="6">
        <v>4000</v>
      </c>
      <c r="J12" s="9"/>
      <c r="K12" s="6"/>
      <c r="L12" s="70"/>
      <c r="M12" s="6"/>
      <c r="N12" s="70"/>
      <c r="O12" s="6"/>
      <c r="P12" s="70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9"/>
    </row>
    <row r="13" spans="1:53" x14ac:dyDescent="0.25">
      <c r="A13" s="7">
        <v>10</v>
      </c>
      <c r="B13" s="56" t="s">
        <v>18</v>
      </c>
      <c r="C13" s="90"/>
      <c r="D13" s="8">
        <v>1360345</v>
      </c>
      <c r="E13" s="8">
        <f t="shared" si="1"/>
        <v>1370345</v>
      </c>
      <c r="F13" s="9">
        <v>42711</v>
      </c>
      <c r="G13" s="12">
        <v>5000</v>
      </c>
      <c r="H13" s="9">
        <v>42712</v>
      </c>
      <c r="I13" s="6">
        <v>5000</v>
      </c>
      <c r="J13" s="70"/>
      <c r="K13" s="6"/>
      <c r="L13" s="70"/>
      <c r="M13" s="6"/>
      <c r="N13" s="70"/>
      <c r="O13" s="6"/>
      <c r="P13" s="70"/>
      <c r="Q13" s="6"/>
      <c r="R13" s="70"/>
      <c r="S13" s="6"/>
      <c r="T13" s="70"/>
      <c r="U13" s="6"/>
      <c r="V13" s="70"/>
      <c r="W13" s="6"/>
      <c r="X13" s="70"/>
      <c r="Y13" s="6"/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9"/>
    </row>
    <row r="14" spans="1:53" x14ac:dyDescent="0.25">
      <c r="A14" s="7">
        <v>11</v>
      </c>
      <c r="B14" s="56" t="s">
        <v>19</v>
      </c>
      <c r="C14" s="90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9"/>
    </row>
    <row r="15" spans="1:53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86350</v>
      </c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1204080</v>
      </c>
      <c r="E16" s="8">
        <f t="shared" si="1"/>
        <v>1259080</v>
      </c>
      <c r="F16" s="9">
        <v>42709</v>
      </c>
      <c r="G16" s="14">
        <v>10000</v>
      </c>
      <c r="H16" s="15">
        <v>42710</v>
      </c>
      <c r="I16" s="16">
        <v>10000</v>
      </c>
      <c r="J16" s="15">
        <v>42711</v>
      </c>
      <c r="K16" s="16">
        <v>10000</v>
      </c>
      <c r="L16" s="15">
        <v>42712</v>
      </c>
      <c r="M16" s="16">
        <v>5000</v>
      </c>
      <c r="N16" s="15">
        <v>42718</v>
      </c>
      <c r="O16" s="16">
        <v>10000</v>
      </c>
      <c r="P16" s="15">
        <v>42719</v>
      </c>
      <c r="Q16" s="16">
        <v>10000</v>
      </c>
      <c r="R16" s="15"/>
      <c r="S16" s="16"/>
      <c r="T16" s="15"/>
      <c r="U16" s="16"/>
      <c r="V16" s="15"/>
      <c r="W16" s="16"/>
      <c r="X16" s="15"/>
      <c r="Y16" s="16"/>
      <c r="Z16" s="15"/>
      <c r="AA16" s="16"/>
      <c r="AB16" s="20"/>
      <c r="AC16" s="16"/>
      <c r="AD16" s="15"/>
      <c r="AE16" s="16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x14ac:dyDescent="0.25">
      <c r="A18" s="7">
        <v>15</v>
      </c>
      <c r="B18" s="112" t="s">
        <v>23</v>
      </c>
      <c r="C18" s="13"/>
      <c r="D18" s="8">
        <v>564800</v>
      </c>
      <c r="E18" s="8">
        <f t="shared" si="1"/>
        <v>564800</v>
      </c>
      <c r="F18" s="9"/>
      <c r="G18" s="14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  <c r="AW18" s="18"/>
      <c r="AX18" s="18"/>
      <c r="AY18" s="18"/>
      <c r="AZ18" s="18"/>
      <c r="BA18" s="18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95760</v>
      </c>
      <c r="E21" s="8">
        <f t="shared" si="1"/>
        <v>95760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262077</v>
      </c>
      <c r="E22" s="8">
        <f t="shared" si="1"/>
        <v>272077</v>
      </c>
      <c r="F22" s="9">
        <v>42710</v>
      </c>
      <c r="G22" s="14">
        <v>10000</v>
      </c>
      <c r="H22" s="15"/>
      <c r="I22" s="16"/>
      <c r="J22" s="15"/>
      <c r="K22" s="16"/>
      <c r="L22" s="15"/>
      <c r="M22" s="75"/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782433</v>
      </c>
      <c r="E23" s="8">
        <f t="shared" si="1"/>
        <v>797433</v>
      </c>
      <c r="F23" s="9">
        <v>42711</v>
      </c>
      <c r="G23" s="14">
        <v>2000</v>
      </c>
      <c r="H23" s="15">
        <v>42712</v>
      </c>
      <c r="I23" s="16">
        <v>2000</v>
      </c>
      <c r="J23" s="15">
        <v>42717</v>
      </c>
      <c r="K23" s="16">
        <v>2000</v>
      </c>
      <c r="L23" s="15">
        <v>42718</v>
      </c>
      <c r="M23" s="16">
        <v>2000</v>
      </c>
      <c r="N23" s="15">
        <v>42719</v>
      </c>
      <c r="O23" s="16">
        <v>5000</v>
      </c>
      <c r="P23" s="15">
        <v>42720</v>
      </c>
      <c r="Q23" s="16">
        <v>2000</v>
      </c>
      <c r="R23" s="15"/>
      <c r="S23" s="16"/>
      <c r="T23" s="15"/>
      <c r="U23" s="16"/>
      <c r="V23" s="15"/>
      <c r="W23" s="16"/>
      <c r="X23" s="15"/>
      <c r="Y23" s="16"/>
      <c r="Z23" s="15"/>
      <c r="AA23" s="16"/>
      <c r="AB23" s="27"/>
      <c r="AC23" s="16"/>
      <c r="AD23" s="23"/>
      <c r="AE23" s="21"/>
      <c r="AF23" s="15"/>
      <c r="AG23" s="16"/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507990</v>
      </c>
      <c r="E25" s="8">
        <f t="shared" si="1"/>
        <v>507990</v>
      </c>
      <c r="F25" s="15"/>
      <c r="G25" s="16"/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1081500</v>
      </c>
      <c r="E26" s="8">
        <f t="shared" si="1"/>
        <v>1301500</v>
      </c>
      <c r="F26" s="9">
        <v>42710</v>
      </c>
      <c r="G26" s="14">
        <v>80000</v>
      </c>
      <c r="H26" s="15">
        <v>42719</v>
      </c>
      <c r="I26" s="16">
        <v>120000</v>
      </c>
      <c r="J26" s="15">
        <v>42720</v>
      </c>
      <c r="K26" s="16">
        <v>20000</v>
      </c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20"/>
      <c r="AC26" s="16"/>
      <c r="AD26" s="15"/>
      <c r="AE26" s="16"/>
      <c r="AF26" s="15"/>
      <c r="AG26" s="16"/>
      <c r="AH26" s="20"/>
      <c r="AI26" s="16"/>
      <c r="AJ26" s="20"/>
      <c r="AK26" s="16"/>
      <c r="AL26" s="20"/>
      <c r="AM26" s="16"/>
      <c r="AN26" s="20"/>
      <c r="AO26" s="16"/>
      <c r="AP26" s="20"/>
      <c r="AQ26" s="16"/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414080</v>
      </c>
      <c r="E28" s="8">
        <f t="shared" si="1"/>
        <v>424080</v>
      </c>
      <c r="F28" s="29">
        <v>42710</v>
      </c>
      <c r="G28" s="30">
        <v>10000</v>
      </c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1455620</v>
      </c>
      <c r="E29" s="8">
        <f t="shared" si="1"/>
        <v>1460620</v>
      </c>
      <c r="F29" s="9">
        <v>42710</v>
      </c>
      <c r="G29" s="14">
        <v>5000</v>
      </c>
      <c r="H29" s="15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775</v>
      </c>
      <c r="E30" s="8">
        <f t="shared" si="1"/>
        <v>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932650</v>
      </c>
      <c r="E32" s="8">
        <f t="shared" si="1"/>
        <v>932650</v>
      </c>
      <c r="F32" s="9"/>
      <c r="G32" s="14"/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238875</v>
      </c>
      <c r="E33" s="8">
        <f t="shared" si="1"/>
        <v>238875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366470</v>
      </c>
      <c r="E34" s="8">
        <f t="shared" si="1"/>
        <v>366470</v>
      </c>
      <c r="F34" s="9"/>
      <c r="G34" s="73"/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354000</v>
      </c>
      <c r="E35" s="8">
        <f t="shared" si="1"/>
        <v>354000</v>
      </c>
      <c r="F35" s="9"/>
      <c r="G35" s="14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217000</v>
      </c>
      <c r="E36" s="8">
        <f t="shared" si="1"/>
        <v>217000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68500</v>
      </c>
      <c r="E37" s="8">
        <f t="shared" si="1"/>
        <v>68500</v>
      </c>
      <c r="F37" s="15"/>
      <c r="G37" s="16"/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341690</v>
      </c>
      <c r="E38" s="8">
        <f t="shared" si="1"/>
        <v>341690</v>
      </c>
      <c r="F38" s="9"/>
      <c r="G38" s="73"/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663855</v>
      </c>
      <c r="E39" s="8">
        <f t="shared" si="1"/>
        <v>668855</v>
      </c>
      <c r="F39" s="9">
        <v>42720</v>
      </c>
      <c r="G39" s="14">
        <v>5000</v>
      </c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1404000</v>
      </c>
      <c r="E40" s="8">
        <f t="shared" si="1"/>
        <v>1404000</v>
      </c>
      <c r="F40" s="9"/>
      <c r="G40" s="14"/>
      <c r="H40" s="15"/>
      <c r="I40" s="16"/>
      <c r="J40" s="15"/>
      <c r="K40" s="16"/>
      <c r="L40" s="15"/>
      <c r="M40" s="16"/>
      <c r="N40" s="15"/>
      <c r="O40" s="16"/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515000</v>
      </c>
      <c r="E41" s="8">
        <f t="shared" si="1"/>
        <v>515000</v>
      </c>
      <c r="F41" s="9"/>
      <c r="G41" s="14"/>
      <c r="H41" s="15"/>
      <c r="I41" s="16"/>
      <c r="J41" s="15"/>
      <c r="K41" s="16"/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1392000</v>
      </c>
      <c r="E42" s="8">
        <f t="shared" si="1"/>
        <v>1392000</v>
      </c>
      <c r="F42" s="9"/>
      <c r="G42" s="14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532000</v>
      </c>
      <c r="E43" s="8">
        <f t="shared" si="1"/>
        <v>572000</v>
      </c>
      <c r="F43" s="9">
        <v>42706</v>
      </c>
      <c r="G43" s="14">
        <v>8000</v>
      </c>
      <c r="H43" s="15">
        <v>42709</v>
      </c>
      <c r="I43" s="16">
        <v>4000</v>
      </c>
      <c r="J43" s="15">
        <v>42710</v>
      </c>
      <c r="K43" s="16">
        <v>4000</v>
      </c>
      <c r="L43" s="15">
        <v>42711</v>
      </c>
      <c r="M43" s="16">
        <v>4000</v>
      </c>
      <c r="N43" s="15">
        <v>42712</v>
      </c>
      <c r="O43" s="16">
        <v>4000</v>
      </c>
      <c r="P43" s="15">
        <v>42717</v>
      </c>
      <c r="Q43" s="16">
        <v>4000</v>
      </c>
      <c r="R43" s="15">
        <v>42718</v>
      </c>
      <c r="S43" s="16">
        <v>4000</v>
      </c>
      <c r="T43" s="15">
        <v>42720</v>
      </c>
      <c r="U43" s="16">
        <v>8000</v>
      </c>
      <c r="V43" s="15"/>
      <c r="W43" s="16"/>
      <c r="X43" s="15"/>
      <c r="Y43" s="16"/>
      <c r="Z43" s="15"/>
      <c r="AA43" s="16"/>
      <c r="AB43" s="20"/>
      <c r="AC43" s="16"/>
      <c r="AD43" s="15"/>
      <c r="AE43" s="16"/>
      <c r="AF43" s="15"/>
      <c r="AG43" s="16"/>
      <c r="AH43" s="20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528400</v>
      </c>
      <c r="E45" s="8">
        <f t="shared" si="1"/>
        <v>529600</v>
      </c>
      <c r="F45" s="9">
        <v>42706</v>
      </c>
      <c r="G45" s="14">
        <v>1200</v>
      </c>
      <c r="H45" s="15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240000</v>
      </c>
      <c r="E47" s="8">
        <f t="shared" si="1"/>
        <v>240000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271100</v>
      </c>
      <c r="E48" s="8">
        <f t="shared" si="1"/>
        <v>271100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297400</v>
      </c>
      <c r="E49" s="8">
        <f t="shared" si="1"/>
        <v>302400</v>
      </c>
      <c r="F49" s="9">
        <v>42712</v>
      </c>
      <c r="G49" s="73">
        <v>5000</v>
      </c>
      <c r="H49" s="15"/>
      <c r="I49" s="75"/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1215000</v>
      </c>
      <c r="E50" s="8">
        <f t="shared" si="1"/>
        <v>1280000</v>
      </c>
      <c r="F50" s="9">
        <v>42709</v>
      </c>
      <c r="G50" s="14">
        <v>10000</v>
      </c>
      <c r="H50" s="23">
        <v>42711</v>
      </c>
      <c r="I50" s="16">
        <v>5000</v>
      </c>
      <c r="J50" s="15">
        <v>42717</v>
      </c>
      <c r="K50" s="16">
        <v>10000</v>
      </c>
      <c r="L50" s="15">
        <v>42718</v>
      </c>
      <c r="M50" s="16">
        <v>10000</v>
      </c>
      <c r="N50" s="15">
        <v>42719</v>
      </c>
      <c r="O50" s="16">
        <v>10000</v>
      </c>
      <c r="P50" s="15">
        <v>42720</v>
      </c>
      <c r="Q50" s="16">
        <v>20000</v>
      </c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928000</v>
      </c>
      <c r="E51" s="8">
        <f t="shared" si="1"/>
        <v>928000</v>
      </c>
      <c r="F51" s="15"/>
      <c r="G51" s="16"/>
      <c r="H51" s="23"/>
      <c r="I51" s="16"/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20000</v>
      </c>
      <c r="E53" s="8">
        <f t="shared" si="1"/>
        <v>20000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265000</v>
      </c>
      <c r="E54" s="8">
        <f t="shared" si="1"/>
        <v>285000</v>
      </c>
      <c r="F54" s="15">
        <v>42717</v>
      </c>
      <c r="G54" s="16">
        <v>20000</v>
      </c>
      <c r="H54" s="15"/>
      <c r="I54" s="16"/>
      <c r="J54" s="15"/>
      <c r="K54" s="16"/>
      <c r="L54" s="20"/>
      <c r="M54" s="16"/>
      <c r="N54" s="15"/>
      <c r="O54" s="16"/>
      <c r="P54" s="15"/>
      <c r="Q54" s="16"/>
      <c r="R54" s="15"/>
      <c r="S54" s="16"/>
      <c r="T54" s="15"/>
      <c r="U54" s="16"/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31249185</v>
      </c>
      <c r="E58" s="45">
        <f>SUM(E4:E57)</f>
        <v>31879385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A4" workbookViewId="0">
      <selection activeCell="B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9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93"/>
      <c r="D4" s="8">
        <v>555750</v>
      </c>
      <c r="E4" s="8">
        <f t="shared" ref="E4:E54" si="1">SUMIF($F$2:$XFD$2,1,F4:XFD4)+D4</f>
        <v>582750</v>
      </c>
      <c r="F4" s="9">
        <v>42746</v>
      </c>
      <c r="G4" s="6">
        <v>20000</v>
      </c>
      <c r="H4" s="9">
        <v>42753</v>
      </c>
      <c r="I4" s="6">
        <v>7000</v>
      </c>
      <c r="J4" s="5"/>
      <c r="K4" s="6"/>
      <c r="L4" s="10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2"/>
    </row>
    <row r="5" spans="1:53" x14ac:dyDescent="0.25">
      <c r="A5" s="7">
        <v>2</v>
      </c>
      <c r="B5" s="56" t="s">
        <v>10</v>
      </c>
      <c r="C5" s="93"/>
      <c r="D5" s="8">
        <v>1562120</v>
      </c>
      <c r="E5" s="8">
        <f t="shared" si="1"/>
        <v>1608120</v>
      </c>
      <c r="F5" s="70">
        <v>42744</v>
      </c>
      <c r="G5" s="6">
        <v>10000</v>
      </c>
      <c r="H5" s="70">
        <v>42758</v>
      </c>
      <c r="I5" s="6">
        <v>20000</v>
      </c>
      <c r="J5" s="70">
        <v>42759</v>
      </c>
      <c r="K5" s="6">
        <v>10000</v>
      </c>
      <c r="L5" s="5">
        <v>42762</v>
      </c>
      <c r="M5" s="6">
        <v>6000</v>
      </c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2"/>
    </row>
    <row r="6" spans="1:53" x14ac:dyDescent="0.25">
      <c r="A6" s="7">
        <v>3</v>
      </c>
      <c r="B6" s="56" t="s">
        <v>11</v>
      </c>
      <c r="C6" s="93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2"/>
    </row>
    <row r="7" spans="1:53" x14ac:dyDescent="0.25">
      <c r="A7" s="7">
        <v>4</v>
      </c>
      <c r="B7" s="56" t="s">
        <v>12</v>
      </c>
      <c r="C7" s="93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2"/>
    </row>
    <row r="8" spans="1:53" x14ac:dyDescent="0.25">
      <c r="A8" s="7">
        <v>5</v>
      </c>
      <c r="B8" s="56" t="s">
        <v>13</v>
      </c>
      <c r="C8" s="93"/>
      <c r="D8" s="8">
        <v>107000</v>
      </c>
      <c r="E8" s="8">
        <f t="shared" si="1"/>
        <v>107000</v>
      </c>
      <c r="F8" s="70"/>
      <c r="G8" s="6"/>
      <c r="H8" s="70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2"/>
    </row>
    <row r="9" spans="1:53" x14ac:dyDescent="0.25">
      <c r="A9" s="7">
        <v>6</v>
      </c>
      <c r="B9" s="56" t="s">
        <v>14</v>
      </c>
      <c r="C9" s="93"/>
      <c r="D9" s="8">
        <v>500000</v>
      </c>
      <c r="E9" s="8">
        <f t="shared" si="1"/>
        <v>500000</v>
      </c>
      <c r="F9" s="80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2"/>
    </row>
    <row r="10" spans="1:53" x14ac:dyDescent="0.25">
      <c r="A10" s="7">
        <v>7</v>
      </c>
      <c r="B10" s="56" t="s">
        <v>15</v>
      </c>
      <c r="C10" s="93"/>
      <c r="D10" s="8">
        <v>534000</v>
      </c>
      <c r="E10" s="8">
        <f t="shared" si="1"/>
        <v>534000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2"/>
    </row>
    <row r="11" spans="1:53" x14ac:dyDescent="0.25">
      <c r="A11" s="7">
        <v>8</v>
      </c>
      <c r="B11" s="56" t="s">
        <v>16</v>
      </c>
      <c r="C11" s="62"/>
      <c r="D11" s="63">
        <v>5905975</v>
      </c>
      <c r="E11" s="63">
        <f t="shared" si="1"/>
        <v>6155975</v>
      </c>
      <c r="F11" s="29">
        <v>42745</v>
      </c>
      <c r="G11" s="64">
        <v>20000</v>
      </c>
      <c r="H11" s="71">
        <v>42747</v>
      </c>
      <c r="I11" s="66">
        <v>20000</v>
      </c>
      <c r="J11" s="71">
        <v>42752</v>
      </c>
      <c r="K11" s="66">
        <v>20000</v>
      </c>
      <c r="L11" s="71">
        <v>42753</v>
      </c>
      <c r="M11" s="66">
        <v>20000</v>
      </c>
      <c r="N11" s="71">
        <v>42755</v>
      </c>
      <c r="O11" s="66">
        <v>20000</v>
      </c>
      <c r="P11" s="65">
        <v>42756</v>
      </c>
      <c r="Q11" s="66">
        <v>20000</v>
      </c>
      <c r="R11" s="71">
        <v>42760</v>
      </c>
      <c r="S11" s="66">
        <v>20000</v>
      </c>
      <c r="T11" s="65">
        <v>42762</v>
      </c>
      <c r="U11" s="66">
        <v>70000</v>
      </c>
      <c r="V11" s="65">
        <v>42765</v>
      </c>
      <c r="W11" s="66">
        <v>20000</v>
      </c>
      <c r="X11" s="65">
        <v>42766</v>
      </c>
      <c r="Y11" s="66">
        <v>20000</v>
      </c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93"/>
      <c r="D12" s="8">
        <v>1032300</v>
      </c>
      <c r="E12" s="8">
        <f t="shared" si="1"/>
        <v>1076300</v>
      </c>
      <c r="F12" s="9">
        <v>42746</v>
      </c>
      <c r="G12" s="12">
        <v>4000</v>
      </c>
      <c r="H12" s="9">
        <v>42755</v>
      </c>
      <c r="I12" s="6">
        <v>28000</v>
      </c>
      <c r="J12" s="9">
        <v>42762</v>
      </c>
      <c r="K12" s="6">
        <v>8000</v>
      </c>
      <c r="L12" s="70">
        <v>42765</v>
      </c>
      <c r="M12" s="6">
        <v>4000</v>
      </c>
      <c r="N12" s="70"/>
      <c r="O12" s="6"/>
      <c r="P12" s="70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2"/>
    </row>
    <row r="13" spans="1:53" x14ac:dyDescent="0.25">
      <c r="A13" s="7">
        <v>10</v>
      </c>
      <c r="B13" s="56" t="s">
        <v>18</v>
      </c>
      <c r="C13" s="93"/>
      <c r="D13" s="8">
        <v>1370345</v>
      </c>
      <c r="E13" s="8">
        <f t="shared" si="1"/>
        <v>1385345</v>
      </c>
      <c r="F13" s="9">
        <v>42745</v>
      </c>
      <c r="G13" s="12">
        <v>5000</v>
      </c>
      <c r="H13" s="9">
        <v>42753</v>
      </c>
      <c r="I13" s="6">
        <v>10000</v>
      </c>
      <c r="J13" s="70"/>
      <c r="K13" s="6"/>
      <c r="L13" s="70"/>
      <c r="M13" s="6"/>
      <c r="N13" s="70"/>
      <c r="O13" s="6"/>
      <c r="P13" s="70"/>
      <c r="Q13" s="6"/>
      <c r="R13" s="70"/>
      <c r="S13" s="6"/>
      <c r="T13" s="70"/>
      <c r="U13" s="6"/>
      <c r="V13" s="70"/>
      <c r="W13" s="6"/>
      <c r="X13" s="70"/>
      <c r="Y13" s="6"/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2"/>
    </row>
    <row r="14" spans="1:53" x14ac:dyDescent="0.25">
      <c r="A14" s="7">
        <v>11</v>
      </c>
      <c r="B14" s="56" t="s">
        <v>19</v>
      </c>
      <c r="C14" s="93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2"/>
    </row>
    <row r="15" spans="1:53" x14ac:dyDescent="0.25">
      <c r="A15" s="7">
        <v>12</v>
      </c>
      <c r="B15" s="56" t="s">
        <v>20</v>
      </c>
      <c r="C15" s="19"/>
      <c r="D15" s="8">
        <v>86350</v>
      </c>
      <c r="E15" s="8">
        <f t="shared" si="1"/>
        <v>137350</v>
      </c>
      <c r="F15" s="15">
        <v>42752</v>
      </c>
      <c r="G15" s="16">
        <v>41000</v>
      </c>
      <c r="H15" s="15">
        <v>42758</v>
      </c>
      <c r="I15" s="16">
        <v>10000</v>
      </c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1259080</v>
      </c>
      <c r="E16" s="8">
        <f t="shared" si="1"/>
        <v>1409080</v>
      </c>
      <c r="F16" s="9">
        <v>42744</v>
      </c>
      <c r="G16" s="14">
        <v>10000</v>
      </c>
      <c r="H16" s="15">
        <v>42745</v>
      </c>
      <c r="I16" s="16">
        <v>10000</v>
      </c>
      <c r="J16" s="15">
        <v>42746</v>
      </c>
      <c r="K16" s="16">
        <v>20000</v>
      </c>
      <c r="L16" s="15">
        <v>42747</v>
      </c>
      <c r="M16" s="16">
        <v>10000</v>
      </c>
      <c r="N16" s="15">
        <v>42748</v>
      </c>
      <c r="O16" s="16">
        <v>10000</v>
      </c>
      <c r="P16" s="15">
        <v>42751</v>
      </c>
      <c r="Q16" s="16">
        <v>10000</v>
      </c>
      <c r="R16" s="15">
        <v>42753</v>
      </c>
      <c r="S16" s="16">
        <v>15000</v>
      </c>
      <c r="T16" s="15">
        <v>42754</v>
      </c>
      <c r="U16" s="16">
        <v>10000</v>
      </c>
      <c r="V16" s="15">
        <v>42755</v>
      </c>
      <c r="W16" s="16">
        <v>5000</v>
      </c>
      <c r="X16" s="15">
        <v>42760</v>
      </c>
      <c r="Y16" s="16">
        <v>10000</v>
      </c>
      <c r="Z16" s="15">
        <v>42762</v>
      </c>
      <c r="AA16" s="16">
        <v>20000</v>
      </c>
      <c r="AB16" s="20">
        <v>42765</v>
      </c>
      <c r="AC16" s="16">
        <v>10000</v>
      </c>
      <c r="AD16" s="15">
        <v>42766</v>
      </c>
      <c r="AE16" s="16">
        <v>10000</v>
      </c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x14ac:dyDescent="0.25">
      <c r="A18" s="7">
        <v>15</v>
      </c>
      <c r="B18" s="112" t="s">
        <v>23</v>
      </c>
      <c r="C18" s="13"/>
      <c r="D18" s="8">
        <v>564800</v>
      </c>
      <c r="E18" s="8">
        <f t="shared" si="1"/>
        <v>567800</v>
      </c>
      <c r="F18" s="9">
        <v>42765</v>
      </c>
      <c r="G18" s="14">
        <v>3000</v>
      </c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  <c r="AW18" s="18"/>
      <c r="AX18" s="18"/>
      <c r="AY18" s="18"/>
      <c r="AZ18" s="18"/>
      <c r="BA18" s="18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95760</v>
      </c>
      <c r="E21" s="8">
        <f t="shared" si="1"/>
        <v>95760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272077</v>
      </c>
      <c r="E22" s="8">
        <f t="shared" si="1"/>
        <v>272077</v>
      </c>
      <c r="F22" s="9"/>
      <c r="G22" s="14"/>
      <c r="H22" s="15"/>
      <c r="I22" s="16"/>
      <c r="J22" s="15"/>
      <c r="K22" s="16"/>
      <c r="L22" s="15"/>
      <c r="M22" s="75"/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797433</v>
      </c>
      <c r="E23" s="8">
        <f t="shared" si="1"/>
        <v>826433</v>
      </c>
      <c r="F23" s="9">
        <v>42745</v>
      </c>
      <c r="G23" s="14">
        <v>5000</v>
      </c>
      <c r="H23" s="15">
        <v>42746</v>
      </c>
      <c r="I23" s="16">
        <v>2000</v>
      </c>
      <c r="J23" s="15">
        <v>42747</v>
      </c>
      <c r="K23" s="16">
        <v>5000</v>
      </c>
      <c r="L23" s="15">
        <v>42755</v>
      </c>
      <c r="M23" s="16">
        <v>4000</v>
      </c>
      <c r="N23" s="15">
        <v>42759</v>
      </c>
      <c r="O23" s="16">
        <v>2000</v>
      </c>
      <c r="P23" s="15">
        <v>42762</v>
      </c>
      <c r="Q23" s="16">
        <v>4000</v>
      </c>
      <c r="R23" s="15">
        <v>42765</v>
      </c>
      <c r="S23" s="16">
        <v>5000</v>
      </c>
      <c r="T23" s="15">
        <v>42766</v>
      </c>
      <c r="U23" s="16">
        <v>2000</v>
      </c>
      <c r="V23" s="15"/>
      <c r="W23" s="16"/>
      <c r="X23" s="15"/>
      <c r="Y23" s="16"/>
      <c r="Z23" s="15"/>
      <c r="AA23" s="16"/>
      <c r="AB23" s="27"/>
      <c r="AC23" s="16"/>
      <c r="AD23" s="23"/>
      <c r="AE23" s="21"/>
      <c r="AF23" s="15"/>
      <c r="AG23" s="16"/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507990</v>
      </c>
      <c r="E25" s="8">
        <f t="shared" si="1"/>
        <v>512990</v>
      </c>
      <c r="F25" s="15">
        <v>42751</v>
      </c>
      <c r="G25" s="16">
        <v>5000</v>
      </c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1301500</v>
      </c>
      <c r="E26" s="8">
        <f t="shared" si="1"/>
        <v>1301500</v>
      </c>
      <c r="F26" s="9"/>
      <c r="G26" s="14"/>
      <c r="H26" s="15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20"/>
      <c r="AC26" s="16"/>
      <c r="AD26" s="15"/>
      <c r="AE26" s="16"/>
      <c r="AF26" s="15"/>
      <c r="AG26" s="16"/>
      <c r="AH26" s="20"/>
      <c r="AI26" s="16"/>
      <c r="AJ26" s="20"/>
      <c r="AK26" s="16"/>
      <c r="AL26" s="20"/>
      <c r="AM26" s="16"/>
      <c r="AN26" s="20"/>
      <c r="AO26" s="16"/>
      <c r="AP26" s="20"/>
      <c r="AQ26" s="16"/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424080</v>
      </c>
      <c r="E28" s="8">
        <f t="shared" si="1"/>
        <v>449080</v>
      </c>
      <c r="F28" s="29">
        <v>42760</v>
      </c>
      <c r="G28" s="30">
        <v>10000</v>
      </c>
      <c r="H28" s="31">
        <v>42766</v>
      </c>
      <c r="I28" s="32">
        <v>15000</v>
      </c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1460620</v>
      </c>
      <c r="E29" s="8">
        <f t="shared" si="1"/>
        <v>1485620</v>
      </c>
      <c r="F29" s="9">
        <v>42745</v>
      </c>
      <c r="G29" s="14">
        <v>5000</v>
      </c>
      <c r="H29" s="15">
        <v>42753</v>
      </c>
      <c r="I29" s="16">
        <v>5000</v>
      </c>
      <c r="J29" s="15">
        <v>42759</v>
      </c>
      <c r="K29" s="16">
        <v>5000</v>
      </c>
      <c r="L29" s="15">
        <v>42765</v>
      </c>
      <c r="M29" s="16">
        <v>5000</v>
      </c>
      <c r="N29" s="15">
        <v>42766</v>
      </c>
      <c r="O29" s="16">
        <v>5000</v>
      </c>
      <c r="P29" s="15"/>
      <c r="Q29" s="16"/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775</v>
      </c>
      <c r="E30" s="8">
        <f t="shared" si="1"/>
        <v>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932650</v>
      </c>
      <c r="E32" s="8">
        <f t="shared" si="1"/>
        <v>937650</v>
      </c>
      <c r="F32" s="9">
        <v>42762</v>
      </c>
      <c r="G32" s="14">
        <v>5000</v>
      </c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238875</v>
      </c>
      <c r="E33" s="8">
        <f t="shared" si="1"/>
        <v>238875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366470</v>
      </c>
      <c r="E34" s="8">
        <f t="shared" si="1"/>
        <v>366470</v>
      </c>
      <c r="F34" s="9"/>
      <c r="G34" s="73"/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354000</v>
      </c>
      <c r="E35" s="8">
        <f t="shared" si="1"/>
        <v>354000</v>
      </c>
      <c r="F35" s="9"/>
      <c r="G35" s="14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217000</v>
      </c>
      <c r="E36" s="8">
        <f t="shared" si="1"/>
        <v>217000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68500</v>
      </c>
      <c r="E37" s="8">
        <f t="shared" si="1"/>
        <v>83500</v>
      </c>
      <c r="F37" s="15">
        <v>42758</v>
      </c>
      <c r="G37" s="16">
        <v>15000</v>
      </c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341690</v>
      </c>
      <c r="E38" s="8">
        <f t="shared" si="1"/>
        <v>341690</v>
      </c>
      <c r="F38" s="9"/>
      <c r="G38" s="73"/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668855</v>
      </c>
      <c r="E39" s="8">
        <f t="shared" si="1"/>
        <v>668855</v>
      </c>
      <c r="F39" s="9"/>
      <c r="G39" s="14"/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1404000</v>
      </c>
      <c r="E40" s="8">
        <f t="shared" si="1"/>
        <v>1424000</v>
      </c>
      <c r="F40" s="9">
        <v>42762</v>
      </c>
      <c r="G40" s="14">
        <v>20000</v>
      </c>
      <c r="H40" s="15"/>
      <c r="I40" s="16"/>
      <c r="J40" s="15"/>
      <c r="K40" s="16"/>
      <c r="L40" s="15"/>
      <c r="M40" s="16"/>
      <c r="N40" s="15"/>
      <c r="O40" s="16"/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515000</v>
      </c>
      <c r="E41" s="8">
        <f t="shared" si="1"/>
        <v>515000</v>
      </c>
      <c r="F41" s="9"/>
      <c r="G41" s="14"/>
      <c r="H41" s="15"/>
      <c r="I41" s="16"/>
      <c r="J41" s="15"/>
      <c r="K41" s="16"/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1392000</v>
      </c>
      <c r="E42" s="8">
        <f t="shared" si="1"/>
        <v>1392000</v>
      </c>
      <c r="F42" s="9"/>
      <c r="G42" s="14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572000</v>
      </c>
      <c r="E43" s="8">
        <f t="shared" si="1"/>
        <v>636000</v>
      </c>
      <c r="F43" s="9">
        <v>42745</v>
      </c>
      <c r="G43" s="14">
        <v>4000</v>
      </c>
      <c r="H43" s="15">
        <v>42746</v>
      </c>
      <c r="I43" s="16">
        <v>4000</v>
      </c>
      <c r="J43" s="15">
        <v>42747</v>
      </c>
      <c r="K43" s="16">
        <v>4000</v>
      </c>
      <c r="L43" s="15">
        <v>42748</v>
      </c>
      <c r="M43" s="16">
        <v>4000</v>
      </c>
      <c r="N43" s="15">
        <v>42751</v>
      </c>
      <c r="O43" s="16">
        <v>4000</v>
      </c>
      <c r="P43" s="15">
        <v>42752</v>
      </c>
      <c r="Q43" s="16">
        <v>4000</v>
      </c>
      <c r="R43" s="15">
        <v>42753</v>
      </c>
      <c r="S43" s="16">
        <v>4000</v>
      </c>
      <c r="T43" s="15">
        <v>42754</v>
      </c>
      <c r="U43" s="16">
        <v>4000</v>
      </c>
      <c r="V43" s="15">
        <v>42755</v>
      </c>
      <c r="W43" s="16">
        <v>4000</v>
      </c>
      <c r="X43" s="15">
        <v>42758</v>
      </c>
      <c r="Y43" s="16">
        <v>4000</v>
      </c>
      <c r="Z43" s="15">
        <v>42759</v>
      </c>
      <c r="AA43" s="16">
        <v>4000</v>
      </c>
      <c r="AB43" s="20">
        <v>42760</v>
      </c>
      <c r="AC43" s="16">
        <v>4000</v>
      </c>
      <c r="AD43" s="15">
        <v>42762</v>
      </c>
      <c r="AE43" s="16">
        <v>8000</v>
      </c>
      <c r="AF43" s="15">
        <v>42765</v>
      </c>
      <c r="AG43" s="16">
        <v>4000</v>
      </c>
      <c r="AH43" s="20">
        <v>42766</v>
      </c>
      <c r="AI43" s="16">
        <v>4000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529600</v>
      </c>
      <c r="E45" s="8">
        <f t="shared" si="1"/>
        <v>531600</v>
      </c>
      <c r="F45" s="9">
        <v>42766</v>
      </c>
      <c r="G45" s="14">
        <v>2000</v>
      </c>
      <c r="H45" s="15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240000</v>
      </c>
      <c r="E47" s="8">
        <f t="shared" si="1"/>
        <v>240000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271100</v>
      </c>
      <c r="E48" s="8">
        <f t="shared" si="1"/>
        <v>271100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302400</v>
      </c>
      <c r="E49" s="8">
        <f t="shared" si="1"/>
        <v>323400</v>
      </c>
      <c r="F49" s="9">
        <v>42754</v>
      </c>
      <c r="G49" s="73">
        <v>2000</v>
      </c>
      <c r="H49" s="15">
        <v>42755</v>
      </c>
      <c r="I49" s="75">
        <v>2000</v>
      </c>
      <c r="J49" s="15">
        <v>42766</v>
      </c>
      <c r="K49" s="16">
        <v>5000</v>
      </c>
      <c r="L49" s="15">
        <v>42762</v>
      </c>
      <c r="M49" s="16">
        <v>5000</v>
      </c>
      <c r="N49" s="15">
        <v>42766</v>
      </c>
      <c r="O49" s="16">
        <v>7000</v>
      </c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1280000</v>
      </c>
      <c r="E50" s="8">
        <f t="shared" si="1"/>
        <v>1393000</v>
      </c>
      <c r="F50" s="9">
        <v>42744</v>
      </c>
      <c r="G50" s="14">
        <v>8000</v>
      </c>
      <c r="H50" s="23">
        <v>42745</v>
      </c>
      <c r="I50" s="16">
        <v>10000</v>
      </c>
      <c r="J50" s="15">
        <v>42736</v>
      </c>
      <c r="K50" s="16">
        <v>10000</v>
      </c>
      <c r="L50" s="15">
        <v>42747</v>
      </c>
      <c r="M50" s="16">
        <v>10000</v>
      </c>
      <c r="N50" s="15">
        <v>42748</v>
      </c>
      <c r="O50" s="16">
        <v>10000</v>
      </c>
      <c r="P50" s="15">
        <v>42751</v>
      </c>
      <c r="Q50" s="16">
        <v>10000</v>
      </c>
      <c r="R50" s="15">
        <v>42754</v>
      </c>
      <c r="S50" s="16">
        <v>5000</v>
      </c>
      <c r="T50" s="15">
        <v>42755</v>
      </c>
      <c r="U50" s="16">
        <v>5000</v>
      </c>
      <c r="V50" s="15">
        <v>42765</v>
      </c>
      <c r="W50" s="16">
        <v>5000</v>
      </c>
      <c r="X50" s="15">
        <v>42762</v>
      </c>
      <c r="Y50" s="16">
        <v>20000</v>
      </c>
      <c r="Z50" s="15">
        <v>42766</v>
      </c>
      <c r="AA50" s="16">
        <v>20000</v>
      </c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928000</v>
      </c>
      <c r="E51" s="8">
        <f t="shared" si="1"/>
        <v>933000</v>
      </c>
      <c r="F51" s="15">
        <v>42754</v>
      </c>
      <c r="G51" s="16">
        <v>5000</v>
      </c>
      <c r="H51" s="23"/>
      <c r="I51" s="16"/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20000</v>
      </c>
      <c r="E53" s="8">
        <f t="shared" si="1"/>
        <v>20000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285000</v>
      </c>
      <c r="E54" s="8">
        <f t="shared" si="1"/>
        <v>305000</v>
      </c>
      <c r="F54" s="15">
        <v>42744</v>
      </c>
      <c r="G54" s="16">
        <v>10000</v>
      </c>
      <c r="H54" s="15">
        <v>42758</v>
      </c>
      <c r="I54" s="16">
        <v>10000</v>
      </c>
      <c r="J54" s="15"/>
      <c r="K54" s="16"/>
      <c r="L54" s="20"/>
      <c r="M54" s="16"/>
      <c r="N54" s="15"/>
      <c r="O54" s="16"/>
      <c r="P54" s="15"/>
      <c r="Q54" s="16"/>
      <c r="R54" s="15"/>
      <c r="S54" s="16"/>
      <c r="T54" s="15"/>
      <c r="U54" s="16"/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31879385</v>
      </c>
      <c r="E58" s="45">
        <f>SUM(E4:E57)</f>
        <v>32814385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  <pageSetup orientation="portrait" horizontalDpi="300" verticalDpi="30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A4" workbookViewId="0">
      <selection activeCell="B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94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96"/>
      <c r="D4" s="8">
        <v>582750</v>
      </c>
      <c r="E4" s="8">
        <f t="shared" ref="E4:E54" si="1">SUMIF($F$2:$XFD$2,1,F4:XFD4)+D4</f>
        <v>587750</v>
      </c>
      <c r="F4" s="9">
        <v>42774</v>
      </c>
      <c r="G4" s="6">
        <v>5000</v>
      </c>
      <c r="H4" s="9"/>
      <c r="I4" s="6"/>
      <c r="J4" s="5"/>
      <c r="K4" s="6"/>
      <c r="L4" s="10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5"/>
    </row>
    <row r="5" spans="1:53" x14ac:dyDescent="0.25">
      <c r="A5" s="7">
        <v>2</v>
      </c>
      <c r="B5" s="56" t="s">
        <v>10</v>
      </c>
      <c r="C5" s="96"/>
      <c r="D5" s="8">
        <v>1608120</v>
      </c>
      <c r="E5" s="8">
        <f t="shared" si="1"/>
        <v>1668120</v>
      </c>
      <c r="F5" s="70">
        <v>42773</v>
      </c>
      <c r="G5" s="6">
        <v>20000</v>
      </c>
      <c r="H5" s="70">
        <v>42786</v>
      </c>
      <c r="I5" s="6">
        <v>20000</v>
      </c>
      <c r="J5" s="70">
        <v>42793</v>
      </c>
      <c r="K5" s="6">
        <v>20000</v>
      </c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5"/>
    </row>
    <row r="6" spans="1:53" x14ac:dyDescent="0.25">
      <c r="A6" s="7">
        <v>3</v>
      </c>
      <c r="B6" s="56" t="s">
        <v>11</v>
      </c>
      <c r="C6" s="96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5"/>
    </row>
    <row r="7" spans="1:53" x14ac:dyDescent="0.25">
      <c r="A7" s="7">
        <v>4</v>
      </c>
      <c r="B7" s="56" t="s">
        <v>12</v>
      </c>
      <c r="C7" s="96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5"/>
    </row>
    <row r="8" spans="1:53" x14ac:dyDescent="0.25">
      <c r="A8" s="7">
        <v>5</v>
      </c>
      <c r="B8" s="56" t="s">
        <v>13</v>
      </c>
      <c r="C8" s="96"/>
      <c r="D8" s="8">
        <v>107000</v>
      </c>
      <c r="E8" s="8">
        <f t="shared" si="1"/>
        <v>127000</v>
      </c>
      <c r="F8" s="70">
        <v>42772</v>
      </c>
      <c r="G8" s="6">
        <v>10000</v>
      </c>
      <c r="H8" s="70">
        <v>42774</v>
      </c>
      <c r="I8" s="6">
        <v>10000</v>
      </c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5"/>
    </row>
    <row r="9" spans="1:53" x14ac:dyDescent="0.25">
      <c r="A9" s="7">
        <v>6</v>
      </c>
      <c r="B9" s="56" t="s">
        <v>14</v>
      </c>
      <c r="C9" s="96"/>
      <c r="D9" s="8">
        <v>500000</v>
      </c>
      <c r="E9" s="8">
        <f t="shared" si="1"/>
        <v>500000</v>
      </c>
      <c r="F9" s="80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5"/>
    </row>
    <row r="10" spans="1:53" x14ac:dyDescent="0.25">
      <c r="A10" s="7">
        <v>7</v>
      </c>
      <c r="B10" s="56" t="s">
        <v>15</v>
      </c>
      <c r="C10" s="96"/>
      <c r="D10" s="8">
        <v>534000</v>
      </c>
      <c r="E10" s="8">
        <f t="shared" si="1"/>
        <v>534000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5"/>
    </row>
    <row r="11" spans="1:53" x14ac:dyDescent="0.25">
      <c r="A11" s="7">
        <v>8</v>
      </c>
      <c r="B11" s="56" t="s">
        <v>16</v>
      </c>
      <c r="C11" s="62"/>
      <c r="D11" s="63">
        <v>6155975</v>
      </c>
      <c r="E11" s="63">
        <f t="shared" si="1"/>
        <v>6355975</v>
      </c>
      <c r="F11" s="29">
        <v>42769</v>
      </c>
      <c r="G11" s="64">
        <v>50000</v>
      </c>
      <c r="H11" s="71">
        <v>42772</v>
      </c>
      <c r="I11" s="66">
        <v>50000</v>
      </c>
      <c r="J11" s="71">
        <v>42773</v>
      </c>
      <c r="K11" s="66">
        <v>50000</v>
      </c>
      <c r="L11" s="71">
        <v>42789</v>
      </c>
      <c r="M11" s="66">
        <v>50000</v>
      </c>
      <c r="N11" s="71"/>
      <c r="O11" s="66"/>
      <c r="P11" s="65"/>
      <c r="Q11" s="66"/>
      <c r="R11" s="71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96"/>
      <c r="D12" s="8">
        <v>1076300</v>
      </c>
      <c r="E12" s="8">
        <f t="shared" si="1"/>
        <v>1104300</v>
      </c>
      <c r="F12" s="9">
        <v>42767</v>
      </c>
      <c r="G12" s="12">
        <v>4000</v>
      </c>
      <c r="H12" s="9">
        <v>42769</v>
      </c>
      <c r="I12" s="6">
        <v>4000</v>
      </c>
      <c r="J12" s="9">
        <v>42772</v>
      </c>
      <c r="K12" s="6">
        <v>4000</v>
      </c>
      <c r="L12" s="70">
        <v>42783</v>
      </c>
      <c r="M12" s="6">
        <v>10000</v>
      </c>
      <c r="N12" s="70">
        <v>42790</v>
      </c>
      <c r="O12" s="6">
        <v>6000</v>
      </c>
      <c r="P12" s="70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5"/>
    </row>
    <row r="13" spans="1:53" x14ac:dyDescent="0.25">
      <c r="A13" s="7">
        <v>10</v>
      </c>
      <c r="B13" s="56" t="s">
        <v>18</v>
      </c>
      <c r="C13" s="96"/>
      <c r="D13" s="8">
        <v>1385345</v>
      </c>
      <c r="E13" s="8">
        <f t="shared" si="1"/>
        <v>1395345</v>
      </c>
      <c r="F13" s="9">
        <v>42775</v>
      </c>
      <c r="G13" s="12">
        <v>4000</v>
      </c>
      <c r="H13" s="9">
        <v>42793</v>
      </c>
      <c r="I13" s="6">
        <v>6000</v>
      </c>
      <c r="J13" s="70"/>
      <c r="K13" s="6"/>
      <c r="L13" s="70"/>
      <c r="M13" s="6"/>
      <c r="N13" s="70"/>
      <c r="O13" s="6"/>
      <c r="P13" s="70"/>
      <c r="Q13" s="6"/>
      <c r="R13" s="70"/>
      <c r="S13" s="6"/>
      <c r="T13" s="70"/>
      <c r="U13" s="6"/>
      <c r="V13" s="70"/>
      <c r="W13" s="6"/>
      <c r="X13" s="70"/>
      <c r="Y13" s="6"/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5"/>
    </row>
    <row r="14" spans="1:53" x14ac:dyDescent="0.25">
      <c r="A14" s="7">
        <v>11</v>
      </c>
      <c r="B14" s="56" t="s">
        <v>19</v>
      </c>
      <c r="C14" s="96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5"/>
    </row>
    <row r="15" spans="1:53" x14ac:dyDescent="0.25">
      <c r="A15" s="7">
        <v>12</v>
      </c>
      <c r="B15" s="56" t="s">
        <v>20</v>
      </c>
      <c r="C15" s="19"/>
      <c r="D15" s="8">
        <v>137350</v>
      </c>
      <c r="E15" s="8">
        <f t="shared" si="1"/>
        <v>322350</v>
      </c>
      <c r="F15" s="15">
        <v>42769</v>
      </c>
      <c r="G15" s="16">
        <v>10000</v>
      </c>
      <c r="H15" s="15">
        <v>42774</v>
      </c>
      <c r="I15" s="16">
        <v>5000</v>
      </c>
      <c r="J15" s="15">
        <v>42775</v>
      </c>
      <c r="K15" s="16">
        <v>5000</v>
      </c>
      <c r="L15" s="15">
        <v>42782</v>
      </c>
      <c r="M15" s="16">
        <v>5000</v>
      </c>
      <c r="N15" s="15">
        <v>42783</v>
      </c>
      <c r="O15" s="16">
        <v>50000</v>
      </c>
      <c r="P15" s="15">
        <v>42790</v>
      </c>
      <c r="Q15" s="16">
        <v>100000</v>
      </c>
      <c r="R15" s="15">
        <v>42793</v>
      </c>
      <c r="S15" s="16">
        <v>10000</v>
      </c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1409080</v>
      </c>
      <c r="E16" s="8">
        <f t="shared" si="1"/>
        <v>1530080</v>
      </c>
      <c r="F16" s="9">
        <v>42768</v>
      </c>
      <c r="G16" s="14">
        <v>10000</v>
      </c>
      <c r="H16" s="15">
        <v>42769</v>
      </c>
      <c r="I16" s="16">
        <v>10000</v>
      </c>
      <c r="J16" s="15">
        <v>42772</v>
      </c>
      <c r="K16" s="16">
        <v>15000</v>
      </c>
      <c r="L16" s="15">
        <v>42773</v>
      </c>
      <c r="M16" s="16">
        <v>6000</v>
      </c>
      <c r="N16" s="15">
        <v>42774</v>
      </c>
      <c r="O16" s="16">
        <v>10000</v>
      </c>
      <c r="P16" s="15">
        <v>42775</v>
      </c>
      <c r="Q16" s="16">
        <v>10000</v>
      </c>
      <c r="R16" s="15">
        <v>42776</v>
      </c>
      <c r="S16" s="16">
        <v>10000</v>
      </c>
      <c r="T16" s="15">
        <v>42779</v>
      </c>
      <c r="U16" s="16">
        <v>10000</v>
      </c>
      <c r="V16" s="15">
        <v>42782</v>
      </c>
      <c r="W16" s="16">
        <v>10000</v>
      </c>
      <c r="X16" s="15">
        <v>42783</v>
      </c>
      <c r="Y16" s="16">
        <v>10000</v>
      </c>
      <c r="Z16" s="15">
        <v>42786</v>
      </c>
      <c r="AA16" s="16">
        <v>5000</v>
      </c>
      <c r="AB16" s="20">
        <v>42787</v>
      </c>
      <c r="AC16" s="16">
        <v>5000</v>
      </c>
      <c r="AD16" s="15">
        <v>42789</v>
      </c>
      <c r="AE16" s="16">
        <v>5000</v>
      </c>
      <c r="AF16" s="15">
        <v>42790</v>
      </c>
      <c r="AG16" s="16">
        <v>5000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x14ac:dyDescent="0.25">
      <c r="A18" s="7">
        <v>15</v>
      </c>
      <c r="B18" s="112" t="s">
        <v>23</v>
      </c>
      <c r="C18" s="13"/>
      <c r="D18" s="8">
        <v>567800</v>
      </c>
      <c r="E18" s="8">
        <f t="shared" si="1"/>
        <v>569800</v>
      </c>
      <c r="F18" s="9">
        <v>42772</v>
      </c>
      <c r="G18" s="14">
        <v>2000</v>
      </c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6"/>
      <c r="AC18" s="16"/>
      <c r="AD18" s="15"/>
      <c r="AE18" s="16"/>
      <c r="AF18" s="1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7"/>
      <c r="AW18" s="18"/>
      <c r="AX18" s="18"/>
      <c r="AY18" s="18"/>
      <c r="AZ18" s="18"/>
      <c r="BA18" s="18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95760</v>
      </c>
      <c r="E21" s="8">
        <f t="shared" si="1"/>
        <v>95760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272077</v>
      </c>
      <c r="E22" s="8">
        <f t="shared" si="1"/>
        <v>282077</v>
      </c>
      <c r="F22" s="9">
        <v>42775</v>
      </c>
      <c r="G22" s="14">
        <v>10000</v>
      </c>
      <c r="H22" s="15"/>
      <c r="I22" s="16"/>
      <c r="J22" s="15"/>
      <c r="K22" s="16"/>
      <c r="L22" s="15"/>
      <c r="M22" s="75"/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826433</v>
      </c>
      <c r="E23" s="8">
        <f t="shared" si="1"/>
        <v>876433</v>
      </c>
      <c r="F23" s="9">
        <v>42768</v>
      </c>
      <c r="G23" s="14">
        <v>4000</v>
      </c>
      <c r="H23" s="15">
        <v>42769</v>
      </c>
      <c r="I23" s="16">
        <v>5000</v>
      </c>
      <c r="J23" s="15">
        <v>42772</v>
      </c>
      <c r="K23" s="16">
        <v>5000</v>
      </c>
      <c r="L23" s="15">
        <v>42773</v>
      </c>
      <c r="M23" s="16">
        <v>5000</v>
      </c>
      <c r="N23" s="15">
        <v>42774</v>
      </c>
      <c r="O23" s="16">
        <v>5000</v>
      </c>
      <c r="P23" s="15">
        <v>42775</v>
      </c>
      <c r="Q23" s="16">
        <v>5000</v>
      </c>
      <c r="R23" s="15">
        <v>42776</v>
      </c>
      <c r="S23" s="16">
        <v>5000</v>
      </c>
      <c r="T23" s="15">
        <v>42779</v>
      </c>
      <c r="U23" s="16">
        <v>5000</v>
      </c>
      <c r="V23" s="15">
        <v>42782</v>
      </c>
      <c r="W23" s="16">
        <v>4000</v>
      </c>
      <c r="X23" s="15">
        <v>42783</v>
      </c>
      <c r="Y23" s="16">
        <v>2000</v>
      </c>
      <c r="Z23" s="15">
        <v>42786</v>
      </c>
      <c r="AA23" s="16">
        <v>5000</v>
      </c>
      <c r="AB23" s="27"/>
      <c r="AC23" s="16"/>
      <c r="AD23" s="23"/>
      <c r="AE23" s="21"/>
      <c r="AF23" s="15"/>
      <c r="AG23" s="16"/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512990</v>
      </c>
      <c r="E25" s="8">
        <f t="shared" si="1"/>
        <v>519990</v>
      </c>
      <c r="F25" s="15">
        <v>42769</v>
      </c>
      <c r="G25" s="16">
        <v>7000</v>
      </c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1301500</v>
      </c>
      <c r="E26" s="8">
        <f t="shared" si="1"/>
        <v>1621500</v>
      </c>
      <c r="F26" s="9">
        <v>42772</v>
      </c>
      <c r="G26" s="14">
        <v>120000</v>
      </c>
      <c r="H26" s="15">
        <v>42779</v>
      </c>
      <c r="I26" s="16">
        <v>100000</v>
      </c>
      <c r="J26" s="15">
        <v>42789</v>
      </c>
      <c r="K26" s="16">
        <v>100000</v>
      </c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20"/>
      <c r="AC26" s="16"/>
      <c r="AD26" s="15"/>
      <c r="AE26" s="16"/>
      <c r="AF26" s="15"/>
      <c r="AG26" s="16"/>
      <c r="AH26" s="20"/>
      <c r="AI26" s="16"/>
      <c r="AJ26" s="20"/>
      <c r="AK26" s="16"/>
      <c r="AL26" s="20"/>
      <c r="AM26" s="16"/>
      <c r="AN26" s="20"/>
      <c r="AO26" s="16"/>
      <c r="AP26" s="20"/>
      <c r="AQ26" s="16"/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449080</v>
      </c>
      <c r="E28" s="8">
        <f t="shared" si="1"/>
        <v>454080</v>
      </c>
      <c r="F28" s="29">
        <v>42787</v>
      </c>
      <c r="G28" s="30">
        <v>5000</v>
      </c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1485620</v>
      </c>
      <c r="E29" s="8">
        <f t="shared" si="1"/>
        <v>1535620</v>
      </c>
      <c r="F29" s="9">
        <v>42768</v>
      </c>
      <c r="G29" s="14">
        <v>5000</v>
      </c>
      <c r="H29" s="15">
        <v>42769</v>
      </c>
      <c r="I29" s="16">
        <v>5000</v>
      </c>
      <c r="J29" s="15">
        <v>42773</v>
      </c>
      <c r="K29" s="16">
        <v>5000</v>
      </c>
      <c r="L29" s="15">
        <v>42776</v>
      </c>
      <c r="M29" s="16">
        <v>5000</v>
      </c>
      <c r="N29" s="15">
        <v>42779</v>
      </c>
      <c r="O29" s="16">
        <v>5000</v>
      </c>
      <c r="P29" s="15">
        <v>42782</v>
      </c>
      <c r="Q29" s="16">
        <v>5000</v>
      </c>
      <c r="R29" s="15">
        <v>42783</v>
      </c>
      <c r="S29" s="16">
        <v>5000</v>
      </c>
      <c r="T29" s="37">
        <v>42787</v>
      </c>
      <c r="U29" s="16">
        <v>5000</v>
      </c>
      <c r="V29" s="15">
        <v>42793</v>
      </c>
      <c r="W29" s="16">
        <v>5000</v>
      </c>
      <c r="X29" s="15">
        <v>42794</v>
      </c>
      <c r="Y29" s="16">
        <v>5000</v>
      </c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775</v>
      </c>
      <c r="E30" s="8">
        <f t="shared" si="1"/>
        <v>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937650</v>
      </c>
      <c r="E32" s="8">
        <f t="shared" si="1"/>
        <v>942650</v>
      </c>
      <c r="F32" s="9">
        <v>42779</v>
      </c>
      <c r="G32" s="14">
        <v>5000</v>
      </c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238875</v>
      </c>
      <c r="E33" s="8">
        <f t="shared" si="1"/>
        <v>243875</v>
      </c>
      <c r="F33" s="15">
        <v>42783</v>
      </c>
      <c r="G33" s="16">
        <v>5000</v>
      </c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366470</v>
      </c>
      <c r="E34" s="8">
        <f t="shared" si="1"/>
        <v>366470</v>
      </c>
      <c r="F34" s="9"/>
      <c r="G34" s="73"/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354000</v>
      </c>
      <c r="E35" s="8">
        <f t="shared" si="1"/>
        <v>354000</v>
      </c>
      <c r="F35" s="9"/>
      <c r="G35" s="14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217000</v>
      </c>
      <c r="E36" s="8">
        <f t="shared" si="1"/>
        <v>217000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83500</v>
      </c>
      <c r="E37" s="8">
        <f t="shared" si="1"/>
        <v>85500</v>
      </c>
      <c r="F37" s="15">
        <v>42789</v>
      </c>
      <c r="G37" s="16">
        <v>2000</v>
      </c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341690</v>
      </c>
      <c r="E38" s="8">
        <f t="shared" si="1"/>
        <v>341690</v>
      </c>
      <c r="F38" s="9"/>
      <c r="G38" s="73"/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668855</v>
      </c>
      <c r="E39" s="8">
        <f t="shared" si="1"/>
        <v>718855</v>
      </c>
      <c r="F39" s="9">
        <v>42773</v>
      </c>
      <c r="G39" s="14">
        <v>20000</v>
      </c>
      <c r="H39" s="23">
        <v>42779</v>
      </c>
      <c r="I39" s="21">
        <v>20000</v>
      </c>
      <c r="J39" s="15">
        <v>42786</v>
      </c>
      <c r="K39" s="16">
        <v>10000</v>
      </c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1424000</v>
      </c>
      <c r="E40" s="8">
        <f t="shared" si="1"/>
        <v>1424000</v>
      </c>
      <c r="F40" s="9"/>
      <c r="G40" s="14"/>
      <c r="H40" s="15"/>
      <c r="I40" s="16"/>
      <c r="J40" s="15"/>
      <c r="K40" s="16"/>
      <c r="L40" s="15"/>
      <c r="M40" s="16"/>
      <c r="N40" s="15"/>
      <c r="O40" s="16"/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515000</v>
      </c>
      <c r="E41" s="8">
        <f t="shared" si="1"/>
        <v>535000</v>
      </c>
      <c r="F41" s="9">
        <v>42772</v>
      </c>
      <c r="G41" s="14">
        <v>10000</v>
      </c>
      <c r="H41" s="15">
        <v>42790</v>
      </c>
      <c r="I41" s="16">
        <v>10000</v>
      </c>
      <c r="J41" s="15"/>
      <c r="K41" s="16"/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1392000</v>
      </c>
      <c r="E42" s="8">
        <f t="shared" si="1"/>
        <v>1392000</v>
      </c>
      <c r="F42" s="9"/>
      <c r="G42" s="14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636000</v>
      </c>
      <c r="E43" s="8">
        <f t="shared" si="1"/>
        <v>688000</v>
      </c>
      <c r="F43" s="9">
        <v>42767</v>
      </c>
      <c r="G43" s="14">
        <v>4000</v>
      </c>
      <c r="H43" s="15">
        <v>42768</v>
      </c>
      <c r="I43" s="16">
        <v>4000</v>
      </c>
      <c r="J43" s="15">
        <v>42769</v>
      </c>
      <c r="K43" s="16">
        <v>4000</v>
      </c>
      <c r="L43" s="15">
        <v>42772</v>
      </c>
      <c r="M43" s="16">
        <v>4000</v>
      </c>
      <c r="N43" s="15">
        <v>42773</v>
      </c>
      <c r="O43" s="16">
        <v>4000</v>
      </c>
      <c r="P43" s="15">
        <v>42775</v>
      </c>
      <c r="Q43" s="16">
        <v>4000</v>
      </c>
      <c r="R43" s="15">
        <v>42776</v>
      </c>
      <c r="S43" s="16">
        <v>4000</v>
      </c>
      <c r="T43" s="15">
        <v>42783</v>
      </c>
      <c r="U43" s="16">
        <v>4000</v>
      </c>
      <c r="V43" s="15">
        <v>42786</v>
      </c>
      <c r="W43" s="16">
        <v>4000</v>
      </c>
      <c r="X43" s="15">
        <v>42787</v>
      </c>
      <c r="Y43" s="16">
        <v>4000</v>
      </c>
      <c r="Z43" s="15">
        <v>42789</v>
      </c>
      <c r="AA43" s="16">
        <v>8000</v>
      </c>
      <c r="AB43" s="20">
        <v>42790</v>
      </c>
      <c r="AC43" s="16">
        <v>4000</v>
      </c>
      <c r="AD43" s="15"/>
      <c r="AE43" s="16"/>
      <c r="AF43" s="15"/>
      <c r="AG43" s="16"/>
      <c r="AH43" s="20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531600</v>
      </c>
      <c r="E45" s="8">
        <f t="shared" si="1"/>
        <v>531600</v>
      </c>
      <c r="F45" s="9"/>
      <c r="G45" s="14"/>
      <c r="H45" s="15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240000</v>
      </c>
      <c r="E47" s="8">
        <f t="shared" si="1"/>
        <v>240000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271100</v>
      </c>
      <c r="E48" s="8">
        <f t="shared" si="1"/>
        <v>271100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323400</v>
      </c>
      <c r="E49" s="8">
        <f t="shared" si="1"/>
        <v>355400</v>
      </c>
      <c r="F49" s="9">
        <v>42768</v>
      </c>
      <c r="G49" s="73">
        <v>5000</v>
      </c>
      <c r="H49" s="15">
        <v>42774</v>
      </c>
      <c r="I49" s="75">
        <v>5000</v>
      </c>
      <c r="J49" s="15">
        <v>42775</v>
      </c>
      <c r="K49" s="16">
        <v>2000</v>
      </c>
      <c r="L49" s="15">
        <v>42793</v>
      </c>
      <c r="M49" s="16">
        <v>20000</v>
      </c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1393000</v>
      </c>
      <c r="E50" s="8">
        <f t="shared" si="1"/>
        <v>1480000</v>
      </c>
      <c r="F50" s="9">
        <v>42767</v>
      </c>
      <c r="G50" s="14">
        <v>2000</v>
      </c>
      <c r="H50" s="23">
        <v>42768</v>
      </c>
      <c r="I50" s="16">
        <v>20000</v>
      </c>
      <c r="J50" s="15">
        <v>42774</v>
      </c>
      <c r="K50" s="16">
        <v>5000</v>
      </c>
      <c r="L50" s="15">
        <v>42775</v>
      </c>
      <c r="M50" s="16">
        <v>10000</v>
      </c>
      <c r="N50" s="15">
        <v>42779</v>
      </c>
      <c r="O50" s="16">
        <v>10000</v>
      </c>
      <c r="P50" s="15">
        <v>42782</v>
      </c>
      <c r="Q50" s="16">
        <v>5000</v>
      </c>
      <c r="R50" s="15">
        <v>42783</v>
      </c>
      <c r="S50" s="16">
        <v>10000</v>
      </c>
      <c r="T50" s="15">
        <v>42786</v>
      </c>
      <c r="U50" s="16">
        <v>5000</v>
      </c>
      <c r="V50" s="15">
        <v>42789</v>
      </c>
      <c r="W50" s="16">
        <v>10000</v>
      </c>
      <c r="X50" s="15">
        <v>42793</v>
      </c>
      <c r="Y50" s="16">
        <v>10000</v>
      </c>
      <c r="Z50" s="15"/>
      <c r="AA50" s="16"/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933000</v>
      </c>
      <c r="E51" s="8">
        <f t="shared" si="1"/>
        <v>938000</v>
      </c>
      <c r="F51" s="15">
        <v>42767</v>
      </c>
      <c r="G51" s="16">
        <v>5000</v>
      </c>
      <c r="H51" s="23"/>
      <c r="I51" s="16"/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20000</v>
      </c>
      <c r="E53" s="8">
        <f t="shared" si="1"/>
        <v>20000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305000</v>
      </c>
      <c r="E54" s="8">
        <f t="shared" si="1"/>
        <v>405000</v>
      </c>
      <c r="F54" s="15">
        <v>42769</v>
      </c>
      <c r="G54" s="16">
        <v>20000</v>
      </c>
      <c r="H54" s="15">
        <v>42773</v>
      </c>
      <c r="I54" s="16">
        <v>10000</v>
      </c>
      <c r="J54" s="15">
        <v>42774</v>
      </c>
      <c r="K54" s="16">
        <v>10000</v>
      </c>
      <c r="L54" s="20">
        <v>42776</v>
      </c>
      <c r="M54" s="16">
        <v>10000</v>
      </c>
      <c r="N54" s="15">
        <v>42782</v>
      </c>
      <c r="O54" s="16">
        <v>20000</v>
      </c>
      <c r="P54" s="15">
        <v>42783</v>
      </c>
      <c r="Q54" s="16">
        <v>10000</v>
      </c>
      <c r="R54" s="15">
        <v>42786</v>
      </c>
      <c r="S54" s="16">
        <v>10000</v>
      </c>
      <c r="T54" s="15">
        <v>42793</v>
      </c>
      <c r="U54" s="16">
        <v>10000</v>
      </c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32814385</v>
      </c>
      <c r="E58" s="45">
        <f>SUM(E4:E57)</f>
        <v>34245385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  <pageSetup orientation="portrait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topLeftCell="A4" workbookViewId="0">
      <selection activeCell="B54" sqref="B4:B54"/>
    </sheetView>
  </sheetViews>
  <sheetFormatPr defaultRowHeight="15" x14ac:dyDescent="0.25"/>
  <cols>
    <col min="2" max="2" width="30.5703125" customWidth="1"/>
    <col min="3" max="3" width="16" customWidth="1"/>
    <col min="4" max="4" width="10.42578125" customWidth="1"/>
    <col min="5" max="5" width="10.5703125" customWidth="1"/>
    <col min="42" max="42" width="10.85546875" customWidth="1"/>
  </cols>
  <sheetData>
    <row r="1" spans="1:53" x14ac:dyDescent="0.25">
      <c r="A1" s="102" t="s">
        <v>0</v>
      </c>
      <c r="B1" s="105" t="s">
        <v>1</v>
      </c>
      <c r="C1" s="108" t="s">
        <v>2</v>
      </c>
      <c r="D1" s="82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53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53" x14ac:dyDescent="0.25">
      <c r="A4" s="7">
        <v>1</v>
      </c>
      <c r="B4" s="56" t="s">
        <v>9</v>
      </c>
      <c r="C4" s="84"/>
      <c r="D4" s="8">
        <v>587750</v>
      </c>
      <c r="E4" s="8">
        <f t="shared" ref="E4:E54" si="1">SUMIF($F$2:$XFD$2,1,F4:XFD4)+D4</f>
        <v>602750</v>
      </c>
      <c r="F4" s="9">
        <v>42797</v>
      </c>
      <c r="G4" s="6">
        <v>5000</v>
      </c>
      <c r="H4" s="9">
        <v>42802</v>
      </c>
      <c r="I4" s="6">
        <v>10000</v>
      </c>
      <c r="J4" s="5"/>
      <c r="K4" s="6"/>
      <c r="L4" s="10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3"/>
    </row>
    <row r="5" spans="1:53" x14ac:dyDescent="0.25">
      <c r="A5" s="7">
        <v>2</v>
      </c>
      <c r="B5" s="56" t="s">
        <v>10</v>
      </c>
      <c r="C5" s="84"/>
      <c r="D5" s="8">
        <v>1668120</v>
      </c>
      <c r="E5" s="8">
        <f t="shared" si="1"/>
        <v>1688120</v>
      </c>
      <c r="F5" s="70">
        <v>42800</v>
      </c>
      <c r="G5" s="6">
        <v>20000</v>
      </c>
      <c r="H5" s="70"/>
      <c r="I5" s="6"/>
      <c r="J5" s="70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3"/>
    </row>
    <row r="6" spans="1:53" x14ac:dyDescent="0.25">
      <c r="A6" s="7">
        <v>3</v>
      </c>
      <c r="B6" s="56" t="s">
        <v>11</v>
      </c>
      <c r="C6" s="84"/>
      <c r="D6" s="8">
        <v>225300</v>
      </c>
      <c r="E6" s="8">
        <f>SUMIF($F$2:$XFD$2,1,F6:XFD6)+D6</f>
        <v>225300</v>
      </c>
      <c r="F6" s="11"/>
      <c r="G6" s="74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3"/>
    </row>
    <row r="7" spans="1:53" x14ac:dyDescent="0.25">
      <c r="A7" s="7">
        <v>4</v>
      </c>
      <c r="B7" s="56" t="s">
        <v>12</v>
      </c>
      <c r="C7" s="84"/>
      <c r="D7" s="8">
        <v>742000</v>
      </c>
      <c r="E7" s="8">
        <f t="shared" si="1"/>
        <v>742000</v>
      </c>
      <c r="F7" s="9"/>
      <c r="G7" s="12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3"/>
    </row>
    <row r="8" spans="1:53" x14ac:dyDescent="0.25">
      <c r="A8" s="7">
        <v>5</v>
      </c>
      <c r="B8" s="56" t="s">
        <v>13</v>
      </c>
      <c r="C8" s="84"/>
      <c r="D8" s="8">
        <v>127000</v>
      </c>
      <c r="E8" s="8">
        <f t="shared" si="1"/>
        <v>127000</v>
      </c>
      <c r="F8" s="70"/>
      <c r="G8" s="6"/>
      <c r="H8" s="70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3"/>
    </row>
    <row r="9" spans="1:53" x14ac:dyDescent="0.25">
      <c r="A9" s="7">
        <v>6</v>
      </c>
      <c r="B9" s="56" t="s">
        <v>14</v>
      </c>
      <c r="C9" s="84"/>
      <c r="D9" s="8">
        <v>500000</v>
      </c>
      <c r="E9" s="8">
        <f t="shared" si="1"/>
        <v>500000</v>
      </c>
      <c r="F9" s="80"/>
      <c r="G9" s="12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3"/>
    </row>
    <row r="10" spans="1:53" x14ac:dyDescent="0.25">
      <c r="A10" s="7">
        <v>7</v>
      </c>
      <c r="B10" s="56" t="s">
        <v>15</v>
      </c>
      <c r="C10" s="84"/>
      <c r="D10" s="8">
        <v>534000</v>
      </c>
      <c r="E10" s="8">
        <f t="shared" si="1"/>
        <v>534000</v>
      </c>
      <c r="F10" s="9"/>
      <c r="G10" s="12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3"/>
    </row>
    <row r="11" spans="1:53" x14ac:dyDescent="0.25">
      <c r="A11" s="7">
        <v>8</v>
      </c>
      <c r="B11" s="56" t="s">
        <v>16</v>
      </c>
      <c r="C11" s="62"/>
      <c r="D11" s="63">
        <v>6355975</v>
      </c>
      <c r="E11" s="63">
        <f t="shared" si="1"/>
        <v>6425975</v>
      </c>
      <c r="F11" s="29">
        <v>42795</v>
      </c>
      <c r="G11" s="64">
        <v>50000</v>
      </c>
      <c r="H11" s="71">
        <v>42802</v>
      </c>
      <c r="I11" s="66">
        <v>20000</v>
      </c>
      <c r="J11" s="71"/>
      <c r="K11" s="66"/>
      <c r="L11" s="71"/>
      <c r="M11" s="66"/>
      <c r="N11" s="71"/>
      <c r="O11" s="66"/>
      <c r="P11" s="65"/>
      <c r="Q11" s="66"/>
      <c r="R11" s="71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5"/>
      <c r="AO11" s="66"/>
      <c r="AP11" s="65"/>
      <c r="AQ11" s="66"/>
      <c r="AR11" s="65"/>
      <c r="AS11" s="66"/>
      <c r="AT11" s="65"/>
      <c r="AU11" s="66"/>
      <c r="AV11" s="67"/>
      <c r="AW11" s="34"/>
      <c r="AX11" s="68"/>
      <c r="AY11" s="34"/>
      <c r="AZ11" s="34"/>
      <c r="BA11" s="34"/>
    </row>
    <row r="12" spans="1:53" x14ac:dyDescent="0.25">
      <c r="A12" s="7">
        <v>9</v>
      </c>
      <c r="B12" s="56" t="s">
        <v>17</v>
      </c>
      <c r="C12" s="84"/>
      <c r="D12" s="8">
        <v>1104300</v>
      </c>
      <c r="E12" s="8">
        <f t="shared" si="1"/>
        <v>1116300</v>
      </c>
      <c r="F12" s="9">
        <v>42797</v>
      </c>
      <c r="G12" s="12">
        <v>4000</v>
      </c>
      <c r="H12" s="9">
        <v>42800</v>
      </c>
      <c r="I12" s="6">
        <v>4000</v>
      </c>
      <c r="J12" s="9">
        <v>42803</v>
      </c>
      <c r="K12" s="6">
        <v>4000</v>
      </c>
      <c r="L12" s="70"/>
      <c r="M12" s="6"/>
      <c r="N12" s="70"/>
      <c r="O12" s="6"/>
      <c r="P12" s="70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3"/>
    </row>
    <row r="13" spans="1:53" x14ac:dyDescent="0.25">
      <c r="A13" s="7">
        <v>10</v>
      </c>
      <c r="B13" s="56" t="s">
        <v>18</v>
      </c>
      <c r="C13" s="84"/>
      <c r="D13" s="8">
        <v>1395345</v>
      </c>
      <c r="E13" s="8">
        <f t="shared" si="1"/>
        <v>1395345</v>
      </c>
      <c r="F13" s="9"/>
      <c r="G13" s="12"/>
      <c r="H13" s="9"/>
      <c r="I13" s="6"/>
      <c r="J13" s="70"/>
      <c r="K13" s="6"/>
      <c r="L13" s="70"/>
      <c r="M13" s="6"/>
      <c r="N13" s="70"/>
      <c r="O13" s="6"/>
      <c r="P13" s="70"/>
      <c r="Q13" s="6"/>
      <c r="R13" s="70"/>
      <c r="S13" s="6"/>
      <c r="T13" s="70"/>
      <c r="U13" s="6"/>
      <c r="V13" s="70"/>
      <c r="W13" s="6"/>
      <c r="X13" s="70"/>
      <c r="Y13" s="6"/>
      <c r="Z13" s="70"/>
      <c r="AA13" s="6"/>
      <c r="AB13" s="5"/>
      <c r="AC13" s="6"/>
      <c r="AD13" s="5"/>
      <c r="AE13" s="6"/>
      <c r="AF13" s="5"/>
      <c r="AG13" s="6"/>
      <c r="AH13" s="5"/>
      <c r="AI13" s="72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3"/>
    </row>
    <row r="14" spans="1:53" x14ac:dyDescent="0.25">
      <c r="A14" s="7">
        <v>11</v>
      </c>
      <c r="B14" s="56" t="s">
        <v>19</v>
      </c>
      <c r="C14" s="84"/>
      <c r="D14" s="8">
        <v>132000</v>
      </c>
      <c r="E14" s="8">
        <f t="shared" si="1"/>
        <v>132000</v>
      </c>
      <c r="F14" s="11"/>
      <c r="G14" s="12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3"/>
    </row>
    <row r="15" spans="1:53" x14ac:dyDescent="0.25">
      <c r="A15" s="7">
        <v>12</v>
      </c>
      <c r="B15" s="56" t="s">
        <v>20</v>
      </c>
      <c r="C15" s="19"/>
      <c r="D15" s="8">
        <v>322350</v>
      </c>
      <c r="E15" s="8">
        <f t="shared" si="1"/>
        <v>422350</v>
      </c>
      <c r="F15" s="15">
        <v>42796</v>
      </c>
      <c r="G15" s="16">
        <v>100000</v>
      </c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6"/>
      <c r="AC15" s="16"/>
      <c r="AD15" s="15"/>
      <c r="AE15" s="16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</row>
    <row r="16" spans="1:53" x14ac:dyDescent="0.25">
      <c r="A16" s="7">
        <v>13</v>
      </c>
      <c r="B16" s="56" t="s">
        <v>21</v>
      </c>
      <c r="C16" s="13"/>
      <c r="D16" s="8">
        <v>1530080</v>
      </c>
      <c r="E16" s="8">
        <f t="shared" si="1"/>
        <v>1582080</v>
      </c>
      <c r="F16" s="9">
        <v>42796</v>
      </c>
      <c r="G16" s="14">
        <v>5000</v>
      </c>
      <c r="H16" s="15">
        <v>42797</v>
      </c>
      <c r="I16" s="16">
        <v>12000</v>
      </c>
      <c r="J16" s="15">
        <v>42800</v>
      </c>
      <c r="K16" s="16">
        <v>5000</v>
      </c>
      <c r="L16" s="15">
        <v>42801</v>
      </c>
      <c r="M16" s="16">
        <v>10000</v>
      </c>
      <c r="N16" s="15">
        <v>42802</v>
      </c>
      <c r="O16" s="16">
        <v>10000</v>
      </c>
      <c r="P16" s="15">
        <v>42803</v>
      </c>
      <c r="Q16" s="16">
        <v>10000</v>
      </c>
      <c r="R16" s="15"/>
      <c r="S16" s="16"/>
      <c r="T16" s="15"/>
      <c r="U16" s="16"/>
      <c r="V16" s="15"/>
      <c r="W16" s="16"/>
      <c r="X16" s="15"/>
      <c r="Y16" s="16"/>
      <c r="Z16" s="15"/>
      <c r="AA16" s="16"/>
      <c r="AB16" s="20"/>
      <c r="AC16" s="16"/>
      <c r="AD16" s="15"/>
      <c r="AE16" s="16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7"/>
      <c r="AW16" s="18"/>
      <c r="AX16" s="18"/>
      <c r="AY16" s="18"/>
      <c r="AZ16" s="18"/>
      <c r="BA16" s="18"/>
    </row>
    <row r="17" spans="1:53" x14ac:dyDescent="0.25">
      <c r="A17" s="7">
        <v>14</v>
      </c>
      <c r="B17" s="56" t="s">
        <v>22</v>
      </c>
      <c r="C17" s="13"/>
      <c r="D17" s="8">
        <v>33000</v>
      </c>
      <c r="E17" s="8">
        <f t="shared" si="1"/>
        <v>33000</v>
      </c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6"/>
      <c r="AC17" s="16"/>
      <c r="AD17" s="15"/>
      <c r="AE17" s="16"/>
      <c r="AF17" s="1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7"/>
      <c r="AW17" s="18"/>
      <c r="AX17" s="18"/>
      <c r="AY17" s="18"/>
      <c r="AZ17" s="18"/>
      <c r="BA17" s="18"/>
    </row>
    <row r="18" spans="1:53" s="121" customFormat="1" x14ac:dyDescent="0.25">
      <c r="A18" s="111">
        <v>15</v>
      </c>
      <c r="B18" s="112" t="s">
        <v>23</v>
      </c>
      <c r="C18" s="113"/>
      <c r="D18" s="114">
        <v>569800</v>
      </c>
      <c r="E18" s="114">
        <f t="shared" si="1"/>
        <v>569800</v>
      </c>
      <c r="F18" s="115"/>
      <c r="G18" s="116"/>
      <c r="H18" s="117"/>
      <c r="I18" s="118"/>
      <c r="J18" s="117"/>
      <c r="K18" s="118"/>
      <c r="L18" s="117"/>
      <c r="M18" s="118"/>
      <c r="N18" s="117"/>
      <c r="O18" s="118"/>
      <c r="P18" s="117"/>
      <c r="Q18" s="118"/>
      <c r="R18" s="117"/>
      <c r="S18" s="118"/>
      <c r="T18" s="117"/>
      <c r="U18" s="118"/>
      <c r="V18" s="117"/>
      <c r="W18" s="118"/>
      <c r="X18" s="117"/>
      <c r="Y18" s="118"/>
      <c r="Z18" s="117"/>
      <c r="AA18" s="118"/>
      <c r="AB18" s="118"/>
      <c r="AC18" s="118"/>
      <c r="AD18" s="117"/>
      <c r="AE18" s="118"/>
      <c r="AF18" s="117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9"/>
      <c r="AW18" s="120"/>
      <c r="AX18" s="120"/>
      <c r="AY18" s="120"/>
      <c r="AZ18" s="120"/>
      <c r="BA18" s="120"/>
    </row>
    <row r="19" spans="1:53" x14ac:dyDescent="0.25">
      <c r="A19" s="7">
        <v>16</v>
      </c>
      <c r="B19" s="56" t="s">
        <v>24</v>
      </c>
      <c r="C19" s="13"/>
      <c r="D19" s="8">
        <v>97840</v>
      </c>
      <c r="E19" s="8">
        <f t="shared" si="1"/>
        <v>97840</v>
      </c>
      <c r="F19" s="9"/>
      <c r="G19" s="14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6"/>
      <c r="AC19" s="16"/>
      <c r="AD19" s="15"/>
      <c r="AE19" s="16"/>
      <c r="AF19" s="1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8"/>
      <c r="AX19" s="18"/>
      <c r="AY19" s="18"/>
      <c r="AZ19" s="18"/>
      <c r="BA19" s="18"/>
    </row>
    <row r="20" spans="1:53" x14ac:dyDescent="0.25">
      <c r="A20" s="7">
        <v>17</v>
      </c>
      <c r="B20" s="56" t="s">
        <v>25</v>
      </c>
      <c r="C20" s="13"/>
      <c r="D20" s="8">
        <v>10000</v>
      </c>
      <c r="E20" s="8">
        <f t="shared" si="1"/>
        <v>10000</v>
      </c>
      <c r="F20" s="9"/>
      <c r="G20" s="14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20"/>
      <c r="AC20" s="21"/>
      <c r="AD20" s="22"/>
      <c r="AE20" s="21"/>
      <c r="AF20" s="22"/>
      <c r="AG20" s="21"/>
      <c r="AH20" s="23"/>
      <c r="AI20" s="21"/>
      <c r="AJ20" s="23"/>
      <c r="AK20" s="21"/>
      <c r="AL20" s="23"/>
      <c r="AM20" s="24"/>
      <c r="AN20" s="15"/>
      <c r="AO20" s="21"/>
      <c r="AP20" s="21"/>
      <c r="AQ20" s="21"/>
      <c r="AR20" s="21"/>
      <c r="AS20" s="21"/>
      <c r="AT20" s="21"/>
      <c r="AU20" s="21"/>
      <c r="AV20" s="25"/>
      <c r="AW20" s="18"/>
      <c r="AX20" s="18"/>
      <c r="AY20" s="18"/>
      <c r="AZ20" s="18"/>
      <c r="BA20" s="18"/>
    </row>
    <row r="21" spans="1:53" x14ac:dyDescent="0.25">
      <c r="A21" s="7">
        <v>18</v>
      </c>
      <c r="B21" s="56" t="s">
        <v>26</v>
      </c>
      <c r="C21" s="13"/>
      <c r="D21" s="8">
        <v>95760</v>
      </c>
      <c r="E21" s="8">
        <f t="shared" si="1"/>
        <v>95760</v>
      </c>
      <c r="F21" s="9"/>
      <c r="G21" s="14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6"/>
      <c r="AF21" s="22"/>
      <c r="AG21" s="21"/>
      <c r="AH21" s="15"/>
      <c r="AI21" s="16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8"/>
      <c r="AX21" s="18"/>
      <c r="AY21" s="18"/>
      <c r="AZ21" s="18"/>
      <c r="BA21" s="18"/>
    </row>
    <row r="22" spans="1:53" x14ac:dyDescent="0.25">
      <c r="A22" s="7">
        <v>19</v>
      </c>
      <c r="B22" s="56" t="s">
        <v>27</v>
      </c>
      <c r="C22" s="26"/>
      <c r="D22" s="8">
        <v>282077</v>
      </c>
      <c r="E22" s="8">
        <f t="shared" si="1"/>
        <v>308077</v>
      </c>
      <c r="F22" s="9">
        <v>42801</v>
      </c>
      <c r="G22" s="14">
        <v>8000</v>
      </c>
      <c r="H22" s="15">
        <v>42802</v>
      </c>
      <c r="I22" s="16">
        <v>4000</v>
      </c>
      <c r="J22" s="15">
        <v>42803</v>
      </c>
      <c r="K22" s="16">
        <v>14000</v>
      </c>
      <c r="L22" s="15"/>
      <c r="M22" s="75"/>
      <c r="N22" s="15"/>
      <c r="O22" s="16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6"/>
      <c r="AC22" s="16"/>
      <c r="AD22" s="15"/>
      <c r="AE22" s="16"/>
      <c r="AF22" s="1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7"/>
      <c r="AW22" s="18"/>
      <c r="AX22" s="18"/>
      <c r="AY22" s="18"/>
      <c r="AZ22" s="18"/>
      <c r="BA22" s="18"/>
    </row>
    <row r="23" spans="1:53" x14ac:dyDescent="0.25">
      <c r="A23" s="7">
        <v>20</v>
      </c>
      <c r="B23" s="56" t="s">
        <v>28</v>
      </c>
      <c r="C23" s="13"/>
      <c r="D23" s="8">
        <v>876433</v>
      </c>
      <c r="E23" s="8">
        <f t="shared" si="1"/>
        <v>907433</v>
      </c>
      <c r="F23" s="9">
        <v>42796</v>
      </c>
      <c r="G23" s="14">
        <v>5000</v>
      </c>
      <c r="H23" s="15">
        <v>42797</v>
      </c>
      <c r="I23" s="16">
        <v>5000</v>
      </c>
      <c r="J23" s="15">
        <v>42797</v>
      </c>
      <c r="K23" s="16">
        <v>5000</v>
      </c>
      <c r="L23" s="15">
        <v>42802</v>
      </c>
      <c r="M23" s="16">
        <v>10000</v>
      </c>
      <c r="N23" s="15">
        <v>42803</v>
      </c>
      <c r="O23" s="16">
        <v>6000</v>
      </c>
      <c r="P23" s="15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6"/>
      <c r="AB23" s="27"/>
      <c r="AC23" s="16"/>
      <c r="AD23" s="23"/>
      <c r="AE23" s="21"/>
      <c r="AF23" s="15"/>
      <c r="AG23" s="16"/>
      <c r="AH23" s="15"/>
      <c r="AI23" s="16"/>
      <c r="AJ23" s="20"/>
      <c r="AK23" s="16"/>
      <c r="AL23" s="20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8"/>
      <c r="AX23" s="18"/>
      <c r="AY23" s="18"/>
      <c r="AZ23" s="18"/>
      <c r="BA23" s="18"/>
    </row>
    <row r="24" spans="1:53" x14ac:dyDescent="0.25">
      <c r="A24" s="7">
        <v>21</v>
      </c>
      <c r="B24" s="56" t="s">
        <v>29</v>
      </c>
      <c r="C24" s="13"/>
      <c r="D24" s="8">
        <v>201000</v>
      </c>
      <c r="E24" s="8">
        <f t="shared" si="1"/>
        <v>201000</v>
      </c>
      <c r="F24" s="9"/>
      <c r="G24" s="73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6"/>
      <c r="AF24" s="1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7"/>
    </row>
    <row r="25" spans="1:53" x14ac:dyDescent="0.25">
      <c r="A25" s="7">
        <v>22</v>
      </c>
      <c r="B25" s="56" t="s">
        <v>30</v>
      </c>
      <c r="C25" s="13"/>
      <c r="D25" s="8">
        <v>519990</v>
      </c>
      <c r="E25" s="8">
        <f t="shared" si="1"/>
        <v>526990</v>
      </c>
      <c r="F25" s="15">
        <v>42802</v>
      </c>
      <c r="G25" s="16">
        <v>5000</v>
      </c>
      <c r="H25" s="15">
        <v>42803</v>
      </c>
      <c r="I25" s="16">
        <v>2000</v>
      </c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6"/>
      <c r="AC25" s="16"/>
      <c r="AD25" s="15"/>
      <c r="AE25" s="16"/>
      <c r="AF25" s="1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</row>
    <row r="26" spans="1:53" x14ac:dyDescent="0.25">
      <c r="A26" s="7">
        <v>23</v>
      </c>
      <c r="B26" s="56" t="s">
        <v>31</v>
      </c>
      <c r="C26" s="13"/>
      <c r="D26" s="8">
        <v>1621500</v>
      </c>
      <c r="E26" s="8">
        <f t="shared" si="1"/>
        <v>1621500</v>
      </c>
      <c r="F26" s="9"/>
      <c r="G26" s="14"/>
      <c r="H26" s="15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20"/>
      <c r="AC26" s="16"/>
      <c r="AD26" s="15"/>
      <c r="AE26" s="16"/>
      <c r="AF26" s="15"/>
      <c r="AG26" s="16"/>
      <c r="AH26" s="20"/>
      <c r="AI26" s="16"/>
      <c r="AJ26" s="20"/>
      <c r="AK26" s="16"/>
      <c r="AL26" s="20"/>
      <c r="AM26" s="16"/>
      <c r="AN26" s="20"/>
      <c r="AO26" s="16"/>
      <c r="AP26" s="20"/>
      <c r="AQ26" s="16"/>
      <c r="AR26" s="16"/>
      <c r="AS26" s="16"/>
      <c r="AT26" s="16"/>
      <c r="AU26" s="16"/>
      <c r="AV26" s="17"/>
    </row>
    <row r="27" spans="1:53" x14ac:dyDescent="0.25">
      <c r="A27" s="7">
        <v>24</v>
      </c>
      <c r="B27" s="56" t="s">
        <v>32</v>
      </c>
      <c r="C27" s="28"/>
      <c r="D27" s="8">
        <v>380150</v>
      </c>
      <c r="E27" s="8">
        <f t="shared" si="1"/>
        <v>380150</v>
      </c>
      <c r="F27" s="29"/>
      <c r="G27" s="30"/>
      <c r="H27" s="31"/>
      <c r="I27" s="32"/>
      <c r="J27" s="31"/>
      <c r="K27" s="32"/>
      <c r="L27" s="31"/>
      <c r="M27" s="32"/>
      <c r="N27" s="31"/>
      <c r="O27" s="32"/>
      <c r="P27" s="31"/>
      <c r="Q27" s="32"/>
      <c r="R27" s="31"/>
      <c r="S27" s="32"/>
      <c r="T27" s="31"/>
      <c r="U27" s="32"/>
      <c r="V27" s="31"/>
      <c r="W27" s="32"/>
      <c r="X27" s="31"/>
      <c r="Y27" s="32"/>
      <c r="Z27" s="31"/>
      <c r="AA27" s="32"/>
      <c r="AB27" s="32"/>
      <c r="AC27" s="32"/>
      <c r="AD27" s="31"/>
      <c r="AE27" s="32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34"/>
      <c r="AX27" s="34"/>
      <c r="AY27" s="34"/>
      <c r="AZ27" s="34"/>
      <c r="BA27" s="34"/>
    </row>
    <row r="28" spans="1:53" x14ac:dyDescent="0.25">
      <c r="A28" s="7">
        <v>25</v>
      </c>
      <c r="B28" s="56" t="s">
        <v>33</v>
      </c>
      <c r="C28" s="35"/>
      <c r="D28" s="8">
        <v>454080</v>
      </c>
      <c r="E28" s="8">
        <f t="shared" si="1"/>
        <v>464080</v>
      </c>
      <c r="F28" s="29">
        <v>42800</v>
      </c>
      <c r="G28" s="30">
        <v>10000</v>
      </c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32"/>
      <c r="AC28" s="32"/>
      <c r="AD28" s="31"/>
      <c r="AE28" s="32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3"/>
      <c r="AW28" s="34"/>
      <c r="AX28" s="34"/>
      <c r="AY28" s="34"/>
      <c r="AZ28" s="34"/>
      <c r="BA28" s="34"/>
    </row>
    <row r="29" spans="1:53" x14ac:dyDescent="0.25">
      <c r="A29" s="7">
        <v>26</v>
      </c>
      <c r="B29" s="56" t="s">
        <v>34</v>
      </c>
      <c r="C29" s="36"/>
      <c r="D29" s="8">
        <v>1535620</v>
      </c>
      <c r="E29" s="8">
        <f t="shared" si="1"/>
        <v>1545620</v>
      </c>
      <c r="F29" s="9">
        <v>42795</v>
      </c>
      <c r="G29" s="14">
        <v>5000</v>
      </c>
      <c r="H29" s="15">
        <v>42802</v>
      </c>
      <c r="I29" s="16">
        <v>5000</v>
      </c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37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38"/>
      <c r="AL29" s="38"/>
      <c r="AM29" s="16"/>
      <c r="AN29" s="15"/>
      <c r="AO29" s="16"/>
      <c r="AP29" s="16"/>
      <c r="AQ29" s="16"/>
      <c r="AR29" s="16"/>
      <c r="AS29" s="16"/>
      <c r="AT29" s="16"/>
      <c r="AU29" s="16"/>
      <c r="AV29" s="17"/>
    </row>
    <row r="30" spans="1:53" x14ac:dyDescent="0.25">
      <c r="A30" s="7">
        <v>27</v>
      </c>
      <c r="B30" s="56" t="s">
        <v>35</v>
      </c>
      <c r="C30" s="39"/>
      <c r="D30" s="8">
        <v>775</v>
      </c>
      <c r="E30" s="8">
        <f t="shared" si="1"/>
        <v>775</v>
      </c>
      <c r="F30" s="15"/>
      <c r="G30" s="75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6"/>
      <c r="AC30" s="16"/>
      <c r="AD30" s="15"/>
      <c r="AE30" s="16"/>
      <c r="AF30" s="1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7"/>
    </row>
    <row r="31" spans="1:53" x14ac:dyDescent="0.25">
      <c r="A31" s="7">
        <v>28</v>
      </c>
      <c r="B31" s="56" t="s">
        <v>36</v>
      </c>
      <c r="C31" s="36"/>
      <c r="D31" s="8">
        <v>6000</v>
      </c>
      <c r="E31" s="8">
        <f t="shared" si="1"/>
        <v>6000</v>
      </c>
      <c r="F31" s="9"/>
      <c r="G31" s="14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6"/>
      <c r="AC31" s="16"/>
      <c r="AD31" s="15"/>
      <c r="AE31" s="16"/>
      <c r="AF31" s="15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spans="1:53" x14ac:dyDescent="0.25">
      <c r="A32" s="7">
        <v>29</v>
      </c>
      <c r="B32" s="56" t="s">
        <v>37</v>
      </c>
      <c r="C32" s="39"/>
      <c r="D32" s="8">
        <v>942650</v>
      </c>
      <c r="E32" s="8">
        <f t="shared" si="1"/>
        <v>942650</v>
      </c>
      <c r="F32" s="9"/>
      <c r="G32" s="14"/>
      <c r="H32" s="15"/>
      <c r="I32" s="16"/>
      <c r="J32" s="15"/>
      <c r="K32" s="16"/>
      <c r="L32" s="15"/>
      <c r="M32" s="32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  <c r="AE32" s="16"/>
      <c r="AF32" s="27"/>
      <c r="AG32" s="16"/>
      <c r="AH32" s="15"/>
      <c r="AI32" s="16"/>
      <c r="AJ32" s="27"/>
      <c r="AK32" s="16"/>
      <c r="AL32" s="27"/>
      <c r="AM32" s="16"/>
      <c r="AN32" s="27"/>
      <c r="AO32" s="16"/>
      <c r="AP32" s="16"/>
      <c r="AQ32" s="16"/>
      <c r="AR32" s="16"/>
      <c r="AS32" s="16"/>
      <c r="AT32" s="16"/>
      <c r="AU32" s="16"/>
      <c r="AV32" s="17"/>
    </row>
    <row r="33" spans="1:53" x14ac:dyDescent="0.25">
      <c r="A33" s="7">
        <v>30</v>
      </c>
      <c r="B33" s="56" t="s">
        <v>38</v>
      </c>
      <c r="C33" s="39"/>
      <c r="D33" s="8">
        <v>243875</v>
      </c>
      <c r="E33" s="8">
        <f t="shared" si="1"/>
        <v>243875</v>
      </c>
      <c r="F33" s="15"/>
      <c r="G33" s="16"/>
      <c r="H33" s="9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  <c r="AE33" s="16"/>
      <c r="AF33" s="15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</row>
    <row r="34" spans="1:53" x14ac:dyDescent="0.25">
      <c r="A34" s="7">
        <v>31</v>
      </c>
      <c r="B34" s="56" t="s">
        <v>39</v>
      </c>
      <c r="C34" s="39"/>
      <c r="D34" s="8">
        <v>366470</v>
      </c>
      <c r="E34" s="8">
        <f t="shared" si="1"/>
        <v>366470</v>
      </c>
      <c r="F34" s="9"/>
      <c r="G34" s="73"/>
      <c r="H34" s="15"/>
      <c r="I34" s="16"/>
      <c r="J34" s="15"/>
      <c r="K34" s="16"/>
      <c r="L34" s="40"/>
      <c r="M34" s="41"/>
      <c r="N34" s="15"/>
      <c r="O34" s="16"/>
      <c r="P34" s="15"/>
      <c r="Q34" s="16"/>
      <c r="R34" s="15"/>
      <c r="S34" s="16"/>
      <c r="T34" s="15"/>
      <c r="U34" s="16"/>
      <c r="V34" s="15"/>
      <c r="W34" s="16"/>
      <c r="X34" s="15"/>
      <c r="Y34" s="16"/>
      <c r="Z34" s="15"/>
      <c r="AA34" s="16"/>
      <c r="AB34" s="15"/>
      <c r="AC34" s="16"/>
      <c r="AD34" s="15"/>
      <c r="AE34" s="16"/>
      <c r="AF34" s="15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7"/>
    </row>
    <row r="35" spans="1:53" x14ac:dyDescent="0.25">
      <c r="A35" s="7">
        <v>32</v>
      </c>
      <c r="B35" s="56" t="s">
        <v>40</v>
      </c>
      <c r="C35" s="42"/>
      <c r="D35" s="8">
        <v>354000</v>
      </c>
      <c r="E35" s="8">
        <f t="shared" si="1"/>
        <v>354000</v>
      </c>
      <c r="F35" s="9"/>
      <c r="G35" s="14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40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</row>
    <row r="36" spans="1:53" x14ac:dyDescent="0.25">
      <c r="A36" s="7">
        <v>33</v>
      </c>
      <c r="B36" s="56" t="s">
        <v>41</v>
      </c>
      <c r="C36" s="39"/>
      <c r="D36" s="8">
        <v>217000</v>
      </c>
      <c r="E36" s="8">
        <f t="shared" si="1"/>
        <v>217000</v>
      </c>
      <c r="F36" s="9"/>
      <c r="G36" s="14"/>
      <c r="H36" s="76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6"/>
      <c r="V36" s="15"/>
      <c r="W36" s="16"/>
      <c r="X36" s="15"/>
      <c r="Y36" s="16"/>
      <c r="Z36" s="15"/>
      <c r="AA36" s="16"/>
      <c r="AB36" s="16"/>
      <c r="AC36" s="16"/>
      <c r="AD36" s="15"/>
      <c r="AE36" s="16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  <row r="37" spans="1:53" x14ac:dyDescent="0.25">
      <c r="A37" s="7">
        <v>34</v>
      </c>
      <c r="B37" s="56" t="s">
        <v>42</v>
      </c>
      <c r="C37" s="39"/>
      <c r="D37" s="8">
        <v>85500</v>
      </c>
      <c r="E37" s="8">
        <f t="shared" si="1"/>
        <v>85500</v>
      </c>
      <c r="F37" s="15"/>
      <c r="G37" s="16"/>
      <c r="H37" s="2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27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53" x14ac:dyDescent="0.25">
      <c r="A38" s="7">
        <v>35</v>
      </c>
      <c r="B38" s="56" t="s">
        <v>43</v>
      </c>
      <c r="C38" s="39"/>
      <c r="D38" s="8">
        <v>341690</v>
      </c>
      <c r="E38" s="8">
        <f t="shared" si="1"/>
        <v>341690</v>
      </c>
      <c r="F38" s="9"/>
      <c r="G38" s="73"/>
      <c r="H38" s="2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41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  <c r="AE38" s="16"/>
      <c r="AF38" s="15"/>
      <c r="AG38" s="16"/>
      <c r="AH38" s="15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53" x14ac:dyDescent="0.25">
      <c r="A39" s="7">
        <v>36</v>
      </c>
      <c r="B39" s="56" t="s">
        <v>44</v>
      </c>
      <c r="C39" s="43"/>
      <c r="D39" s="8">
        <v>718855</v>
      </c>
      <c r="E39" s="8">
        <f t="shared" si="1"/>
        <v>728855</v>
      </c>
      <c r="F39" s="9">
        <v>42800</v>
      </c>
      <c r="G39" s="14">
        <v>10000</v>
      </c>
      <c r="H39" s="23"/>
      <c r="I39" s="21"/>
      <c r="J39" s="15"/>
      <c r="K39" s="16"/>
      <c r="L39" s="15"/>
      <c r="M39" s="75"/>
      <c r="N39" s="15"/>
      <c r="O39" s="32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40"/>
      <c r="AI39" s="44"/>
      <c r="AJ39" s="15"/>
      <c r="AK39" s="16"/>
      <c r="AL39" s="15"/>
      <c r="AM39" s="16"/>
      <c r="AN39" s="15"/>
      <c r="AO39" s="16"/>
      <c r="AP39" s="16"/>
      <c r="AQ39" s="16"/>
      <c r="AR39" s="16"/>
      <c r="AS39" s="16"/>
      <c r="AT39" s="16"/>
      <c r="AU39" s="16"/>
      <c r="AV39" s="17"/>
      <c r="AW39" s="44"/>
      <c r="AX39" s="44"/>
      <c r="AY39" s="44"/>
      <c r="AZ39" s="44"/>
      <c r="BA39" s="44"/>
    </row>
    <row r="40" spans="1:53" x14ac:dyDescent="0.25">
      <c r="A40" s="7">
        <v>37</v>
      </c>
      <c r="B40" s="56" t="s">
        <v>45</v>
      </c>
      <c r="C40" s="39"/>
      <c r="D40" s="45">
        <v>1424000</v>
      </c>
      <c r="E40" s="8">
        <f t="shared" si="1"/>
        <v>1434000</v>
      </c>
      <c r="F40" s="9">
        <v>42800</v>
      </c>
      <c r="G40" s="14">
        <v>10000</v>
      </c>
      <c r="H40" s="15"/>
      <c r="I40" s="16"/>
      <c r="J40" s="15"/>
      <c r="K40" s="16"/>
      <c r="L40" s="15"/>
      <c r="M40" s="16"/>
      <c r="N40" s="15"/>
      <c r="O40" s="16"/>
      <c r="P40" s="15"/>
      <c r="Q40" s="16"/>
      <c r="R40" s="15"/>
      <c r="S40" s="16"/>
      <c r="T40" s="15"/>
      <c r="U40" s="16"/>
      <c r="V40" s="15"/>
      <c r="W40" s="16"/>
      <c r="X40" s="15"/>
      <c r="Y40" s="16"/>
      <c r="Z40" s="15"/>
      <c r="AA40" s="16"/>
      <c r="AB40" s="16"/>
      <c r="AC40" s="16"/>
      <c r="AD40" s="15"/>
      <c r="AE40" s="16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53" x14ac:dyDescent="0.25">
      <c r="A41" s="81" t="s">
        <v>57</v>
      </c>
      <c r="B41" s="57" t="s">
        <v>46</v>
      </c>
      <c r="C41" s="39"/>
      <c r="D41" s="45">
        <v>535000</v>
      </c>
      <c r="E41" s="8">
        <f t="shared" si="1"/>
        <v>535000</v>
      </c>
      <c r="F41" s="9"/>
      <c r="G41" s="14"/>
      <c r="H41" s="15"/>
      <c r="I41" s="16"/>
      <c r="J41" s="15"/>
      <c r="K41" s="16"/>
      <c r="L41" s="15"/>
      <c r="M41" s="16"/>
      <c r="N41" s="15"/>
      <c r="O41" s="16"/>
      <c r="P41" s="15"/>
      <c r="Q41" s="16"/>
      <c r="R41" s="15"/>
      <c r="S41" s="16"/>
      <c r="T41" s="15"/>
      <c r="U41" s="16"/>
      <c r="V41" s="15"/>
      <c r="W41" s="16"/>
      <c r="X41" s="15"/>
      <c r="Y41" s="16"/>
      <c r="Z41" s="15"/>
      <c r="AA41" s="16"/>
      <c r="AB41" s="16"/>
      <c r="AC41" s="16"/>
      <c r="AD41" s="15"/>
      <c r="AE41" s="16"/>
      <c r="AF41" s="15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53" x14ac:dyDescent="0.25">
      <c r="A42" s="7">
        <v>39</v>
      </c>
      <c r="B42" s="57" t="s">
        <v>47</v>
      </c>
      <c r="C42" s="39"/>
      <c r="D42" s="45">
        <v>1392000</v>
      </c>
      <c r="E42" s="8">
        <f t="shared" si="1"/>
        <v>1392000</v>
      </c>
      <c r="F42" s="9"/>
      <c r="G42" s="14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20"/>
      <c r="AC42" s="16"/>
      <c r="AD42" s="15"/>
      <c r="AE42" s="16"/>
      <c r="AF42" s="15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53" x14ac:dyDescent="0.25">
      <c r="A43" s="7">
        <v>40</v>
      </c>
      <c r="B43" s="57" t="s">
        <v>48</v>
      </c>
      <c r="C43" s="39"/>
      <c r="D43" s="45">
        <v>688000</v>
      </c>
      <c r="E43" s="8">
        <f t="shared" si="1"/>
        <v>712000</v>
      </c>
      <c r="F43" s="9">
        <v>42795</v>
      </c>
      <c r="G43" s="14">
        <v>4000</v>
      </c>
      <c r="H43" s="15">
        <v>42796</v>
      </c>
      <c r="I43" s="16">
        <v>4000</v>
      </c>
      <c r="J43" s="15">
        <v>42797</v>
      </c>
      <c r="K43" s="16">
        <v>4000</v>
      </c>
      <c r="L43" s="15">
        <v>42800</v>
      </c>
      <c r="M43" s="16">
        <v>4000</v>
      </c>
      <c r="N43" s="15">
        <v>42801</v>
      </c>
      <c r="O43" s="16">
        <v>4000</v>
      </c>
      <c r="P43" s="15">
        <v>42803</v>
      </c>
      <c r="Q43" s="16">
        <v>4000</v>
      </c>
      <c r="R43" s="15"/>
      <c r="S43" s="16"/>
      <c r="T43" s="15"/>
      <c r="U43" s="16"/>
      <c r="V43" s="15"/>
      <c r="W43" s="16"/>
      <c r="X43" s="15"/>
      <c r="Y43" s="16"/>
      <c r="Z43" s="15"/>
      <c r="AA43" s="16"/>
      <c r="AB43" s="20"/>
      <c r="AC43" s="16"/>
      <c r="AD43" s="15"/>
      <c r="AE43" s="16"/>
      <c r="AF43" s="15"/>
      <c r="AG43" s="16"/>
      <c r="AH43" s="20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53" x14ac:dyDescent="0.25">
      <c r="A44" s="7">
        <v>41</v>
      </c>
      <c r="B44" s="57" t="s">
        <v>49</v>
      </c>
      <c r="C44" s="39"/>
      <c r="D44" s="45">
        <v>170000</v>
      </c>
      <c r="E44" s="8">
        <f t="shared" si="1"/>
        <v>170000</v>
      </c>
      <c r="F44" s="9"/>
      <c r="G44" s="14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6"/>
      <c r="AC44" s="16"/>
      <c r="AD44" s="15"/>
      <c r="AE44" s="16"/>
      <c r="AF44" s="15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53" x14ac:dyDescent="0.25">
      <c r="A45" s="7">
        <v>42</v>
      </c>
      <c r="B45" s="57" t="s">
        <v>50</v>
      </c>
      <c r="C45" s="39"/>
      <c r="D45" s="45">
        <v>531600</v>
      </c>
      <c r="E45" s="8">
        <f t="shared" si="1"/>
        <v>531600</v>
      </c>
      <c r="F45" s="9"/>
      <c r="G45" s="14"/>
      <c r="H45" s="15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6"/>
      <c r="AC45" s="16"/>
      <c r="AD45" s="15"/>
      <c r="AE45" s="16"/>
      <c r="AF45" s="15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53" x14ac:dyDescent="0.25">
      <c r="A46" s="7">
        <v>43</v>
      </c>
      <c r="B46" s="60" t="s">
        <v>51</v>
      </c>
      <c r="C46" s="39"/>
      <c r="D46" s="45">
        <v>372000</v>
      </c>
      <c r="E46" s="8">
        <f t="shared" si="1"/>
        <v>372000</v>
      </c>
      <c r="F46" s="9"/>
      <c r="G46" s="14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6"/>
      <c r="AC46" s="16"/>
      <c r="AD46" s="15"/>
      <c r="AE46" s="16"/>
      <c r="AF46" s="15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53" x14ac:dyDescent="0.25">
      <c r="A47" s="7">
        <v>44</v>
      </c>
      <c r="B47" s="57" t="s">
        <v>52</v>
      </c>
      <c r="C47" s="39"/>
      <c r="D47" s="45">
        <v>240000</v>
      </c>
      <c r="E47" s="8">
        <f t="shared" si="1"/>
        <v>240000</v>
      </c>
      <c r="F47" s="9"/>
      <c r="G47" s="14"/>
      <c r="H47" s="15"/>
      <c r="I47" s="16"/>
      <c r="J47" s="15"/>
      <c r="K47" s="75"/>
      <c r="L47" s="15"/>
      <c r="M47" s="16"/>
      <c r="N47" s="15"/>
      <c r="O47" s="16"/>
      <c r="P47" s="15"/>
      <c r="Q47" s="16"/>
      <c r="R47" s="15"/>
      <c r="S47" s="16"/>
      <c r="T47" s="15"/>
      <c r="U47" s="16"/>
      <c r="V47" s="15"/>
      <c r="W47" s="16"/>
      <c r="X47" s="15"/>
      <c r="Y47" s="16"/>
      <c r="Z47" s="15"/>
      <c r="AA47" s="16"/>
      <c r="AB47" s="16"/>
      <c r="AC47" s="16"/>
      <c r="AD47" s="15"/>
      <c r="AE47" s="16"/>
      <c r="AF47" s="15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53" x14ac:dyDescent="0.25">
      <c r="A48" s="7">
        <v>45</v>
      </c>
      <c r="B48" s="57" t="s">
        <v>53</v>
      </c>
      <c r="C48" s="39"/>
      <c r="D48" s="45">
        <v>271100</v>
      </c>
      <c r="E48" s="8">
        <f t="shared" si="1"/>
        <v>271100</v>
      </c>
      <c r="F48" s="9"/>
      <c r="G48" s="73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6"/>
      <c r="AC48" s="16"/>
      <c r="AD48" s="15"/>
      <c r="AE48" s="16"/>
      <c r="AF48" s="15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25">
      <c r="A49" s="7">
        <v>46</v>
      </c>
      <c r="B49" s="122" t="s">
        <v>59</v>
      </c>
      <c r="C49" s="39"/>
      <c r="D49" s="45">
        <v>355400</v>
      </c>
      <c r="E49" s="8">
        <f t="shared" si="1"/>
        <v>360400</v>
      </c>
      <c r="F49" s="9">
        <v>42802</v>
      </c>
      <c r="G49" s="73">
        <v>5000</v>
      </c>
      <c r="H49" s="15"/>
      <c r="I49" s="75"/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6"/>
      <c r="V49" s="15"/>
      <c r="W49" s="16"/>
      <c r="X49" s="15"/>
      <c r="Y49" s="16"/>
      <c r="Z49" s="15"/>
      <c r="AA49" s="16"/>
      <c r="AB49" s="16"/>
      <c r="AC49" s="16"/>
      <c r="AD49" s="15"/>
      <c r="AE49" s="16"/>
      <c r="AF49" s="15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.75" x14ac:dyDescent="0.25">
      <c r="A50" s="7">
        <v>47</v>
      </c>
      <c r="B50" s="61" t="s">
        <v>54</v>
      </c>
      <c r="C50" s="39"/>
      <c r="D50" s="45">
        <v>1480000</v>
      </c>
      <c r="E50" s="8">
        <f t="shared" si="1"/>
        <v>1525000</v>
      </c>
      <c r="F50" s="9">
        <v>42796</v>
      </c>
      <c r="G50" s="14">
        <v>15000</v>
      </c>
      <c r="H50" s="23">
        <v>42797</v>
      </c>
      <c r="I50" s="16">
        <v>10000</v>
      </c>
      <c r="J50" s="15">
        <v>42801</v>
      </c>
      <c r="K50" s="16">
        <v>10000</v>
      </c>
      <c r="L50" s="15">
        <v>42802</v>
      </c>
      <c r="M50" s="16">
        <v>10000</v>
      </c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20"/>
      <c r="AC50" s="16"/>
      <c r="AD50" s="15"/>
      <c r="AE50" s="16"/>
      <c r="AF50" s="15"/>
      <c r="AG50" s="16"/>
      <c r="AH50" s="16"/>
      <c r="AI50" s="75"/>
      <c r="AJ50" s="20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7"/>
    </row>
    <row r="51" spans="1:48" x14ac:dyDescent="0.25">
      <c r="A51" s="7">
        <v>48</v>
      </c>
      <c r="B51" s="122" t="s">
        <v>60</v>
      </c>
      <c r="C51" s="39"/>
      <c r="D51" s="45">
        <v>938000</v>
      </c>
      <c r="E51" s="8">
        <f t="shared" si="1"/>
        <v>938000</v>
      </c>
      <c r="F51" s="15"/>
      <c r="G51" s="16"/>
      <c r="H51" s="23"/>
      <c r="I51" s="16"/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6"/>
      <c r="V51" s="15"/>
      <c r="W51" s="16"/>
      <c r="X51" s="15"/>
      <c r="Y51" s="16"/>
      <c r="Z51" s="15"/>
      <c r="AA51" s="16"/>
      <c r="AB51" s="59"/>
      <c r="AC51" s="16"/>
      <c r="AD51" s="15"/>
      <c r="AE51" s="16"/>
      <c r="AF51" s="15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</row>
    <row r="52" spans="1:48" ht="15.75" x14ac:dyDescent="0.25">
      <c r="A52" s="7">
        <v>49</v>
      </c>
      <c r="B52" s="61" t="s">
        <v>55</v>
      </c>
      <c r="C52" s="48"/>
      <c r="D52" s="45">
        <v>245000</v>
      </c>
      <c r="E52" s="8">
        <f t="shared" si="1"/>
        <v>245000</v>
      </c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49"/>
      <c r="W52" s="16"/>
      <c r="X52" s="15"/>
      <c r="Y52" s="16"/>
      <c r="Z52" s="15"/>
      <c r="AA52" s="16"/>
      <c r="AB52" s="16"/>
      <c r="AC52" s="16"/>
      <c r="AD52" s="15"/>
      <c r="AE52" s="16"/>
      <c r="AF52" s="15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7"/>
    </row>
    <row r="53" spans="1:48" x14ac:dyDescent="0.25">
      <c r="A53" s="7">
        <v>50</v>
      </c>
      <c r="B53" s="122" t="s">
        <v>61</v>
      </c>
      <c r="C53" s="48"/>
      <c r="D53" s="45">
        <v>20000</v>
      </c>
      <c r="E53" s="8">
        <f t="shared" si="1"/>
        <v>20000</v>
      </c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6"/>
      <c r="V53" s="49"/>
      <c r="W53" s="16"/>
      <c r="X53" s="15"/>
      <c r="Y53" s="16"/>
      <c r="Z53" s="15"/>
      <c r="AA53" s="16"/>
      <c r="AB53" s="16"/>
      <c r="AC53" s="16"/>
      <c r="AD53" s="15"/>
      <c r="AE53" s="16"/>
      <c r="AF53" s="15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</row>
    <row r="54" spans="1:48" x14ac:dyDescent="0.25">
      <c r="A54" s="7">
        <v>51</v>
      </c>
      <c r="B54" s="122" t="s">
        <v>62</v>
      </c>
      <c r="C54" s="48"/>
      <c r="D54" s="45">
        <v>405000</v>
      </c>
      <c r="E54" s="8">
        <f t="shared" si="1"/>
        <v>430000</v>
      </c>
      <c r="F54" s="15">
        <v>42797</v>
      </c>
      <c r="G54" s="16">
        <v>5000</v>
      </c>
      <c r="H54" s="15">
        <v>42802</v>
      </c>
      <c r="I54" s="16">
        <v>10000</v>
      </c>
      <c r="J54" s="15">
        <v>42803</v>
      </c>
      <c r="K54" s="16">
        <v>10000</v>
      </c>
      <c r="L54" s="20"/>
      <c r="M54" s="16"/>
      <c r="N54" s="15"/>
      <c r="O54" s="16"/>
      <c r="P54" s="15"/>
      <c r="Q54" s="16"/>
      <c r="R54" s="15"/>
      <c r="S54" s="16"/>
      <c r="T54" s="15"/>
      <c r="U54" s="16"/>
      <c r="V54" s="49"/>
      <c r="W54" s="16"/>
      <c r="X54" s="15"/>
      <c r="Y54" s="16"/>
      <c r="Z54" s="15"/>
      <c r="AA54" s="16"/>
      <c r="AB54" s="16"/>
      <c r="AC54" s="16"/>
      <c r="AD54" s="15"/>
      <c r="AE54" s="16"/>
      <c r="AF54" s="15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7"/>
    </row>
    <row r="55" spans="1:48" ht="15.75" x14ac:dyDescent="0.25">
      <c r="A55" s="7"/>
      <c r="B55" s="69"/>
      <c r="C55" s="48"/>
      <c r="D55" s="45">
        <v>0</v>
      </c>
      <c r="E55" s="8">
        <f>SUMIF($F$2:$XFD$2,1,F55:XFD55)+D55</f>
        <v>0</v>
      </c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6"/>
      <c r="R55" s="15"/>
      <c r="S55" s="16"/>
      <c r="T55" s="15"/>
      <c r="U55" s="16"/>
      <c r="V55" s="49"/>
      <c r="W55" s="16"/>
      <c r="X55" s="15"/>
      <c r="Y55" s="16"/>
      <c r="Z55" s="15"/>
      <c r="AA55" s="16"/>
      <c r="AB55" s="16"/>
      <c r="AC55" s="16"/>
      <c r="AD55" s="15"/>
      <c r="AE55" s="16"/>
      <c r="AF55" s="15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</row>
    <row r="56" spans="1:48" x14ac:dyDescent="0.25">
      <c r="A56" s="46"/>
      <c r="B56" s="47"/>
      <c r="C56" s="48"/>
      <c r="D56" s="45">
        <v>0</v>
      </c>
      <c r="E56" s="8">
        <f>SUMIF($F$2:$XFD$2,1,F56:XFD56)+D56</f>
        <v>0</v>
      </c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49"/>
      <c r="W56" s="16"/>
      <c r="X56" s="15"/>
      <c r="Y56" s="16"/>
      <c r="Z56" s="15"/>
      <c r="AA56" s="16"/>
      <c r="AB56" s="16"/>
      <c r="AC56" s="16"/>
      <c r="AD56" s="15"/>
      <c r="AE56" s="16"/>
      <c r="AF56" s="15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7"/>
    </row>
    <row r="57" spans="1:48" x14ac:dyDescent="0.25">
      <c r="A57" s="46"/>
      <c r="B57" s="47"/>
      <c r="C57" s="48"/>
      <c r="D57" s="45">
        <v>0</v>
      </c>
      <c r="E57" s="8">
        <f t="shared" ref="E57" si="2">SUMIF($F$2:$XFD$2,1,F57:XFD57)+D57</f>
        <v>0</v>
      </c>
      <c r="F57" s="15"/>
      <c r="G57" s="16"/>
      <c r="H57" s="15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6"/>
      <c r="V57" s="49"/>
      <c r="W57" s="16"/>
      <c r="X57" s="15"/>
      <c r="Y57" s="16"/>
      <c r="Z57" s="15"/>
      <c r="AA57" s="16"/>
      <c r="AB57" s="16"/>
      <c r="AC57" s="16"/>
      <c r="AD57" s="15"/>
      <c r="AE57" s="16"/>
      <c r="AF57" s="15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</row>
    <row r="58" spans="1:48" x14ac:dyDescent="0.25">
      <c r="A58" s="46"/>
      <c r="B58" s="100"/>
      <c r="C58" s="101"/>
      <c r="D58" s="45">
        <v>34245385</v>
      </c>
      <c r="E58" s="45">
        <f>SUM(E4:E57)</f>
        <v>34717385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5"/>
      <c r="U58" s="16"/>
      <c r="V58" s="49"/>
      <c r="W58" s="16"/>
      <c r="X58" s="15"/>
      <c r="Y58" s="16"/>
      <c r="Z58" s="15"/>
      <c r="AA58" s="16"/>
      <c r="AB58" s="16"/>
      <c r="AC58" s="16"/>
      <c r="AD58" s="15"/>
      <c r="AE58" s="16"/>
      <c r="AF58" s="15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50"/>
    </row>
    <row r="59" spans="1:48" x14ac:dyDescent="0.25">
      <c r="C59" s="51"/>
      <c r="D59" s="52"/>
      <c r="T59" s="53"/>
      <c r="X59" s="53"/>
      <c r="Z59" s="53"/>
      <c r="AD59" s="53"/>
      <c r="AF59" s="53"/>
    </row>
  </sheetData>
  <mergeCells count="7">
    <mergeCell ref="E2:E3"/>
    <mergeCell ref="AV2:AV3"/>
    <mergeCell ref="B58:C58"/>
    <mergeCell ref="A1:A3"/>
    <mergeCell ref="B1:B3"/>
    <mergeCell ref="C1:C3"/>
    <mergeCell ref="D2:D3"/>
  </mergeCells>
  <hyperlinks>
    <hyperlink ref="B49" r:id="rId1" display="http://localhost:81/sekolah-alam/siswa"/>
    <hyperlink ref="B51" r:id="rId2" display="http://localhost:81/sekolah-alam/siswa"/>
    <hyperlink ref="B53" r:id="rId3" display="http://localhost:81/sekolah-alam/siswa"/>
    <hyperlink ref="B54" r:id="rId4" display="http://localhost:81/sekolah-alam/siswa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</vt:lpstr>
      <vt:lpstr>SEP</vt:lpstr>
      <vt:lpstr>okt</vt:lpstr>
      <vt:lpstr>Nov</vt:lpstr>
      <vt:lpstr>des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2016-03-01T03:32:49Z</cp:lastPrinted>
  <dcterms:created xsi:type="dcterms:W3CDTF">2015-08-05T07:56:42Z</dcterms:created>
  <dcterms:modified xsi:type="dcterms:W3CDTF">2017-04-04T14:28:22Z</dcterms:modified>
</cp:coreProperties>
</file>