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32840" windowHeight="18880" activeTab="3"/>
  </bookViews>
  <sheets>
    <sheet name="pg 1" sheetId="21" r:id="rId1"/>
    <sheet name="pg 2" sheetId="20" r:id="rId2"/>
    <sheet name="tka 1" sheetId="23" r:id="rId3"/>
    <sheet name="tka 2" sheetId="22" r:id="rId4"/>
    <sheet name="tkb 1" sheetId="25" r:id="rId5"/>
    <sheet name="tkb 2" sheetId="24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25" l="1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22" i="24"/>
  <c r="J19" i="24"/>
  <c r="J13" i="24"/>
  <c r="J9" i="24"/>
  <c r="J7" i="24"/>
  <c r="J5" i="24"/>
  <c r="J15" i="24"/>
  <c r="J23" i="24"/>
  <c r="J18" i="24"/>
  <c r="J17" i="24"/>
  <c r="J11" i="24"/>
  <c r="J6" i="24"/>
  <c r="J21" i="24"/>
  <c r="J20" i="24"/>
  <c r="J16" i="24"/>
  <c r="J14" i="24"/>
  <c r="J12" i="24"/>
  <c r="J10" i="24"/>
  <c r="J8" i="24"/>
  <c r="J4" i="24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7" i="22"/>
  <c r="J19" i="22"/>
  <c r="J15" i="22"/>
  <c r="J11" i="22"/>
  <c r="J6" i="22"/>
  <c r="J17" i="22"/>
  <c r="J4" i="22"/>
  <c r="J13" i="22"/>
  <c r="J10" i="22"/>
  <c r="J23" i="22"/>
  <c r="J14" i="22"/>
  <c r="J8" i="22"/>
  <c r="J5" i="22"/>
  <c r="J12" i="22"/>
  <c r="J22" i="22"/>
  <c r="J20" i="22"/>
  <c r="J16" i="22"/>
  <c r="J18" i="22"/>
  <c r="J9" i="22"/>
  <c r="J21" i="22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</calcChain>
</file>

<file path=xl/comments1.xml><?xml version="1.0" encoding="utf-8"?>
<comments xmlns="http://schemas.openxmlformats.org/spreadsheetml/2006/main">
  <authors>
    <author>cs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>cs:</t>
        </r>
        <r>
          <rPr>
            <sz val="9"/>
            <color indexed="81"/>
            <rFont val="Tahoma"/>
            <charset val="1"/>
          </rPr>
          <t xml:space="preserve">
jmep okt 259
jemp nov 168</t>
        </r>
      </text>
    </comment>
  </commentList>
</comments>
</file>

<file path=xl/comments2.xml><?xml version="1.0" encoding="utf-8"?>
<comments xmlns="http://schemas.openxmlformats.org/spreadsheetml/2006/main">
  <authors>
    <author>cs</author>
  </authors>
  <commentList>
    <comment ref="F14" authorId="0">
      <text>
        <r>
          <rPr>
            <b/>
            <sz val="9"/>
            <color indexed="81"/>
            <rFont val="Tahoma"/>
            <charset val="1"/>
          </rPr>
          <t>cs:</t>
        </r>
        <r>
          <rPr>
            <sz val="9"/>
            <color indexed="81"/>
            <rFont val="Tahoma"/>
            <charset val="1"/>
          </rPr>
          <t xml:space="preserve">
147 per agustus</t>
        </r>
      </text>
    </comment>
  </commentList>
</comments>
</file>

<file path=xl/sharedStrings.xml><?xml version="1.0" encoding="utf-8"?>
<sst xmlns="http://schemas.openxmlformats.org/spreadsheetml/2006/main" count="316" uniqueCount="243">
  <si>
    <t>No</t>
  </si>
  <si>
    <t>Nama Lengkap</t>
  </si>
  <si>
    <t>VA</t>
  </si>
  <si>
    <t>SPP</t>
  </si>
  <si>
    <t>JEMPT</t>
  </si>
  <si>
    <t>DU/INVES</t>
  </si>
  <si>
    <t>TOTAL</t>
  </si>
  <si>
    <t>Abdurrahman Danish Shidqi</t>
  </si>
  <si>
    <t>Ainaya Zahra Fathurriqia</t>
  </si>
  <si>
    <t>Arkan Fatih Athallah</t>
  </si>
  <si>
    <t>Avicenna Qurali</t>
  </si>
  <si>
    <t>Azharin Adhyasenna</t>
  </si>
  <si>
    <t>Elkano Amza Pribadi</t>
  </si>
  <si>
    <t>Fatihatul Husna</t>
  </si>
  <si>
    <t>Jordan Muhammad Attar</t>
  </si>
  <si>
    <t>Muhammad Al-kautsar</t>
  </si>
  <si>
    <t>Rayindra Syahran Irawan</t>
  </si>
  <si>
    <t>Tsurayya Mecca Imran</t>
  </si>
  <si>
    <t>Yashvir Hamizan Al Farisi</t>
  </si>
  <si>
    <t>Ayra Adia Rafa</t>
  </si>
  <si>
    <t>Arya Hanif Rafasya</t>
  </si>
  <si>
    <t>Emha Aliyan Janan</t>
  </si>
  <si>
    <t>Khaulani Adania Muri</t>
  </si>
  <si>
    <t>Kyandira Siti Sutajaya</t>
  </si>
  <si>
    <t>Muhammad Raymundo Yanis</t>
  </si>
  <si>
    <t>Muhammad Umay Tsaqib</t>
  </si>
  <si>
    <t>Nahdan Akhtar Ghanim</t>
  </si>
  <si>
    <t>Nisrina Husna Rufaidhah</t>
  </si>
  <si>
    <t>Nuha Bawazier</t>
  </si>
  <si>
    <t>Nur Salsabila Nasution</t>
  </si>
  <si>
    <t>Riffat Zaki Arrabani</t>
  </si>
  <si>
    <t>Ruzain Shalih Indra Wistara S</t>
  </si>
  <si>
    <t>Tsurayya Medina Imran</t>
  </si>
  <si>
    <t>Muhammad Faiz Arkhan</t>
  </si>
  <si>
    <t>CAT</t>
  </si>
  <si>
    <t>TKA</t>
  </si>
  <si>
    <t>TKB</t>
  </si>
  <si>
    <t>Zufar Halimah Raidah</t>
  </si>
  <si>
    <t>Radhwa kayyisahrana Nuha</t>
  </si>
  <si>
    <t>Hafiza Nasyitha Hermanto</t>
  </si>
  <si>
    <t>Haura Shanum Almahyra</t>
  </si>
  <si>
    <t>Raditya Ahnaf Athallah</t>
  </si>
  <si>
    <t>Nusantara Putra Lokita</t>
  </si>
  <si>
    <t>Afia Laiqa Wahdy</t>
  </si>
  <si>
    <t>Bimo Anarghyata Munggaran Subowo</t>
  </si>
  <si>
    <t>Falisha Nayla Afifah</t>
  </si>
  <si>
    <t>Maheswara Abiyasa Guritno</t>
  </si>
  <si>
    <t>Muhammad Althaf Fiazka Kautsar</t>
  </si>
  <si>
    <t>Muhammad Kautsar Mikail</t>
  </si>
  <si>
    <t>R.M Nashwan Hamid Gumiwan</t>
  </si>
  <si>
    <t>Ufairah Dzakira Aftan</t>
  </si>
  <si>
    <t>Zuhair Rasheed Faizin</t>
  </si>
  <si>
    <t>Kintani Zahra Indaputri</t>
  </si>
  <si>
    <t>Ahmad Imam Habiburrahman</t>
  </si>
  <si>
    <t>Muhammad Fahmi Habibi</t>
  </si>
  <si>
    <t>Dafiandra Nakhladinoto</t>
  </si>
  <si>
    <t>M Faiz Haidar Rahman</t>
  </si>
  <si>
    <t>Zurriadzka M Mirza</t>
  </si>
  <si>
    <t>Fathir Muhammad syahid</t>
  </si>
  <si>
    <t>M Arsyad Abdillah</t>
  </si>
  <si>
    <t>Aisyah Humairah</t>
  </si>
  <si>
    <t>Amira Hafshah Az Zahra</t>
  </si>
  <si>
    <t>Athaya Raffi Arasyi</t>
  </si>
  <si>
    <t>R Syafina Ihsani Yudha</t>
  </si>
  <si>
    <t>Fatihah Rizkia Nurwandi</t>
  </si>
  <si>
    <t>Ken Athallah Budiyasa</t>
  </si>
  <si>
    <t>Faiqa Aleesha Rahimah Lubis</t>
  </si>
  <si>
    <t>Aryasena Athmar Tsaqif Sutisna</t>
  </si>
  <si>
    <t>Ramzi Kavindra Gaharu</t>
  </si>
  <si>
    <t>Dinar Muhammad Sya'ban</t>
  </si>
  <si>
    <t>Altamis Karim Velano</t>
  </si>
  <si>
    <t>Ziva Salama Iskandar Muda</t>
  </si>
  <si>
    <t>Rafalarik Kevin Faizultan</t>
  </si>
  <si>
    <t>Tanisha Zahra Winarto</t>
  </si>
  <si>
    <t>Zaen Arifin Abdullah</t>
  </si>
  <si>
    <t>PG</t>
  </si>
  <si>
    <t>7490000201161740</t>
  </si>
  <si>
    <t>7490000201161735</t>
  </si>
  <si>
    <t>7490000201161736</t>
  </si>
  <si>
    <t>7490000201161737</t>
  </si>
  <si>
    <t>7490000201161738</t>
  </si>
  <si>
    <t>7490000201161739</t>
  </si>
  <si>
    <t>7490000201161742</t>
  </si>
  <si>
    <t>7490000201161743</t>
  </si>
  <si>
    <t>7490000201161744</t>
  </si>
  <si>
    <t>7490000201161745</t>
  </si>
  <si>
    <t>7490000201161746</t>
  </si>
  <si>
    <t>Nadya Yoona Sattirah</t>
  </si>
  <si>
    <t xml:space="preserve">Seina Nafisa Princess Sujarna </t>
  </si>
  <si>
    <t>Shabrina Sakhi</t>
  </si>
  <si>
    <t>7490000201161732</t>
  </si>
  <si>
    <t>7490000201161727</t>
  </si>
  <si>
    <t>7490000201161713</t>
  </si>
  <si>
    <t>7490000201161715</t>
  </si>
  <si>
    <t>7490000201161728</t>
  </si>
  <si>
    <t>7490000201161710</t>
  </si>
  <si>
    <t>7490000201161724</t>
  </si>
  <si>
    <t>7490000201161707</t>
  </si>
  <si>
    <t>7490000201161709</t>
  </si>
  <si>
    <t>7490000201161719</t>
  </si>
  <si>
    <t>7490000201161720</t>
  </si>
  <si>
    <t>7490000201161722</t>
  </si>
  <si>
    <t>7490000201161726</t>
  </si>
  <si>
    <t>7490000201161731</t>
  </si>
  <si>
    <t>7490000201161733</t>
  </si>
  <si>
    <t>7490000201161716</t>
  </si>
  <si>
    <t>7490000201161702</t>
  </si>
  <si>
    <t>7490000201161705</t>
  </si>
  <si>
    <t>7490000201161721</t>
  </si>
  <si>
    <t>7490000201161708</t>
  </si>
  <si>
    <t>7490000201161718</t>
  </si>
  <si>
    <t>7490000201161734</t>
  </si>
  <si>
    <t>7490000201161711</t>
  </si>
  <si>
    <t>7490000201161717</t>
  </si>
  <si>
    <t>7490000201161703</t>
  </si>
  <si>
    <t>7490000201161723</t>
  </si>
  <si>
    <t>7490000201161729</t>
  </si>
  <si>
    <t>7490000201161704</t>
  </si>
  <si>
    <t>7490000201161706</t>
  </si>
  <si>
    <t>7490000201161725</t>
  </si>
  <si>
    <t>7490000201161714</t>
  </si>
  <si>
    <t>7490000201161712</t>
  </si>
  <si>
    <t>7490000201161730</t>
  </si>
  <si>
    <t>Adam Ash-Shahid</t>
  </si>
  <si>
    <t>Farabi Haziq Ibrahim</t>
  </si>
  <si>
    <t>0</t>
  </si>
  <si>
    <t>Adiva Noury Aishwarya</t>
  </si>
  <si>
    <t>Aisyah Shinta Bilqis</t>
  </si>
  <si>
    <t>Al Fatih Muhammad Akbar Himpuni</t>
  </si>
  <si>
    <t>Alesha Ganeswari Lituhayu</t>
  </si>
  <si>
    <t>Alvaro Girang Respati</t>
  </si>
  <si>
    <t>Arsakha Kenjiro Prakoso</t>
  </si>
  <si>
    <t xml:space="preserve">Arsyad Noor Elhakiim Suryabrata </t>
  </si>
  <si>
    <t>Fahran Alvandito</t>
  </si>
  <si>
    <t>Ihsan Farhan Manshur</t>
  </si>
  <si>
    <t>Kinandari Abila Rahmadisa</t>
  </si>
  <si>
    <t>Lauzah Bazla Kafaf</t>
  </si>
  <si>
    <t>Lintang Aurora Medina</t>
  </si>
  <si>
    <t>Maryam Borneasakhi Danisha</t>
  </si>
  <si>
    <t>Muhammad Badi Ibrahim Nasution</t>
  </si>
  <si>
    <t>Qisya Amanina</t>
  </si>
  <si>
    <t>Rafa Mahirsyah Diah</t>
  </si>
  <si>
    <t>Serhan Alkaffah Riadie</t>
  </si>
  <si>
    <t>Agha Rasendriya Iskandar</t>
  </si>
  <si>
    <t>Alesha Nindya Bestari</t>
  </si>
  <si>
    <t>Assayyida Asma Fadhila</t>
  </si>
  <si>
    <t>Haifa Aqueena Ridwan</t>
  </si>
  <si>
    <t>Humaira Rahmalia Hersafitri</t>
  </si>
  <si>
    <t>Insyirah Ghaisani Anandifa</t>
  </si>
  <si>
    <t>Jevan Barra Juari</t>
  </si>
  <si>
    <t>Kalandra Abimanyu Rizki</t>
  </si>
  <si>
    <t>Muhamad Raziq Arganta Hakim</t>
  </si>
  <si>
    <t>Muhammad Rais Alrasyid</t>
  </si>
  <si>
    <t>Nameera Azzahra Swaraputri</t>
  </si>
  <si>
    <t>Rafi Ghazi Al-Fatih</t>
  </si>
  <si>
    <t>Raihan Fathan Mubina</t>
  </si>
  <si>
    <t>Salman Azka Syarif</t>
  </si>
  <si>
    <t>Syauqi Rabbani Dermawan</t>
  </si>
  <si>
    <t>Tsabit Muhammad Arleon</t>
  </si>
  <si>
    <t>Tsabita Annakiya Madarum</t>
  </si>
  <si>
    <t>Jaris Izyan Rasyad</t>
  </si>
  <si>
    <t>Raihan Altamis Azhar</t>
  </si>
  <si>
    <t>Muhamad Altan Rasyid</t>
  </si>
  <si>
    <t>Azzam El Shirazy Muttaqin</t>
  </si>
  <si>
    <t>Ahmad Hamzah Saifullah</t>
  </si>
  <si>
    <t>Aliya Nurfadhilah</t>
  </si>
  <si>
    <t>Naura Chalisa Humaedi</t>
  </si>
  <si>
    <t xml:space="preserve">Hafuza Athalla Hidayat </t>
  </si>
  <si>
    <t>November</t>
  </si>
  <si>
    <t xml:space="preserve">Anindita Sarah </t>
  </si>
  <si>
    <t xml:space="preserve">Jemp club </t>
  </si>
  <si>
    <t>Club</t>
  </si>
  <si>
    <t>7490000202171801</t>
  </si>
  <si>
    <t>7490000202171803</t>
  </si>
  <si>
    <t>7490000202171805</t>
  </si>
  <si>
    <t>7490000202171806</t>
  </si>
  <si>
    <t>7490000202171804</t>
  </si>
  <si>
    <t>7490000202171802</t>
  </si>
  <si>
    <t>7490000203171801</t>
  </si>
  <si>
    <t>7490000203171802</t>
  </si>
  <si>
    <t>7490000201171801</t>
  </si>
  <si>
    <t>7490000201171803</t>
  </si>
  <si>
    <t>7490000201171804</t>
  </si>
  <si>
    <t>7490000201171805</t>
  </si>
  <si>
    <t>7490000201171807</t>
  </si>
  <si>
    <t>7490000201171808</t>
  </si>
  <si>
    <t>7490000201171809</t>
  </si>
  <si>
    <t>7490000201171811</t>
  </si>
  <si>
    <t>74900000201171814</t>
  </si>
  <si>
    <t>74900000201171818</t>
  </si>
  <si>
    <t>74900000201171819</t>
  </si>
  <si>
    <t>74900000201171820</t>
  </si>
  <si>
    <t>74900000201171821</t>
  </si>
  <si>
    <t>74900000201171822</t>
  </si>
  <si>
    <t>74900000201171826</t>
  </si>
  <si>
    <t>74900000201171827</t>
  </si>
  <si>
    <t>74900000201171831</t>
  </si>
  <si>
    <t>7490000201171802</t>
  </si>
  <si>
    <t>7490000201171806</t>
  </si>
  <si>
    <t>7490000201171810</t>
  </si>
  <si>
    <t>7490000201171812</t>
  </si>
  <si>
    <t>7490000201171813</t>
  </si>
  <si>
    <t>7490000201171815</t>
  </si>
  <si>
    <t>7490000201171816</t>
  </si>
  <si>
    <t>7490000201171817</t>
  </si>
  <si>
    <t>7490000201171823</t>
  </si>
  <si>
    <t>7490000201171824</t>
  </si>
  <si>
    <t>7490000201171825</t>
  </si>
  <si>
    <t>7490000201171828</t>
  </si>
  <si>
    <t>7490000201171829</t>
  </si>
  <si>
    <t>7490000201171830</t>
  </si>
  <si>
    <t>7490000201171832</t>
  </si>
  <si>
    <t>7490000201171833</t>
  </si>
  <si>
    <t>7490000201171834</t>
  </si>
  <si>
    <t>7490000201161701</t>
  </si>
  <si>
    <t>7490000201151603</t>
  </si>
  <si>
    <t>7490000201151601</t>
  </si>
  <si>
    <t>7490000201151623</t>
  </si>
  <si>
    <t>7490000201151624</t>
  </si>
  <si>
    <t>7490000201151625</t>
  </si>
  <si>
    <t>7490000201151626</t>
  </si>
  <si>
    <t>7490000201151608</t>
  </si>
  <si>
    <t>7490000201151612</t>
  </si>
  <si>
    <t>7490000201151614</t>
  </si>
  <si>
    <t>7490000201151616</t>
  </si>
  <si>
    <t>7490000201151628</t>
  </si>
  <si>
    <t>7490000201151619</t>
  </si>
  <si>
    <t>7490000201151621</t>
  </si>
  <si>
    <t>7490000201151622</t>
  </si>
  <si>
    <t>7490000201151602</t>
  </si>
  <si>
    <t>7490000201151604</t>
  </si>
  <si>
    <t>7490000201151605</t>
  </si>
  <si>
    <t>7490000201151627</t>
  </si>
  <si>
    <t>7490000201151606</t>
  </si>
  <si>
    <t>7490000201151609</t>
  </si>
  <si>
    <t>7490000201151631</t>
  </si>
  <si>
    <t>7490000201151610</t>
  </si>
  <si>
    <t>7490000201151613</t>
  </si>
  <si>
    <t>7490000201151617</t>
  </si>
  <si>
    <t>7490000201151618</t>
  </si>
  <si>
    <t>7490000201151629</t>
  </si>
  <si>
    <t xml:space="preserve"> November </t>
  </si>
  <si>
    <t>Muhammad Raidy Kahfi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</si>
</sst>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b/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74">
    <xf numFmtId="0" fontId="0" fillId="0" borderId="0" xfId="0"/>
    <xf numFmtId="0" fontId="6" fillId="0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/>
    </xf>
    <xf numFmtId="0" fontId="0" fillId="2" borderId="4" xfId="0" applyFill="1" applyBorder="1"/>
    <xf numFmtId="0" fontId="6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166" fontId="11" fillId="2" borderId="4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4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/>
    </xf>
    <xf numFmtId="0" fontId="0" fillId="2" borderId="0" xfId="0" applyFill="1" applyBorder="1"/>
    <xf numFmtId="166" fontId="5" fillId="2" borderId="4" xfId="1" applyNumberFormat="1" applyFont="1" applyFill="1" applyBorder="1"/>
    <xf numFmtId="166" fontId="4" fillId="2" borderId="4" xfId="0" applyNumberFormat="1" applyFont="1" applyFill="1" applyBorder="1" applyAlignment="1">
      <alignment horizontal="center"/>
    </xf>
    <xf numFmtId="166" fontId="5" fillId="2" borderId="4" xfId="1" applyNumberFormat="1" applyFont="1" applyFill="1" applyBorder="1" applyAlignment="1">
      <alignment horizontal="center"/>
    </xf>
    <xf numFmtId="0" fontId="0" fillId="2" borderId="0" xfId="0" applyFill="1"/>
    <xf numFmtId="0" fontId="12" fillId="2" borderId="4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3" fontId="0" fillId="2" borderId="4" xfId="0" applyNumberFormat="1" applyFill="1" applyBorder="1" applyAlignment="1">
      <alignment horizontal="center"/>
    </xf>
    <xf numFmtId="166" fontId="0" fillId="2" borderId="4" xfId="1" applyNumberFormat="1" applyFont="1" applyFill="1" applyBorder="1"/>
    <xf numFmtId="0" fontId="15" fillId="2" borderId="4" xfId="0" applyFont="1" applyFill="1" applyBorder="1" applyAlignment="1">
      <alignment vertical="center"/>
    </xf>
    <xf numFmtId="166" fontId="0" fillId="2" borderId="0" xfId="0" applyNumberFormat="1" applyFill="1" applyBorder="1"/>
    <xf numFmtId="3" fontId="0" fillId="2" borderId="4" xfId="0" applyNumberFormat="1" applyFill="1" applyBorder="1" applyAlignment="1"/>
    <xf numFmtId="0" fontId="13" fillId="2" borderId="4" xfId="0" applyFont="1" applyFill="1" applyBorder="1" applyAlignment="1">
      <alignment horizontal="center"/>
    </xf>
    <xf numFmtId="166" fontId="3" fillId="2" borderId="4" xfId="1" quotePrefix="1" applyNumberFormat="1" applyFont="1" applyFill="1" applyBorder="1"/>
    <xf numFmtId="166" fontId="11" fillId="2" borderId="4" xfId="1" quotePrefix="1" applyNumberFormat="1" applyFont="1" applyFill="1" applyBorder="1" applyAlignment="1">
      <alignment horizontal="center"/>
    </xf>
    <xf numFmtId="0" fontId="0" fillId="2" borderId="4" xfId="0" quotePrefix="1" applyFill="1" applyBorder="1"/>
    <xf numFmtId="166" fontId="5" fillId="2" borderId="0" xfId="1" applyNumberFormat="1" applyFont="1" applyFill="1" applyBorder="1"/>
    <xf numFmtId="166" fontId="4" fillId="2" borderId="0" xfId="0" applyNumberFormat="1" applyFont="1" applyFill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166" fontId="0" fillId="2" borderId="4" xfId="0" applyNumberFormat="1" applyFill="1" applyBorder="1"/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/>
    <xf numFmtId="0" fontId="7" fillId="0" borderId="0" xfId="0" applyFont="1" applyAlignment="1">
      <alignment horizontal="center"/>
    </xf>
    <xf numFmtId="0" fontId="2" fillId="2" borderId="0" xfId="0" applyFont="1" applyFill="1" applyBorder="1" applyAlignment="1">
      <alignment vertical="center"/>
    </xf>
    <xf numFmtId="0" fontId="0" fillId="2" borderId="5" xfId="0" applyFill="1" applyBorder="1"/>
    <xf numFmtId="0" fontId="8" fillId="2" borderId="4" xfId="5" quotePrefix="1" applyFill="1" applyBorder="1" applyAlignment="1">
      <alignment horizontal="center"/>
    </xf>
    <xf numFmtId="0" fontId="8" fillId="2" borderId="4" xfId="6" quotePrefix="1" applyFill="1" applyBorder="1" applyAlignment="1">
      <alignment horizontal="center"/>
    </xf>
    <xf numFmtId="0" fontId="18" fillId="0" borderId="4" xfId="0" quotePrefix="1" applyFont="1" applyBorder="1" applyAlignment="1">
      <alignment horizontal="center" vertical="center" wrapText="1"/>
    </xf>
    <xf numFmtId="0" fontId="18" fillId="0" borderId="4" xfId="0" quotePrefix="1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vertical="center" wrapText="1"/>
    </xf>
    <xf numFmtId="0" fontId="0" fillId="2" borderId="4" xfId="5" quotePrefix="1" applyFont="1" applyFill="1" applyBorder="1" applyAlignment="1">
      <alignment horizontal="center"/>
    </xf>
    <xf numFmtId="0" fontId="12" fillId="0" borderId="4" xfId="0" quotePrefix="1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center" vertical="center"/>
    </xf>
    <xf numFmtId="0" fontId="8" fillId="0" borderId="4" xfId="5" quotePrefix="1" applyFill="1" applyBorder="1" applyAlignment="1">
      <alignment horizontal="center"/>
    </xf>
    <xf numFmtId="0" fontId="19" fillId="0" borderId="4" xfId="0" quotePrefix="1" applyFont="1" applyBorder="1" applyAlignment="1">
      <alignment horizontal="right" vertical="center"/>
    </xf>
    <xf numFmtId="0" fontId="14" fillId="0" borderId="4" xfId="0" quotePrefix="1" applyFont="1" applyBorder="1" applyAlignment="1">
      <alignment horizontal="right" vertical="center"/>
    </xf>
    <xf numFmtId="0" fontId="19" fillId="0" borderId="4" xfId="0" quotePrefix="1" applyFont="1" applyFill="1" applyBorder="1" applyAlignment="1">
      <alignment horizontal="right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wrapText="1"/>
    </xf>
    <xf numFmtId="164" fontId="10" fillId="0" borderId="2" xfId="0" applyNumberFormat="1" applyFont="1" applyFill="1" applyBorder="1" applyAlignment="1">
      <alignment horizontal="center" wrapText="1"/>
    </xf>
    <xf numFmtId="0" fontId="10" fillId="0" borderId="8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/>
    </xf>
    <xf numFmtId="0" fontId="9" fillId="0" borderId="5" xfId="2" applyFont="1" applyFill="1" applyBorder="1" applyAlignment="1">
      <alignment horizontal="center"/>
    </xf>
    <xf numFmtId="0" fontId="23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164" fontId="23" fillId="0" borderId="2" xfId="0" applyNumberFormat="1" applyFont="1" applyBorder="1" applyAlignment="1">
      <alignment horizontal="center" wrapText="1"/>
    </xf>
    <xf numFmtId="164" fontId="23" fillId="0" borderId="3" xfId="0" applyNumberFormat="1" applyFont="1" applyBorder="1" applyAlignment="1">
      <alignment horizontal="center" wrapText="1"/>
    </xf>
    <xf numFmtId="0" fontId="23" fillId="0" borderId="8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vertical="center"/>
    </xf>
  </cellXfs>
  <cellStyles count="11">
    <cellStyle name="Comma" xfId="1" builtinId="3"/>
    <cellStyle name="Followed Hyperlink" xfId="8" builtinId="9" hidden="1"/>
    <cellStyle name="Followed Hyperlink" xfId="10" builtinId="9" hidden="1"/>
    <cellStyle name="Hyperlink" xfId="7" builtinId="8" hidden="1"/>
    <cellStyle name="Hyperlink" xfId="9" builtinId="8" hidden="1"/>
    <cellStyle name="Normal" xfId="0" builtinId="0"/>
    <cellStyle name="Normal 10" xfId="3"/>
    <cellStyle name="Normal 2" xfId="2"/>
    <cellStyle name="Normal 2 3" xfId="5"/>
    <cellStyle name="Normal 3" xfId="4"/>
    <cellStyle name="Normal 4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23</xdr:row>
      <xdr:rowOff>0</xdr:rowOff>
    </xdr:from>
    <xdr:to>
      <xdr:col>11</xdr:col>
      <xdr:colOff>3970</xdr:colOff>
      <xdr:row>26</xdr:row>
      <xdr:rowOff>159449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2C5ED92-F8C0-4B2D-AF97-3F63B3677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29700" y="5781675"/>
          <a:ext cx="3970" cy="730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3970</xdr:colOff>
      <xdr:row>26</xdr:row>
      <xdr:rowOff>111824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30E8BBE-7DA7-42AC-ACFC-853BDE437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29700" y="5781675"/>
          <a:ext cx="3970" cy="683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3970</xdr:colOff>
      <xdr:row>25</xdr:row>
      <xdr:rowOff>7049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0F38403-734C-4AA3-9CA5-759DB752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29700" y="5781675"/>
          <a:ext cx="3970" cy="388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3970</xdr:colOff>
      <xdr:row>25</xdr:row>
      <xdr:rowOff>7049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1C8F86CE-9A97-416B-92FC-40BBCAD7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29700" y="5781675"/>
          <a:ext cx="3970" cy="388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30</xdr:row>
      <xdr:rowOff>0</xdr:rowOff>
    </xdr:from>
    <xdr:to>
      <xdr:col>11</xdr:col>
      <xdr:colOff>3970</xdr:colOff>
      <xdr:row>33</xdr:row>
      <xdr:rowOff>159449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F5BD696-47F5-43DF-9A92-759ABE9E9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39200" y="23764875"/>
          <a:ext cx="3970" cy="730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3970</xdr:colOff>
      <xdr:row>33</xdr:row>
      <xdr:rowOff>111824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EF2549B-0DA3-4011-9865-4C5A6C49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39200" y="23764875"/>
          <a:ext cx="3970" cy="683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3970</xdr:colOff>
      <xdr:row>32</xdr:row>
      <xdr:rowOff>7049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6552405-D18D-4BE5-9361-AAB644C9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39200" y="23764875"/>
          <a:ext cx="3970" cy="388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3970</xdr:colOff>
      <xdr:row>32</xdr:row>
      <xdr:rowOff>7049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62178806-E823-4789-97CA-81E3E4FD4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39200" y="23764875"/>
          <a:ext cx="3970" cy="388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3970</xdr:colOff>
      <xdr:row>32</xdr:row>
      <xdr:rowOff>168974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EBC12102-FD68-44C2-BD99-864B3E821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39200" y="23764875"/>
          <a:ext cx="3970" cy="549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3970</xdr:colOff>
      <xdr:row>32</xdr:row>
      <xdr:rowOff>121349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12225047-F860-4BC0-B749-4DD786F31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39200" y="23764875"/>
          <a:ext cx="3970" cy="502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2" sqref="A2:XFD3"/>
    </sheetView>
  </sheetViews>
  <sheetFormatPr baseColWidth="10" defaultColWidth="8.83203125" defaultRowHeight="14" x14ac:dyDescent="0"/>
  <cols>
    <col min="1" max="1" width="6.6640625" customWidth="1"/>
    <col min="2" max="2" width="35.1640625" customWidth="1"/>
    <col min="3" max="3" width="17.1640625" customWidth="1"/>
    <col min="4" max="11" width="12.5" customWidth="1"/>
    <col min="13" max="13" width="9.1640625" customWidth="1"/>
    <col min="15" max="15" width="9.1640625" customWidth="1"/>
  </cols>
  <sheetData>
    <row r="1" spans="1:10">
      <c r="A1" s="39" t="s">
        <v>75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5">
      <c r="A2" s="54" t="s">
        <v>0</v>
      </c>
      <c r="B2" s="54" t="s">
        <v>1</v>
      </c>
      <c r="C2" s="60" t="s">
        <v>2</v>
      </c>
      <c r="D2" s="56" t="s">
        <v>168</v>
      </c>
      <c r="E2" s="57"/>
      <c r="F2" s="57"/>
      <c r="G2" s="57"/>
      <c r="H2" s="57"/>
      <c r="I2" s="57"/>
      <c r="J2" s="58" t="s">
        <v>6</v>
      </c>
    </row>
    <row r="3" spans="1:10" ht="15">
      <c r="A3" s="55"/>
      <c r="B3" s="55"/>
      <c r="C3" s="61"/>
      <c r="D3" s="8" t="s">
        <v>3</v>
      </c>
      <c r="E3" s="8" t="s">
        <v>34</v>
      </c>
      <c r="F3" s="9" t="s">
        <v>4</v>
      </c>
      <c r="G3" s="9" t="s">
        <v>170</v>
      </c>
      <c r="H3" s="9" t="s">
        <v>171</v>
      </c>
      <c r="I3" s="9" t="s">
        <v>5</v>
      </c>
      <c r="J3" s="59"/>
    </row>
    <row r="4" spans="1:10" ht="15">
      <c r="A4" s="12">
        <v>1</v>
      </c>
      <c r="B4" s="33" t="s">
        <v>126</v>
      </c>
      <c r="C4" s="48" t="s">
        <v>180</v>
      </c>
      <c r="D4" s="16">
        <v>650000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7">
        <f t="shared" ref="J4:J20" si="0">SUM(D4:I4)</f>
        <v>650000</v>
      </c>
    </row>
    <row r="5" spans="1:10" ht="15">
      <c r="A5" s="12">
        <v>2</v>
      </c>
      <c r="B5" s="34" t="s">
        <v>127</v>
      </c>
      <c r="C5" s="48" t="s">
        <v>181</v>
      </c>
      <c r="D5" s="16">
        <v>162500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7">
        <f t="shared" si="0"/>
        <v>162500</v>
      </c>
    </row>
    <row r="6" spans="1:10" ht="15">
      <c r="A6" s="12">
        <v>3</v>
      </c>
      <c r="B6" s="33" t="s">
        <v>128</v>
      </c>
      <c r="C6" s="49" t="s">
        <v>182</v>
      </c>
      <c r="D6" s="16">
        <v>162500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7">
        <f t="shared" si="0"/>
        <v>162500</v>
      </c>
    </row>
    <row r="7" spans="1:10" ht="15">
      <c r="A7" s="12">
        <v>4</v>
      </c>
      <c r="B7" s="37" t="s">
        <v>129</v>
      </c>
      <c r="C7" s="48" t="s">
        <v>183</v>
      </c>
      <c r="D7" s="16">
        <v>1300000</v>
      </c>
      <c r="E7" s="16">
        <v>0</v>
      </c>
      <c r="F7" s="16">
        <v>394000</v>
      </c>
      <c r="G7" s="16">
        <v>0</v>
      </c>
      <c r="H7" s="16">
        <v>0</v>
      </c>
      <c r="I7" s="28">
        <v>0</v>
      </c>
      <c r="J7" s="17">
        <f t="shared" si="0"/>
        <v>1694000</v>
      </c>
    </row>
    <row r="8" spans="1:10" ht="15">
      <c r="A8" s="12">
        <v>5</v>
      </c>
      <c r="B8" s="33" t="s">
        <v>130</v>
      </c>
      <c r="C8" s="48" t="s">
        <v>184</v>
      </c>
      <c r="D8" s="16">
        <v>650000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7">
        <f t="shared" si="0"/>
        <v>650000</v>
      </c>
    </row>
    <row r="9" spans="1:10" ht="15">
      <c r="A9" s="12">
        <v>6</v>
      </c>
      <c r="B9" s="33" t="s">
        <v>131</v>
      </c>
      <c r="C9" s="49" t="s">
        <v>185</v>
      </c>
      <c r="D9" s="16">
        <v>650000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7">
        <f t="shared" si="0"/>
        <v>650000</v>
      </c>
    </row>
    <row r="10" spans="1:10" ht="15">
      <c r="A10" s="12">
        <v>7</v>
      </c>
      <c r="B10" s="37" t="s">
        <v>132</v>
      </c>
      <c r="C10" s="48" t="s">
        <v>186</v>
      </c>
      <c r="D10" s="16">
        <v>650000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7">
        <f t="shared" si="0"/>
        <v>650000</v>
      </c>
    </row>
    <row r="11" spans="1:10" ht="15">
      <c r="A11" s="12">
        <v>8</v>
      </c>
      <c r="B11" s="33" t="s">
        <v>133</v>
      </c>
      <c r="C11" s="48" t="s">
        <v>187</v>
      </c>
      <c r="D11" s="16">
        <v>325000</v>
      </c>
      <c r="E11" s="16">
        <v>0</v>
      </c>
      <c r="F11" s="16">
        <v>0</v>
      </c>
      <c r="G11" s="16">
        <v>0</v>
      </c>
      <c r="H11" s="16">
        <v>0</v>
      </c>
      <c r="I11" s="28">
        <v>1770000</v>
      </c>
      <c r="J11" s="17">
        <f t="shared" si="0"/>
        <v>2095000</v>
      </c>
    </row>
    <row r="12" spans="1:10" ht="15">
      <c r="A12" s="12">
        <v>9</v>
      </c>
      <c r="B12" s="33" t="s">
        <v>134</v>
      </c>
      <c r="C12" s="49" t="s">
        <v>188</v>
      </c>
      <c r="D12" s="16">
        <v>650000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7">
        <f t="shared" si="0"/>
        <v>650000</v>
      </c>
    </row>
    <row r="13" spans="1:10" ht="15">
      <c r="A13" s="12">
        <v>10</v>
      </c>
      <c r="B13" s="33" t="s">
        <v>135</v>
      </c>
      <c r="C13" s="49" t="s">
        <v>189</v>
      </c>
      <c r="D13" s="16">
        <v>650000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7">
        <f t="shared" si="0"/>
        <v>650000</v>
      </c>
    </row>
    <row r="14" spans="1:10" ht="15">
      <c r="A14" s="12">
        <v>11</v>
      </c>
      <c r="B14" s="33" t="s">
        <v>136</v>
      </c>
      <c r="C14" s="48" t="s">
        <v>190</v>
      </c>
      <c r="D14" s="16">
        <v>650000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7">
        <f t="shared" si="0"/>
        <v>650000</v>
      </c>
    </row>
    <row r="15" spans="1:10" ht="15">
      <c r="A15" s="12">
        <v>12</v>
      </c>
      <c r="B15" s="33" t="s">
        <v>137</v>
      </c>
      <c r="C15" s="49" t="s">
        <v>191</v>
      </c>
      <c r="D15" s="16">
        <v>650000</v>
      </c>
      <c r="E15" s="16">
        <v>0</v>
      </c>
      <c r="F15" s="16">
        <v>176000</v>
      </c>
      <c r="G15" s="16">
        <v>0</v>
      </c>
      <c r="H15" s="16">
        <v>0</v>
      </c>
      <c r="I15" s="16">
        <v>0</v>
      </c>
      <c r="J15" s="17">
        <f t="shared" si="0"/>
        <v>826000</v>
      </c>
    </row>
    <row r="16" spans="1:10" ht="15">
      <c r="A16" s="12">
        <v>13</v>
      </c>
      <c r="B16" s="33" t="s">
        <v>138</v>
      </c>
      <c r="C16" s="48" t="s">
        <v>192</v>
      </c>
      <c r="D16" s="16">
        <v>650000</v>
      </c>
      <c r="E16" s="16">
        <v>0</v>
      </c>
      <c r="F16" s="16">
        <v>215000</v>
      </c>
      <c r="G16" s="16">
        <v>0</v>
      </c>
      <c r="H16" s="16">
        <v>0</v>
      </c>
      <c r="I16" s="16">
        <v>0</v>
      </c>
      <c r="J16" s="17">
        <f t="shared" si="0"/>
        <v>865000</v>
      </c>
    </row>
    <row r="17" spans="1:10" ht="15">
      <c r="A17" s="12">
        <v>14</v>
      </c>
      <c r="B17" s="33" t="s">
        <v>139</v>
      </c>
      <c r="C17" s="49" t="s">
        <v>193</v>
      </c>
      <c r="D17" s="16">
        <v>650000</v>
      </c>
      <c r="E17" s="16">
        <v>0</v>
      </c>
      <c r="F17" s="16">
        <v>295000</v>
      </c>
      <c r="G17" s="16">
        <v>0</v>
      </c>
      <c r="H17" s="16">
        <v>0</v>
      </c>
      <c r="I17" s="16">
        <v>0</v>
      </c>
      <c r="J17" s="17">
        <f t="shared" si="0"/>
        <v>945000</v>
      </c>
    </row>
    <row r="18" spans="1:10" ht="15">
      <c r="A18" s="12">
        <v>15</v>
      </c>
      <c r="B18" s="33" t="s">
        <v>140</v>
      </c>
      <c r="C18" s="49" t="s">
        <v>194</v>
      </c>
      <c r="D18" s="16">
        <v>650000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7">
        <f t="shared" si="0"/>
        <v>650000</v>
      </c>
    </row>
    <row r="19" spans="1:10" ht="15">
      <c r="A19" s="12">
        <v>16</v>
      </c>
      <c r="B19" s="33" t="s">
        <v>141</v>
      </c>
      <c r="C19" s="48" t="s">
        <v>195</v>
      </c>
      <c r="D19" s="16">
        <v>650000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7">
        <f t="shared" si="0"/>
        <v>650000</v>
      </c>
    </row>
    <row r="20" spans="1:10" ht="15">
      <c r="A20" s="12">
        <v>17</v>
      </c>
      <c r="B20" s="33" t="s">
        <v>142</v>
      </c>
      <c r="C20" s="48" t="s">
        <v>196</v>
      </c>
      <c r="D20" s="16">
        <v>1600000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7">
        <f t="shared" si="0"/>
        <v>1600000</v>
      </c>
    </row>
  </sheetData>
  <mergeCells count="5">
    <mergeCell ref="A2:A3"/>
    <mergeCell ref="B2:B3"/>
    <mergeCell ref="D2:I2"/>
    <mergeCell ref="J2:J3"/>
    <mergeCell ref="C2:C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:J3"/>
    </sheetView>
  </sheetViews>
  <sheetFormatPr baseColWidth="10" defaultColWidth="8.83203125" defaultRowHeight="14" x14ac:dyDescent="0"/>
  <cols>
    <col min="1" max="1" width="6.6640625" customWidth="1"/>
    <col min="2" max="2" width="35.1640625" customWidth="1"/>
    <col min="3" max="3" width="17.83203125" customWidth="1"/>
    <col min="4" max="9" width="14" customWidth="1"/>
    <col min="10" max="10" width="15.83203125" customWidth="1"/>
    <col min="13" max="13" width="9.1640625" customWidth="1"/>
    <col min="15" max="15" width="9.1640625" customWidth="1"/>
  </cols>
  <sheetData>
    <row r="1" spans="1:10">
      <c r="A1" s="39" t="s">
        <v>75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5" customHeight="1">
      <c r="A2" s="64" t="s">
        <v>0</v>
      </c>
      <c r="B2" s="64" t="s">
        <v>1</v>
      </c>
      <c r="C2" s="66" t="s">
        <v>2</v>
      </c>
      <c r="D2" s="69" t="s">
        <v>241</v>
      </c>
      <c r="E2" s="68"/>
      <c r="F2" s="68"/>
      <c r="G2" s="68"/>
      <c r="H2" s="68"/>
      <c r="I2" s="68"/>
      <c r="J2" s="70" t="s">
        <v>6</v>
      </c>
    </row>
    <row r="3" spans="1:10" ht="15">
      <c r="A3" s="65"/>
      <c r="B3" s="65"/>
      <c r="C3" s="67"/>
      <c r="D3" s="62" t="s">
        <v>3</v>
      </c>
      <c r="E3" s="62" t="s">
        <v>34</v>
      </c>
      <c r="F3" s="63" t="s">
        <v>4</v>
      </c>
      <c r="G3" s="63" t="s">
        <v>170</v>
      </c>
      <c r="H3" s="63" t="s">
        <v>171</v>
      </c>
      <c r="I3" s="63" t="s">
        <v>5</v>
      </c>
      <c r="J3" s="71"/>
    </row>
    <row r="4" spans="1:10" ht="15">
      <c r="A4" s="12">
        <v>1</v>
      </c>
      <c r="B4" s="33" t="s">
        <v>143</v>
      </c>
      <c r="C4" s="49" t="s">
        <v>197</v>
      </c>
      <c r="D4" s="16">
        <v>650000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7">
        <f t="shared" ref="J4:J20" si="0">SUM(D4:I4)</f>
        <v>650000</v>
      </c>
    </row>
    <row r="5" spans="1:10" ht="15">
      <c r="A5" s="12">
        <v>2</v>
      </c>
      <c r="B5" s="33" t="s">
        <v>144</v>
      </c>
      <c r="C5" s="49" t="s">
        <v>198</v>
      </c>
      <c r="D5" s="16">
        <v>650000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7">
        <f t="shared" si="0"/>
        <v>650000</v>
      </c>
    </row>
    <row r="6" spans="1:10" ht="15">
      <c r="A6" s="12">
        <v>3</v>
      </c>
      <c r="B6" s="37" t="s">
        <v>145</v>
      </c>
      <c r="C6" s="49" t="s">
        <v>199</v>
      </c>
      <c r="D6" s="16">
        <v>1300000</v>
      </c>
      <c r="E6" s="16">
        <v>0</v>
      </c>
      <c r="F6" s="16">
        <v>284000</v>
      </c>
      <c r="G6" s="16">
        <v>0</v>
      </c>
      <c r="H6" s="16">
        <v>0</v>
      </c>
      <c r="I6" s="16">
        <v>6050000</v>
      </c>
      <c r="J6" s="17">
        <f t="shared" si="0"/>
        <v>7634000</v>
      </c>
    </row>
    <row r="7" spans="1:10" ht="15">
      <c r="A7" s="12">
        <v>4</v>
      </c>
      <c r="B7" s="33" t="s">
        <v>146</v>
      </c>
      <c r="C7" s="49" t="s">
        <v>200</v>
      </c>
      <c r="D7" s="16">
        <v>650000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7">
        <f t="shared" si="0"/>
        <v>650000</v>
      </c>
    </row>
    <row r="8" spans="1:10" ht="15">
      <c r="A8" s="12">
        <v>5</v>
      </c>
      <c r="B8" s="35" t="s">
        <v>147</v>
      </c>
      <c r="C8" s="48" t="s">
        <v>201</v>
      </c>
      <c r="D8" s="16">
        <v>650000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7">
        <f t="shared" si="0"/>
        <v>650000</v>
      </c>
    </row>
    <row r="9" spans="1:10" ht="15">
      <c r="A9" s="12">
        <v>6</v>
      </c>
      <c r="B9" s="33" t="s">
        <v>148</v>
      </c>
      <c r="C9" s="48" t="s">
        <v>202</v>
      </c>
      <c r="D9" s="16">
        <v>650000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7">
        <f t="shared" si="0"/>
        <v>650000</v>
      </c>
    </row>
    <row r="10" spans="1:10" ht="15">
      <c r="A10" s="12">
        <v>7</v>
      </c>
      <c r="B10" s="33" t="s">
        <v>149</v>
      </c>
      <c r="C10" s="49" t="s">
        <v>203</v>
      </c>
      <c r="D10" s="16">
        <v>650000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7">
        <f t="shared" si="0"/>
        <v>650000</v>
      </c>
    </row>
    <row r="11" spans="1:10" ht="15">
      <c r="A11" s="12">
        <v>8</v>
      </c>
      <c r="B11" s="33" t="s">
        <v>150</v>
      </c>
      <c r="C11" s="48" t="s">
        <v>204</v>
      </c>
      <c r="D11" s="16">
        <v>650000</v>
      </c>
      <c r="E11" s="16">
        <v>0</v>
      </c>
      <c r="F11" s="16">
        <v>259000</v>
      </c>
      <c r="G11" s="16">
        <v>0</v>
      </c>
      <c r="H11" s="16">
        <v>0</v>
      </c>
      <c r="I11" s="16">
        <v>0</v>
      </c>
      <c r="J11" s="17">
        <f t="shared" si="0"/>
        <v>909000</v>
      </c>
    </row>
    <row r="12" spans="1:10" ht="15">
      <c r="A12" s="12">
        <v>9</v>
      </c>
      <c r="B12" s="33" t="s">
        <v>151</v>
      </c>
      <c r="C12" s="49" t="s">
        <v>205</v>
      </c>
      <c r="D12" s="16">
        <v>650000</v>
      </c>
      <c r="E12" s="16">
        <v>0</v>
      </c>
      <c r="F12" s="16">
        <v>491000</v>
      </c>
      <c r="G12" s="16">
        <v>0</v>
      </c>
      <c r="H12" s="16">
        <v>0</v>
      </c>
      <c r="I12" s="16">
        <v>0</v>
      </c>
      <c r="J12" s="17">
        <f t="shared" si="0"/>
        <v>1141000</v>
      </c>
    </row>
    <row r="13" spans="1:10" ht="15">
      <c r="A13" s="12">
        <v>10</v>
      </c>
      <c r="B13" s="33" t="s">
        <v>152</v>
      </c>
      <c r="C13" s="48" t="s">
        <v>206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7">
        <f t="shared" si="0"/>
        <v>0</v>
      </c>
    </row>
    <row r="14" spans="1:10" ht="15">
      <c r="A14" s="12">
        <v>11</v>
      </c>
      <c r="B14" s="37" t="s">
        <v>153</v>
      </c>
      <c r="C14" s="48" t="s">
        <v>207</v>
      </c>
      <c r="D14" s="16">
        <v>1300000</v>
      </c>
      <c r="E14" s="16">
        <v>0</v>
      </c>
      <c r="F14" s="16">
        <v>0</v>
      </c>
      <c r="G14" s="16">
        <v>0</v>
      </c>
      <c r="H14" s="16">
        <v>0</v>
      </c>
      <c r="I14" s="28">
        <v>0</v>
      </c>
      <c r="J14" s="17">
        <f t="shared" si="0"/>
        <v>1300000</v>
      </c>
    </row>
    <row r="15" spans="1:10" ht="15">
      <c r="A15" s="12">
        <v>12</v>
      </c>
      <c r="B15" s="34" t="s">
        <v>154</v>
      </c>
      <c r="C15" s="49" t="s">
        <v>208</v>
      </c>
      <c r="D15" s="16">
        <v>650000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7">
        <f t="shared" si="0"/>
        <v>650000</v>
      </c>
    </row>
    <row r="16" spans="1:10" ht="15">
      <c r="A16" s="12">
        <v>13</v>
      </c>
      <c r="B16" s="33" t="s">
        <v>155</v>
      </c>
      <c r="C16" s="48" t="s">
        <v>209</v>
      </c>
      <c r="D16" s="16">
        <v>650000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7">
        <f t="shared" si="0"/>
        <v>650000</v>
      </c>
    </row>
    <row r="17" spans="1:10" ht="15">
      <c r="A17" s="12">
        <v>14</v>
      </c>
      <c r="B17" s="33" t="s">
        <v>156</v>
      </c>
      <c r="C17" s="49" t="s">
        <v>210</v>
      </c>
      <c r="D17" s="16">
        <v>650000</v>
      </c>
      <c r="E17" s="16">
        <v>0</v>
      </c>
      <c r="F17" s="16">
        <v>246000</v>
      </c>
      <c r="G17" s="16">
        <v>0</v>
      </c>
      <c r="H17" s="16">
        <v>0</v>
      </c>
      <c r="I17" s="16">
        <v>0</v>
      </c>
      <c r="J17" s="17">
        <f t="shared" si="0"/>
        <v>896000</v>
      </c>
    </row>
    <row r="18" spans="1:10" ht="15">
      <c r="A18" s="12">
        <v>15</v>
      </c>
      <c r="B18" s="33" t="s">
        <v>157</v>
      </c>
      <c r="C18" s="49" t="s">
        <v>211</v>
      </c>
      <c r="D18" s="16">
        <v>650000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7">
        <f t="shared" si="0"/>
        <v>650000</v>
      </c>
    </row>
    <row r="19" spans="1:10" ht="15">
      <c r="A19" s="12">
        <v>16</v>
      </c>
      <c r="B19" s="33" t="s">
        <v>158</v>
      </c>
      <c r="C19" s="48" t="s">
        <v>212</v>
      </c>
      <c r="D19" s="16">
        <v>650000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7">
        <f t="shared" si="0"/>
        <v>650000</v>
      </c>
    </row>
    <row r="20" spans="1:10" ht="15">
      <c r="A20" s="12">
        <v>17</v>
      </c>
      <c r="B20" s="33" t="s">
        <v>159</v>
      </c>
      <c r="C20" s="49" t="s">
        <v>213</v>
      </c>
      <c r="D20" s="16">
        <v>650000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7">
        <f t="shared" si="0"/>
        <v>650000</v>
      </c>
    </row>
  </sheetData>
  <mergeCells count="5">
    <mergeCell ref="A2:A3"/>
    <mergeCell ref="B2:B3"/>
    <mergeCell ref="C2:C3"/>
    <mergeCell ref="D2:I2"/>
    <mergeCell ref="J2:J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8" sqref="B28"/>
    </sheetView>
  </sheetViews>
  <sheetFormatPr baseColWidth="10" defaultColWidth="8.83203125" defaultRowHeight="14" x14ac:dyDescent="0"/>
  <cols>
    <col min="1" max="1" width="13" customWidth="1"/>
    <col min="2" max="2" width="37.83203125" customWidth="1"/>
    <col min="3" max="3" width="30.33203125" customWidth="1"/>
    <col min="4" max="10" width="11.5" customWidth="1"/>
    <col min="11" max="11" width="14.1640625" customWidth="1"/>
    <col min="12" max="13" width="26.33203125" customWidth="1"/>
  </cols>
  <sheetData>
    <row r="1" spans="1:13">
      <c r="A1" s="39" t="s">
        <v>35</v>
      </c>
      <c r="B1" s="39"/>
      <c r="C1" s="39"/>
      <c r="D1" s="39"/>
      <c r="E1" s="39"/>
      <c r="F1" s="39"/>
      <c r="G1" s="39"/>
      <c r="H1" s="39"/>
      <c r="I1" s="39"/>
    </row>
    <row r="2" spans="1:13" ht="15" customHeight="1">
      <c r="A2" s="64" t="s">
        <v>0</v>
      </c>
      <c r="B2" s="64" t="s">
        <v>1</v>
      </c>
      <c r="C2" s="66" t="s">
        <v>2</v>
      </c>
      <c r="D2" s="69" t="s">
        <v>241</v>
      </c>
      <c r="E2" s="68"/>
      <c r="F2" s="68"/>
      <c r="G2" s="68"/>
      <c r="H2" s="68"/>
      <c r="I2" s="68"/>
      <c r="J2" s="70" t="s">
        <v>6</v>
      </c>
    </row>
    <row r="3" spans="1:13" ht="15">
      <c r="A3" s="65"/>
      <c r="B3" s="65"/>
      <c r="C3" s="67"/>
      <c r="D3" s="62" t="s">
        <v>3</v>
      </c>
      <c r="E3" s="62" t="s">
        <v>34</v>
      </c>
      <c r="F3" s="63" t="s">
        <v>4</v>
      </c>
      <c r="G3" s="63" t="s">
        <v>170</v>
      </c>
      <c r="H3" s="63" t="s">
        <v>171</v>
      </c>
      <c r="I3" s="63" t="s">
        <v>5</v>
      </c>
      <c r="J3" s="71"/>
    </row>
    <row r="4" spans="1:13" ht="15">
      <c r="A4" s="12">
        <v>1</v>
      </c>
      <c r="B4" s="5" t="s">
        <v>43</v>
      </c>
      <c r="C4" s="47" t="s">
        <v>214</v>
      </c>
      <c r="D4" s="16">
        <v>650000</v>
      </c>
      <c r="E4" s="16">
        <v>189000</v>
      </c>
      <c r="F4" s="18">
        <v>322000</v>
      </c>
      <c r="G4" s="16">
        <v>0</v>
      </c>
      <c r="H4" s="16">
        <v>0</v>
      </c>
      <c r="I4" s="28" t="s">
        <v>125</v>
      </c>
      <c r="J4" s="17">
        <f t="shared" ref="J4:J23" si="0">D4+E4+F4+I4</f>
        <v>1161000</v>
      </c>
      <c r="L4" s="19"/>
      <c r="M4" s="19"/>
    </row>
    <row r="5" spans="1:13" ht="15">
      <c r="A5" s="12">
        <v>2</v>
      </c>
      <c r="B5" s="37" t="s">
        <v>164</v>
      </c>
      <c r="C5" s="44" t="s">
        <v>172</v>
      </c>
      <c r="D5" s="16">
        <v>650000</v>
      </c>
      <c r="E5" s="16">
        <v>0</v>
      </c>
      <c r="F5" s="5"/>
      <c r="G5" s="16">
        <v>0</v>
      </c>
      <c r="H5" s="16">
        <v>0</v>
      </c>
      <c r="I5" s="36">
        <v>6930000</v>
      </c>
      <c r="J5" s="17">
        <f t="shared" si="0"/>
        <v>7580000</v>
      </c>
      <c r="L5" s="19"/>
      <c r="M5" s="19"/>
    </row>
    <row r="6" spans="1:13" ht="15">
      <c r="A6" s="12">
        <v>3</v>
      </c>
      <c r="B6" s="5" t="s">
        <v>53</v>
      </c>
      <c r="C6" s="42" t="s">
        <v>106</v>
      </c>
      <c r="D6" s="16">
        <v>1300000</v>
      </c>
      <c r="E6" s="16">
        <v>378000</v>
      </c>
      <c r="F6" s="18">
        <v>0</v>
      </c>
      <c r="G6" s="16">
        <v>0</v>
      </c>
      <c r="H6" s="16">
        <v>0</v>
      </c>
      <c r="I6" s="16">
        <v>0</v>
      </c>
      <c r="J6" s="17">
        <f t="shared" si="0"/>
        <v>1678000</v>
      </c>
      <c r="L6" s="19"/>
      <c r="M6" s="19"/>
    </row>
    <row r="7" spans="1:13" ht="15">
      <c r="A7" s="12">
        <v>4</v>
      </c>
      <c r="B7" s="13" t="s">
        <v>61</v>
      </c>
      <c r="C7" s="47" t="s">
        <v>117</v>
      </c>
      <c r="D7" s="16">
        <v>650000</v>
      </c>
      <c r="E7" s="16">
        <v>189000</v>
      </c>
      <c r="F7" s="18">
        <v>0</v>
      </c>
      <c r="G7" s="16">
        <v>0</v>
      </c>
      <c r="H7" s="16">
        <v>0</v>
      </c>
      <c r="I7" s="16">
        <v>0</v>
      </c>
      <c r="J7" s="17">
        <f t="shared" si="0"/>
        <v>839000</v>
      </c>
      <c r="L7" s="19"/>
      <c r="M7" s="19"/>
    </row>
    <row r="8" spans="1:13" ht="15">
      <c r="A8" s="12">
        <v>5</v>
      </c>
      <c r="B8" s="13" t="s">
        <v>44</v>
      </c>
      <c r="C8" s="42" t="s">
        <v>97</v>
      </c>
      <c r="D8" s="16">
        <v>650000</v>
      </c>
      <c r="E8" s="16">
        <v>189000</v>
      </c>
      <c r="F8" s="18">
        <v>372000</v>
      </c>
      <c r="G8" s="16">
        <v>0</v>
      </c>
      <c r="H8" s="16">
        <v>0</v>
      </c>
      <c r="I8" s="16">
        <v>0</v>
      </c>
      <c r="J8" s="17">
        <f t="shared" si="0"/>
        <v>1211000</v>
      </c>
      <c r="L8" s="19"/>
      <c r="M8" s="19"/>
    </row>
    <row r="9" spans="1:13" ht="15">
      <c r="A9" s="12">
        <v>6</v>
      </c>
      <c r="B9" s="13" t="s">
        <v>45</v>
      </c>
      <c r="C9" s="42" t="s">
        <v>98</v>
      </c>
      <c r="D9" s="16">
        <v>650000</v>
      </c>
      <c r="E9" s="16">
        <v>189000</v>
      </c>
      <c r="F9" s="18">
        <v>218500</v>
      </c>
      <c r="G9" s="16">
        <v>0</v>
      </c>
      <c r="H9" s="16">
        <v>0</v>
      </c>
      <c r="I9" s="28" t="s">
        <v>125</v>
      </c>
      <c r="J9" s="17">
        <f t="shared" si="0"/>
        <v>1057500</v>
      </c>
      <c r="L9" s="19"/>
      <c r="M9" s="19"/>
    </row>
    <row r="10" spans="1:13" ht="15">
      <c r="A10" s="12">
        <v>7</v>
      </c>
      <c r="B10" s="13" t="s">
        <v>39</v>
      </c>
      <c r="C10" s="42" t="s">
        <v>92</v>
      </c>
      <c r="D10" s="16">
        <v>650000</v>
      </c>
      <c r="E10" s="16">
        <v>189000</v>
      </c>
      <c r="F10" s="16">
        <v>0</v>
      </c>
      <c r="G10" s="16">
        <v>0</v>
      </c>
      <c r="H10" s="16">
        <v>0</v>
      </c>
      <c r="I10" s="16">
        <v>0</v>
      </c>
      <c r="J10" s="17">
        <f t="shared" si="0"/>
        <v>839000</v>
      </c>
    </row>
    <row r="11" spans="1:13" ht="15">
      <c r="A11" s="12">
        <v>8</v>
      </c>
      <c r="B11" s="5" t="s">
        <v>167</v>
      </c>
      <c r="C11" s="42" t="s">
        <v>120</v>
      </c>
      <c r="D11" s="16">
        <v>1600000</v>
      </c>
      <c r="E11" s="16">
        <v>189000</v>
      </c>
      <c r="F11" s="18">
        <v>0</v>
      </c>
      <c r="G11" s="16">
        <v>0</v>
      </c>
      <c r="H11" s="16">
        <v>0</v>
      </c>
      <c r="I11" s="16">
        <v>0</v>
      </c>
      <c r="J11" s="17">
        <f t="shared" si="0"/>
        <v>1789000</v>
      </c>
    </row>
    <row r="12" spans="1:13" ht="15">
      <c r="A12" s="12">
        <v>9</v>
      </c>
      <c r="B12" s="13" t="s">
        <v>40</v>
      </c>
      <c r="C12" s="42" t="s">
        <v>93</v>
      </c>
      <c r="D12" s="16">
        <v>650000</v>
      </c>
      <c r="E12" s="16">
        <v>189000</v>
      </c>
      <c r="F12" s="16">
        <v>0</v>
      </c>
      <c r="G12" s="16">
        <v>0</v>
      </c>
      <c r="H12" s="16">
        <v>0</v>
      </c>
      <c r="I12" s="28" t="s">
        <v>125</v>
      </c>
      <c r="J12" s="17">
        <f t="shared" si="0"/>
        <v>839000</v>
      </c>
    </row>
    <row r="13" spans="1:13" ht="15">
      <c r="A13" s="12">
        <v>10</v>
      </c>
      <c r="B13" s="37" t="s">
        <v>160</v>
      </c>
      <c r="C13" s="44" t="s">
        <v>173</v>
      </c>
      <c r="D13" s="16">
        <v>650000</v>
      </c>
      <c r="E13" s="16">
        <v>189000</v>
      </c>
      <c r="F13" s="18"/>
      <c r="G13" s="16">
        <v>0</v>
      </c>
      <c r="H13" s="16">
        <v>0</v>
      </c>
      <c r="I13" s="28"/>
      <c r="J13" s="17">
        <f t="shared" si="0"/>
        <v>839000</v>
      </c>
    </row>
    <row r="14" spans="1:13" ht="15">
      <c r="A14" s="12">
        <v>11</v>
      </c>
      <c r="B14" s="72" t="s">
        <v>162</v>
      </c>
      <c r="C14" s="45" t="s">
        <v>176</v>
      </c>
      <c r="D14" s="16">
        <v>650000</v>
      </c>
      <c r="E14" s="16">
        <v>189000</v>
      </c>
      <c r="F14" s="18"/>
      <c r="G14" s="16">
        <v>0</v>
      </c>
      <c r="H14" s="16">
        <v>0</v>
      </c>
      <c r="I14" s="28"/>
      <c r="J14" s="17">
        <f t="shared" si="0"/>
        <v>839000</v>
      </c>
    </row>
    <row r="15" spans="1:13" ht="15">
      <c r="A15" s="12">
        <v>12</v>
      </c>
      <c r="B15" s="5" t="s">
        <v>47</v>
      </c>
      <c r="C15" s="47" t="s">
        <v>100</v>
      </c>
      <c r="D15" s="16">
        <v>650000</v>
      </c>
      <c r="E15" s="16">
        <v>189000</v>
      </c>
      <c r="F15" s="18">
        <v>149000</v>
      </c>
      <c r="G15" s="16">
        <v>0</v>
      </c>
      <c r="H15" s="16">
        <v>0</v>
      </c>
      <c r="I15" s="16">
        <v>0</v>
      </c>
      <c r="J15" s="17">
        <f t="shared" si="0"/>
        <v>988000</v>
      </c>
    </row>
    <row r="16" spans="1:13" ht="15">
      <c r="A16" s="12">
        <v>13</v>
      </c>
      <c r="B16" s="5" t="s">
        <v>54</v>
      </c>
      <c r="C16" s="42" t="s">
        <v>108</v>
      </c>
      <c r="D16" s="16">
        <v>650000</v>
      </c>
      <c r="E16" s="16">
        <v>189000</v>
      </c>
      <c r="F16" s="18">
        <v>356000</v>
      </c>
      <c r="G16" s="16">
        <v>0</v>
      </c>
      <c r="H16" s="16">
        <v>0</v>
      </c>
      <c r="I16" s="16">
        <v>0</v>
      </c>
      <c r="J16" s="17">
        <f t="shared" si="0"/>
        <v>1195000</v>
      </c>
    </row>
    <row r="17" spans="1:12" ht="28.5" customHeight="1">
      <c r="A17" s="12">
        <v>14</v>
      </c>
      <c r="B17" s="13" t="s">
        <v>48</v>
      </c>
      <c r="C17" s="42" t="s">
        <v>101</v>
      </c>
      <c r="D17" s="16">
        <v>162500</v>
      </c>
      <c r="E17" s="16">
        <v>189000</v>
      </c>
      <c r="F17" s="18">
        <v>0</v>
      </c>
      <c r="G17" s="16">
        <v>0</v>
      </c>
      <c r="H17" s="16">
        <v>0</v>
      </c>
      <c r="I17" s="16">
        <v>0</v>
      </c>
      <c r="J17" s="17">
        <f t="shared" si="0"/>
        <v>351500</v>
      </c>
    </row>
    <row r="18" spans="1:12" ht="15">
      <c r="A18" s="12">
        <v>15</v>
      </c>
      <c r="B18" s="13" t="s">
        <v>63</v>
      </c>
      <c r="C18" s="47" t="s">
        <v>119</v>
      </c>
      <c r="D18" s="16">
        <v>650000</v>
      </c>
      <c r="E18" s="16">
        <v>189000</v>
      </c>
      <c r="F18" s="18">
        <v>0</v>
      </c>
      <c r="G18" s="16">
        <v>0</v>
      </c>
      <c r="H18" s="16">
        <v>0</v>
      </c>
      <c r="I18" s="16">
        <v>0</v>
      </c>
      <c r="J18" s="17">
        <f t="shared" si="0"/>
        <v>839000</v>
      </c>
    </row>
    <row r="19" spans="1:12" ht="15">
      <c r="A19" s="12">
        <v>16</v>
      </c>
      <c r="B19" s="5" t="s">
        <v>49</v>
      </c>
      <c r="C19" s="42" t="s">
        <v>102</v>
      </c>
      <c r="D19" s="16">
        <v>650000</v>
      </c>
      <c r="E19" s="16">
        <v>189000</v>
      </c>
      <c r="F19" s="18">
        <v>0</v>
      </c>
      <c r="G19" s="16">
        <v>0</v>
      </c>
      <c r="H19" s="16">
        <v>0</v>
      </c>
      <c r="I19" s="16">
        <v>0</v>
      </c>
      <c r="J19" s="17">
        <f t="shared" si="0"/>
        <v>839000</v>
      </c>
    </row>
    <row r="20" spans="1:12" ht="15">
      <c r="A20" s="12">
        <v>17</v>
      </c>
      <c r="B20" s="13" t="s">
        <v>38</v>
      </c>
      <c r="C20" s="42" t="s">
        <v>91</v>
      </c>
      <c r="D20" s="16">
        <v>650000</v>
      </c>
      <c r="E20" s="16">
        <v>159000</v>
      </c>
      <c r="F20" s="16">
        <v>0</v>
      </c>
      <c r="G20" s="16">
        <v>0</v>
      </c>
      <c r="H20" s="16">
        <v>0</v>
      </c>
      <c r="I20" s="16">
        <v>0</v>
      </c>
      <c r="J20" s="17">
        <f t="shared" si="0"/>
        <v>809000</v>
      </c>
    </row>
    <row r="21" spans="1:12" ht="15">
      <c r="A21" s="12">
        <v>18</v>
      </c>
      <c r="B21" s="13" t="s">
        <v>41</v>
      </c>
      <c r="C21" s="42" t="s">
        <v>94</v>
      </c>
      <c r="D21" s="16">
        <v>650000</v>
      </c>
      <c r="E21" s="16">
        <v>189000</v>
      </c>
      <c r="F21" s="16">
        <v>0</v>
      </c>
      <c r="G21" s="16">
        <v>0</v>
      </c>
      <c r="H21" s="16">
        <v>0</v>
      </c>
      <c r="I21" s="16"/>
      <c r="J21" s="17">
        <f t="shared" si="0"/>
        <v>839000</v>
      </c>
    </row>
    <row r="22" spans="1:12" ht="15">
      <c r="A22" s="12">
        <v>19</v>
      </c>
      <c r="B22" s="5" t="s">
        <v>88</v>
      </c>
      <c r="C22" s="42" t="s">
        <v>116</v>
      </c>
      <c r="D22" s="16">
        <v>650000</v>
      </c>
      <c r="E22" s="16">
        <v>189000</v>
      </c>
      <c r="F22" s="18">
        <v>0</v>
      </c>
      <c r="G22" s="16">
        <v>0</v>
      </c>
      <c r="H22" s="16">
        <v>0</v>
      </c>
      <c r="I22" s="28" t="s">
        <v>125</v>
      </c>
      <c r="J22" s="17">
        <f t="shared" si="0"/>
        <v>839000</v>
      </c>
    </row>
    <row r="23" spans="1:12" ht="15">
      <c r="A23" s="12">
        <v>20</v>
      </c>
      <c r="B23" s="5" t="s">
        <v>89</v>
      </c>
      <c r="C23" s="42" t="s">
        <v>122</v>
      </c>
      <c r="D23" s="16">
        <v>650000</v>
      </c>
      <c r="E23" s="16">
        <v>189000</v>
      </c>
      <c r="F23" s="18">
        <v>0</v>
      </c>
      <c r="G23" s="16">
        <v>0</v>
      </c>
      <c r="H23" s="16">
        <v>0</v>
      </c>
      <c r="I23" s="28" t="s">
        <v>125</v>
      </c>
      <c r="J23" s="17">
        <f t="shared" si="0"/>
        <v>839000</v>
      </c>
    </row>
    <row r="24" spans="1:12" s="19" customFormat="1" ht="15">
      <c r="A24" s="14"/>
      <c r="B24" s="40"/>
      <c r="C24" s="31"/>
      <c r="D24" s="31"/>
      <c r="E24" s="15"/>
      <c r="F24" s="31"/>
      <c r="G24" s="31"/>
      <c r="H24" s="25"/>
      <c r="I24" s="32"/>
      <c r="K24"/>
      <c r="L24"/>
    </row>
  </sheetData>
  <mergeCells count="5">
    <mergeCell ref="A2:A3"/>
    <mergeCell ref="B2:B3"/>
    <mergeCell ref="C2:C3"/>
    <mergeCell ref="D2:I2"/>
    <mergeCell ref="J2:J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B33" sqref="B33"/>
    </sheetView>
  </sheetViews>
  <sheetFormatPr baseColWidth="10" defaultColWidth="8.83203125" defaultRowHeight="14" x14ac:dyDescent="0"/>
  <cols>
    <col min="1" max="1" width="13" customWidth="1"/>
    <col min="2" max="2" width="35.33203125" customWidth="1"/>
    <col min="3" max="3" width="20" customWidth="1"/>
    <col min="4" max="9" width="12" customWidth="1"/>
    <col min="10" max="11" width="14.1640625" customWidth="1"/>
    <col min="12" max="13" width="26.33203125" customWidth="1"/>
  </cols>
  <sheetData>
    <row r="1" spans="1:13">
      <c r="A1" s="39" t="s">
        <v>35</v>
      </c>
      <c r="B1" s="39"/>
      <c r="C1" s="39"/>
      <c r="D1" s="39"/>
      <c r="E1" s="39"/>
      <c r="F1" s="39"/>
      <c r="G1" s="39"/>
      <c r="H1" s="39"/>
      <c r="I1" s="39"/>
    </row>
    <row r="2" spans="1:13" ht="15" customHeight="1">
      <c r="A2" s="64" t="s">
        <v>0</v>
      </c>
      <c r="B2" s="64" t="s">
        <v>1</v>
      </c>
      <c r="C2" s="66" t="s">
        <v>2</v>
      </c>
      <c r="D2" s="69" t="s">
        <v>241</v>
      </c>
      <c r="E2" s="68"/>
      <c r="F2" s="68"/>
      <c r="G2" s="68"/>
      <c r="H2" s="68"/>
      <c r="I2" s="68"/>
      <c r="J2" s="70" t="s">
        <v>6</v>
      </c>
    </row>
    <row r="3" spans="1:13" ht="15">
      <c r="A3" s="65"/>
      <c r="B3" s="65"/>
      <c r="C3" s="67"/>
      <c r="D3" s="62" t="s">
        <v>3</v>
      </c>
      <c r="E3" s="62" t="s">
        <v>34</v>
      </c>
      <c r="F3" s="63" t="s">
        <v>4</v>
      </c>
      <c r="G3" s="63" t="s">
        <v>170</v>
      </c>
      <c r="H3" s="63" t="s">
        <v>171</v>
      </c>
      <c r="I3" s="63" t="s">
        <v>5</v>
      </c>
      <c r="J3" s="71"/>
    </row>
    <row r="4" spans="1:13" ht="15">
      <c r="A4" s="12">
        <v>1</v>
      </c>
      <c r="B4" s="5" t="s">
        <v>60</v>
      </c>
      <c r="C4" s="42" t="s">
        <v>114</v>
      </c>
      <c r="D4" s="16">
        <v>650000</v>
      </c>
      <c r="E4" s="16">
        <v>189000</v>
      </c>
      <c r="F4" s="18">
        <v>152000</v>
      </c>
      <c r="G4" s="16">
        <v>0</v>
      </c>
      <c r="H4" s="16">
        <v>0</v>
      </c>
      <c r="I4" s="16">
        <v>6084500</v>
      </c>
      <c r="J4" s="17">
        <f t="shared" ref="J4:J23" si="0">D4+E4+F4+I4</f>
        <v>7075500</v>
      </c>
      <c r="L4" s="19"/>
      <c r="M4" s="19"/>
    </row>
    <row r="5" spans="1:13" ht="15">
      <c r="A5" s="12">
        <v>2</v>
      </c>
      <c r="B5" s="5" t="s">
        <v>169</v>
      </c>
      <c r="C5" s="42" t="s">
        <v>107</v>
      </c>
      <c r="D5" s="16">
        <v>1300000</v>
      </c>
      <c r="E5" s="16">
        <v>378000</v>
      </c>
      <c r="F5" s="18">
        <v>427000</v>
      </c>
      <c r="G5" s="16">
        <v>0</v>
      </c>
      <c r="H5" s="16">
        <v>0</v>
      </c>
      <c r="I5" s="16">
        <v>0</v>
      </c>
      <c r="J5" s="17">
        <f t="shared" si="0"/>
        <v>2105000</v>
      </c>
      <c r="L5" s="19"/>
      <c r="M5" s="19"/>
    </row>
    <row r="6" spans="1:13" ht="15">
      <c r="A6" s="12">
        <v>3</v>
      </c>
      <c r="B6" s="5" t="s">
        <v>62</v>
      </c>
      <c r="C6" s="42" t="s">
        <v>118</v>
      </c>
      <c r="D6" s="16">
        <v>650000</v>
      </c>
      <c r="E6" s="16">
        <v>189000</v>
      </c>
      <c r="F6" s="18">
        <v>304000</v>
      </c>
      <c r="G6" s="16">
        <v>0</v>
      </c>
      <c r="H6" s="16">
        <v>0</v>
      </c>
      <c r="I6" s="28" t="s">
        <v>125</v>
      </c>
      <c r="J6" s="17">
        <f t="shared" si="0"/>
        <v>1143000</v>
      </c>
      <c r="L6" s="19"/>
      <c r="M6" s="19"/>
    </row>
    <row r="7" spans="1:13" ht="15">
      <c r="A7" s="12">
        <v>4</v>
      </c>
      <c r="B7" s="37" t="s">
        <v>163</v>
      </c>
      <c r="C7" s="44" t="s">
        <v>177</v>
      </c>
      <c r="D7" s="16">
        <v>650000</v>
      </c>
      <c r="E7" s="16">
        <v>189000</v>
      </c>
      <c r="F7" s="18">
        <v>109000</v>
      </c>
      <c r="G7" s="16">
        <v>0</v>
      </c>
      <c r="H7" s="16">
        <v>0</v>
      </c>
      <c r="I7" s="28"/>
      <c r="J7" s="17">
        <f t="shared" si="0"/>
        <v>948000</v>
      </c>
      <c r="L7" s="19"/>
      <c r="M7" s="19"/>
    </row>
    <row r="8" spans="1:13" ht="15">
      <c r="A8" s="12">
        <v>5</v>
      </c>
      <c r="B8" s="13" t="s">
        <v>55</v>
      </c>
      <c r="C8" s="42" t="s">
        <v>109</v>
      </c>
      <c r="D8" s="16">
        <v>650000</v>
      </c>
      <c r="E8" s="16">
        <v>189000</v>
      </c>
      <c r="F8" s="18">
        <v>0</v>
      </c>
      <c r="G8" s="16">
        <v>0</v>
      </c>
      <c r="H8" s="16">
        <v>0</v>
      </c>
      <c r="I8" s="16">
        <v>0</v>
      </c>
      <c r="J8" s="17">
        <f t="shared" si="0"/>
        <v>839000</v>
      </c>
      <c r="L8" s="19"/>
      <c r="M8" s="19"/>
    </row>
    <row r="9" spans="1:13" ht="15">
      <c r="A9" s="12">
        <v>6</v>
      </c>
      <c r="B9" s="5" t="s">
        <v>124</v>
      </c>
      <c r="C9" s="42" t="s">
        <v>95</v>
      </c>
      <c r="D9" s="16">
        <v>325000</v>
      </c>
      <c r="E9" s="16">
        <v>189000</v>
      </c>
      <c r="F9" s="16">
        <v>0</v>
      </c>
      <c r="G9" s="16">
        <v>0</v>
      </c>
      <c r="H9" s="16">
        <v>0</v>
      </c>
      <c r="I9" s="16">
        <v>1300000</v>
      </c>
      <c r="J9" s="17">
        <f t="shared" si="0"/>
        <v>1814000</v>
      </c>
    </row>
    <row r="10" spans="1:13" ht="15">
      <c r="A10" s="12">
        <v>7</v>
      </c>
      <c r="B10" s="5" t="s">
        <v>58</v>
      </c>
      <c r="C10" s="42" t="s">
        <v>112</v>
      </c>
      <c r="D10" s="16">
        <v>0</v>
      </c>
      <c r="E10" s="16">
        <v>189000</v>
      </c>
      <c r="F10" s="18">
        <v>0</v>
      </c>
      <c r="G10" s="16">
        <v>0</v>
      </c>
      <c r="H10" s="16">
        <v>0</v>
      </c>
      <c r="I10" s="28" t="s">
        <v>125</v>
      </c>
      <c r="J10" s="17">
        <f t="shared" si="0"/>
        <v>189000</v>
      </c>
    </row>
    <row r="11" spans="1:13" ht="15">
      <c r="A11" s="12">
        <v>8</v>
      </c>
      <c r="B11" s="5" t="s">
        <v>64</v>
      </c>
      <c r="C11" s="50" t="s">
        <v>121</v>
      </c>
      <c r="D11" s="16">
        <v>1950000</v>
      </c>
      <c r="E11" s="16">
        <v>525000</v>
      </c>
      <c r="F11" s="18">
        <v>0</v>
      </c>
      <c r="G11" s="16">
        <v>0</v>
      </c>
      <c r="H11" s="16">
        <v>0</v>
      </c>
      <c r="I11" s="16">
        <v>0</v>
      </c>
      <c r="J11" s="17">
        <f t="shared" si="0"/>
        <v>2475000</v>
      </c>
    </row>
    <row r="12" spans="1:13" ht="15">
      <c r="A12" s="12">
        <v>9</v>
      </c>
      <c r="B12" s="13" t="s">
        <v>52</v>
      </c>
      <c r="C12" s="42" t="s">
        <v>105</v>
      </c>
      <c r="D12" s="16">
        <v>650000</v>
      </c>
      <c r="E12" s="16">
        <v>189000</v>
      </c>
      <c r="F12" s="18">
        <v>272000</v>
      </c>
      <c r="G12" s="16">
        <v>0</v>
      </c>
      <c r="H12" s="16">
        <v>0</v>
      </c>
      <c r="I12" s="28" t="s">
        <v>125</v>
      </c>
      <c r="J12" s="17">
        <f t="shared" si="0"/>
        <v>1111000</v>
      </c>
    </row>
    <row r="13" spans="1:13" ht="15">
      <c r="A13" s="12">
        <v>10</v>
      </c>
      <c r="B13" s="13" t="s">
        <v>59</v>
      </c>
      <c r="C13" s="42" t="s">
        <v>113</v>
      </c>
      <c r="D13" s="16">
        <v>650000</v>
      </c>
      <c r="E13" s="16">
        <v>189000</v>
      </c>
      <c r="F13" s="18">
        <v>0</v>
      </c>
      <c r="G13" s="16">
        <v>0</v>
      </c>
      <c r="H13" s="16">
        <v>0</v>
      </c>
      <c r="I13" s="28" t="s">
        <v>125</v>
      </c>
      <c r="J13" s="17">
        <f t="shared" si="0"/>
        <v>839000</v>
      </c>
    </row>
    <row r="14" spans="1:13" ht="15">
      <c r="A14" s="12">
        <v>11</v>
      </c>
      <c r="B14" s="13" t="s">
        <v>56</v>
      </c>
      <c r="C14" s="42" t="s">
        <v>110</v>
      </c>
      <c r="D14" s="16">
        <v>650000</v>
      </c>
      <c r="E14" s="16">
        <v>189000</v>
      </c>
      <c r="F14" s="18">
        <v>0</v>
      </c>
      <c r="G14" s="16">
        <v>0</v>
      </c>
      <c r="H14" s="16">
        <v>0</v>
      </c>
      <c r="I14" s="28" t="s">
        <v>125</v>
      </c>
      <c r="J14" s="17">
        <f t="shared" si="0"/>
        <v>839000</v>
      </c>
    </row>
    <row r="15" spans="1:13" ht="15">
      <c r="A15" s="12">
        <v>12</v>
      </c>
      <c r="B15" s="73" t="s">
        <v>242</v>
      </c>
      <c r="C15" s="44" t="s">
        <v>174</v>
      </c>
      <c r="D15" s="16">
        <v>650000</v>
      </c>
      <c r="E15" s="16">
        <v>189000</v>
      </c>
      <c r="F15" s="18"/>
      <c r="G15" s="16">
        <v>0</v>
      </c>
      <c r="H15" s="16">
        <v>0</v>
      </c>
      <c r="I15" s="28">
        <v>0</v>
      </c>
      <c r="J15" s="17">
        <f t="shared" si="0"/>
        <v>839000</v>
      </c>
    </row>
    <row r="16" spans="1:13" ht="28.5" customHeight="1">
      <c r="A16" s="12">
        <v>13</v>
      </c>
      <c r="B16" s="13" t="s">
        <v>46</v>
      </c>
      <c r="C16" s="42" t="s">
        <v>99</v>
      </c>
      <c r="D16" s="16">
        <v>650000</v>
      </c>
      <c r="E16" s="16">
        <v>189000</v>
      </c>
      <c r="F16" s="18">
        <v>0</v>
      </c>
      <c r="G16" s="16">
        <v>0</v>
      </c>
      <c r="H16" s="16">
        <v>0</v>
      </c>
      <c r="I16" s="16">
        <v>0</v>
      </c>
      <c r="J16" s="17">
        <f t="shared" si="0"/>
        <v>839000</v>
      </c>
    </row>
    <row r="17" spans="1:12" ht="15">
      <c r="A17" s="12">
        <v>14</v>
      </c>
      <c r="B17" s="5" t="s">
        <v>87</v>
      </c>
      <c r="C17" s="42" t="s">
        <v>115</v>
      </c>
      <c r="D17" s="16">
        <v>650000</v>
      </c>
      <c r="E17" s="16">
        <v>189000</v>
      </c>
      <c r="F17" s="18">
        <v>0</v>
      </c>
      <c r="G17" s="16">
        <v>0</v>
      </c>
      <c r="H17" s="16">
        <v>0</v>
      </c>
      <c r="I17" s="16">
        <v>0</v>
      </c>
      <c r="J17" s="17">
        <f t="shared" si="0"/>
        <v>839000</v>
      </c>
    </row>
    <row r="18" spans="1:12" ht="15">
      <c r="A18" s="12">
        <v>15</v>
      </c>
      <c r="B18" s="5" t="s">
        <v>42</v>
      </c>
      <c r="C18" s="42" t="s">
        <v>96</v>
      </c>
      <c r="D18" s="16">
        <v>650000</v>
      </c>
      <c r="E18" s="16">
        <v>189000</v>
      </c>
      <c r="F18" s="18">
        <v>356000</v>
      </c>
      <c r="G18" s="16">
        <v>0</v>
      </c>
      <c r="H18" s="16">
        <v>0</v>
      </c>
      <c r="I18" s="16">
        <v>0</v>
      </c>
      <c r="J18" s="17">
        <f t="shared" si="0"/>
        <v>1195000</v>
      </c>
    </row>
    <row r="19" spans="1:12" ht="15">
      <c r="A19" s="12">
        <v>16</v>
      </c>
      <c r="B19" s="38" t="s">
        <v>161</v>
      </c>
      <c r="C19" s="44" t="s">
        <v>175</v>
      </c>
      <c r="D19" s="16">
        <v>650000</v>
      </c>
      <c r="E19" s="16">
        <v>189000</v>
      </c>
      <c r="F19" s="18"/>
      <c r="G19" s="16">
        <v>0</v>
      </c>
      <c r="H19" s="16">
        <v>0</v>
      </c>
      <c r="I19" s="28"/>
      <c r="J19" s="17">
        <f t="shared" si="0"/>
        <v>839000</v>
      </c>
    </row>
    <row r="20" spans="1:12" ht="15">
      <c r="A20" s="12">
        <v>17</v>
      </c>
      <c r="B20" s="5" t="s">
        <v>50</v>
      </c>
      <c r="C20" s="50" t="s">
        <v>103</v>
      </c>
      <c r="D20" s="16">
        <v>350000</v>
      </c>
      <c r="E20" s="16">
        <v>189000</v>
      </c>
      <c r="F20" s="18">
        <v>252000</v>
      </c>
      <c r="G20" s="16">
        <v>0</v>
      </c>
      <c r="H20" s="16">
        <v>0</v>
      </c>
      <c r="I20" s="16">
        <v>0</v>
      </c>
      <c r="J20" s="17">
        <f t="shared" si="0"/>
        <v>791000</v>
      </c>
    </row>
    <row r="21" spans="1:12" ht="15">
      <c r="A21" s="12">
        <v>18</v>
      </c>
      <c r="B21" s="13" t="s">
        <v>37</v>
      </c>
      <c r="C21" s="42" t="s">
        <v>90</v>
      </c>
      <c r="D21" s="16">
        <v>162500</v>
      </c>
      <c r="E21" s="16">
        <v>189000</v>
      </c>
      <c r="F21" s="16">
        <v>0</v>
      </c>
      <c r="G21" s="16">
        <v>0</v>
      </c>
      <c r="H21" s="16">
        <v>0</v>
      </c>
      <c r="I21" s="16">
        <v>1900000</v>
      </c>
      <c r="J21" s="17">
        <f t="shared" si="0"/>
        <v>2251500</v>
      </c>
    </row>
    <row r="22" spans="1:12" ht="15">
      <c r="A22" s="12">
        <v>19</v>
      </c>
      <c r="B22" s="13" t="s">
        <v>51</v>
      </c>
      <c r="C22" s="42" t="s">
        <v>104</v>
      </c>
      <c r="D22" s="16">
        <v>650000</v>
      </c>
      <c r="E22" s="16">
        <v>189000</v>
      </c>
      <c r="F22" s="18">
        <v>0</v>
      </c>
      <c r="G22" s="16">
        <v>0</v>
      </c>
      <c r="H22" s="16">
        <v>0</v>
      </c>
      <c r="I22" s="28" t="s">
        <v>125</v>
      </c>
      <c r="J22" s="17">
        <f t="shared" si="0"/>
        <v>839000</v>
      </c>
    </row>
    <row r="23" spans="1:12" ht="15">
      <c r="A23" s="12">
        <v>20</v>
      </c>
      <c r="B23" s="13" t="s">
        <v>57</v>
      </c>
      <c r="C23" s="42" t="s">
        <v>111</v>
      </c>
      <c r="D23" s="16">
        <v>650000</v>
      </c>
      <c r="E23" s="16">
        <v>189000</v>
      </c>
      <c r="F23" s="18">
        <v>0</v>
      </c>
      <c r="G23" s="16">
        <v>0</v>
      </c>
      <c r="H23" s="16">
        <v>0</v>
      </c>
      <c r="I23" s="16">
        <v>0</v>
      </c>
      <c r="J23" s="17">
        <f t="shared" si="0"/>
        <v>839000</v>
      </c>
    </row>
    <row r="24" spans="1:12" s="19" customFormat="1" ht="15">
      <c r="A24" s="14"/>
      <c r="K24"/>
      <c r="L24"/>
    </row>
    <row r="25" spans="1:12" s="19" customFormat="1" ht="15">
      <c r="A25" s="14"/>
      <c r="B25" s="40"/>
      <c r="C25" s="31"/>
      <c r="D25" s="31"/>
      <c r="E25" s="15"/>
      <c r="F25" s="31"/>
      <c r="G25" s="31"/>
      <c r="H25" s="25"/>
      <c r="I25" s="32"/>
      <c r="K25"/>
      <c r="L25"/>
    </row>
    <row r="26" spans="1:12" s="19" customFormat="1" ht="15">
      <c r="A26" s="14"/>
      <c r="B26" s="40"/>
      <c r="C26" s="31"/>
      <c r="D26" s="31"/>
      <c r="E26" s="15"/>
      <c r="F26" s="31"/>
      <c r="G26" s="31"/>
      <c r="H26" s="25"/>
      <c r="I26" s="32"/>
      <c r="K26"/>
      <c r="L26"/>
    </row>
    <row r="27" spans="1:12" s="19" customFormat="1" ht="15">
      <c r="A27" s="14"/>
      <c r="B27" s="40"/>
      <c r="C27" s="31"/>
      <c r="D27" s="31"/>
      <c r="E27" s="25"/>
      <c r="F27" s="32"/>
      <c r="H27"/>
      <c r="I27"/>
    </row>
    <row r="28" spans="1:12" s="19" customFormat="1" ht="15">
      <c r="A28" s="14"/>
      <c r="B28" s="40"/>
      <c r="C28" s="31"/>
      <c r="D28" s="31"/>
      <c r="E28" s="25"/>
      <c r="F28" s="32"/>
      <c r="H28"/>
      <c r="I28"/>
    </row>
    <row r="29" spans="1:12" s="19" customFormat="1">
      <c r="H29"/>
      <c r="I29"/>
    </row>
  </sheetData>
  <mergeCells count="5">
    <mergeCell ref="A2:A3"/>
    <mergeCell ref="B2:B3"/>
    <mergeCell ref="C2:C3"/>
    <mergeCell ref="D2:I2"/>
    <mergeCell ref="J2:J3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:J3"/>
    </sheetView>
  </sheetViews>
  <sheetFormatPr baseColWidth="10" defaultColWidth="8.83203125" defaultRowHeight="14" x14ac:dyDescent="0"/>
  <cols>
    <col min="2" max="2" width="31.5" customWidth="1"/>
    <col min="3" max="3" width="20.33203125" customWidth="1"/>
    <col min="4" max="10" width="11.33203125" customWidth="1"/>
    <col min="13" max="13" width="25.83203125" customWidth="1"/>
  </cols>
  <sheetData>
    <row r="1" spans="1:10">
      <c r="A1" t="s">
        <v>36</v>
      </c>
      <c r="B1" s="19"/>
      <c r="C1" s="21"/>
      <c r="D1" s="21"/>
      <c r="E1" s="21"/>
      <c r="F1" s="21"/>
      <c r="G1" s="21"/>
      <c r="H1" s="21"/>
      <c r="I1" s="21"/>
    </row>
    <row r="2" spans="1:10" ht="15" customHeight="1">
      <c r="A2" s="64" t="s">
        <v>0</v>
      </c>
      <c r="B2" s="64" t="s">
        <v>1</v>
      </c>
      <c r="C2" s="66" t="s">
        <v>2</v>
      </c>
      <c r="D2" s="69" t="s">
        <v>241</v>
      </c>
      <c r="E2" s="68"/>
      <c r="F2" s="68"/>
      <c r="G2" s="68"/>
      <c r="H2" s="68"/>
      <c r="I2" s="68"/>
      <c r="J2" s="70" t="s">
        <v>6</v>
      </c>
    </row>
    <row r="3" spans="1:10" ht="15">
      <c r="A3" s="65"/>
      <c r="B3" s="65"/>
      <c r="C3" s="67"/>
      <c r="D3" s="62" t="s">
        <v>3</v>
      </c>
      <c r="E3" s="62" t="s">
        <v>34</v>
      </c>
      <c r="F3" s="63" t="s">
        <v>4</v>
      </c>
      <c r="G3" s="63" t="s">
        <v>170</v>
      </c>
      <c r="H3" s="63" t="s">
        <v>171</v>
      </c>
      <c r="I3" s="63" t="s">
        <v>5</v>
      </c>
      <c r="J3" s="71"/>
    </row>
    <row r="4" spans="1:10">
      <c r="A4" s="3">
        <v>1</v>
      </c>
      <c r="B4" s="7" t="s">
        <v>123</v>
      </c>
      <c r="C4" s="43" t="s">
        <v>77</v>
      </c>
      <c r="D4" s="16">
        <v>0</v>
      </c>
      <c r="E4" s="10">
        <v>189000</v>
      </c>
      <c r="F4" s="11">
        <v>0</v>
      </c>
      <c r="G4" s="10">
        <v>0</v>
      </c>
      <c r="H4" s="10">
        <v>0</v>
      </c>
      <c r="I4" s="5">
        <v>0</v>
      </c>
      <c r="J4" s="10">
        <f t="shared" ref="J4:J13" si="0">SUM(D4:I4)</f>
        <v>189000</v>
      </c>
    </row>
    <row r="5" spans="1:10" ht="15">
      <c r="A5" s="1">
        <v>2</v>
      </c>
      <c r="B5" s="4" t="s">
        <v>8</v>
      </c>
      <c r="C5" s="51" t="s">
        <v>229</v>
      </c>
      <c r="D5" s="10">
        <v>162500</v>
      </c>
      <c r="E5" s="10">
        <v>189000</v>
      </c>
      <c r="F5" s="10">
        <v>0</v>
      </c>
      <c r="G5" s="10">
        <v>0</v>
      </c>
      <c r="H5" s="10">
        <v>0</v>
      </c>
      <c r="I5" s="10">
        <v>0</v>
      </c>
      <c r="J5" s="10">
        <f t="shared" si="0"/>
        <v>351500</v>
      </c>
    </row>
    <row r="6" spans="1:10" ht="15">
      <c r="A6" s="3">
        <v>3</v>
      </c>
      <c r="B6" s="24" t="s">
        <v>165</v>
      </c>
      <c r="C6" s="46" t="s">
        <v>178</v>
      </c>
      <c r="D6" s="26">
        <v>162500</v>
      </c>
      <c r="E6" s="10">
        <v>189000</v>
      </c>
      <c r="F6" s="11"/>
      <c r="G6" s="10">
        <v>0</v>
      </c>
      <c r="H6" s="10">
        <v>0</v>
      </c>
      <c r="I6" s="11"/>
      <c r="J6" s="10">
        <f t="shared" si="0"/>
        <v>351500</v>
      </c>
    </row>
    <row r="7" spans="1:10" ht="15">
      <c r="A7" s="1">
        <v>4</v>
      </c>
      <c r="B7" s="13" t="s">
        <v>67</v>
      </c>
      <c r="C7" s="43" t="s">
        <v>79</v>
      </c>
      <c r="D7" s="16">
        <v>650000</v>
      </c>
      <c r="E7" s="10">
        <v>189000</v>
      </c>
      <c r="F7" s="11">
        <v>0</v>
      </c>
      <c r="G7" s="10">
        <v>0</v>
      </c>
      <c r="H7" s="10">
        <v>0</v>
      </c>
      <c r="I7" s="5">
        <v>0</v>
      </c>
      <c r="J7" s="10">
        <f t="shared" si="0"/>
        <v>839000</v>
      </c>
    </row>
    <row r="8" spans="1:10" ht="15">
      <c r="A8" s="3">
        <v>5</v>
      </c>
      <c r="B8" s="4" t="s">
        <v>11</v>
      </c>
      <c r="C8" s="51" t="s">
        <v>230</v>
      </c>
      <c r="D8" s="16">
        <v>650000</v>
      </c>
      <c r="E8" s="10">
        <v>189000</v>
      </c>
      <c r="F8" s="10">
        <v>0</v>
      </c>
      <c r="G8" s="10">
        <v>0</v>
      </c>
      <c r="H8" s="10">
        <v>0</v>
      </c>
      <c r="I8" s="10">
        <v>0</v>
      </c>
      <c r="J8" s="10">
        <f t="shared" si="0"/>
        <v>839000</v>
      </c>
    </row>
    <row r="9" spans="1:10">
      <c r="A9" s="1">
        <v>6</v>
      </c>
      <c r="B9" s="5" t="s">
        <v>69</v>
      </c>
      <c r="C9" s="43" t="s">
        <v>80</v>
      </c>
      <c r="D9" s="23">
        <v>162500</v>
      </c>
      <c r="E9" s="10">
        <v>189000</v>
      </c>
      <c r="F9" s="11">
        <v>0</v>
      </c>
      <c r="G9" s="10">
        <v>0</v>
      </c>
      <c r="H9" s="10">
        <v>0</v>
      </c>
      <c r="I9" s="5">
        <v>1500000</v>
      </c>
      <c r="J9" s="10">
        <f t="shared" si="0"/>
        <v>1851500</v>
      </c>
    </row>
    <row r="10" spans="1:10" ht="15">
      <c r="A10" s="3">
        <v>7</v>
      </c>
      <c r="B10" s="4" t="s">
        <v>12</v>
      </c>
      <c r="C10" s="51" t="s">
        <v>231</v>
      </c>
      <c r="D10" s="16">
        <v>650000</v>
      </c>
      <c r="E10" s="10">
        <v>189000</v>
      </c>
      <c r="F10" s="10">
        <v>168500</v>
      </c>
      <c r="G10" s="10">
        <v>0</v>
      </c>
      <c r="H10" s="10">
        <v>0</v>
      </c>
      <c r="I10" s="10">
        <v>0</v>
      </c>
      <c r="J10" s="10">
        <f t="shared" si="0"/>
        <v>1007500</v>
      </c>
    </row>
    <row r="11" spans="1:10" ht="15">
      <c r="A11" s="1">
        <v>8</v>
      </c>
      <c r="B11" s="4" t="s">
        <v>13</v>
      </c>
      <c r="C11" s="52" t="s">
        <v>232</v>
      </c>
      <c r="D11" s="16">
        <v>650000</v>
      </c>
      <c r="E11" s="10">
        <v>189000</v>
      </c>
      <c r="F11" s="10">
        <v>335000</v>
      </c>
      <c r="G11" s="10">
        <v>0</v>
      </c>
      <c r="H11" s="10">
        <v>0</v>
      </c>
      <c r="I11" s="10">
        <v>0</v>
      </c>
      <c r="J11" s="10">
        <f t="shared" si="0"/>
        <v>1174000</v>
      </c>
    </row>
    <row r="12" spans="1:10" ht="15">
      <c r="A12" s="3">
        <v>9</v>
      </c>
      <c r="B12" s="4" t="s">
        <v>14</v>
      </c>
      <c r="C12" s="51" t="s">
        <v>233</v>
      </c>
      <c r="D12" s="16">
        <v>650000</v>
      </c>
      <c r="E12" s="10">
        <v>189000</v>
      </c>
      <c r="F12" s="10">
        <v>0</v>
      </c>
      <c r="G12" s="10">
        <v>0</v>
      </c>
      <c r="H12" s="10">
        <v>0</v>
      </c>
      <c r="I12" s="10">
        <v>0</v>
      </c>
      <c r="J12" s="10">
        <f t="shared" si="0"/>
        <v>839000</v>
      </c>
    </row>
    <row r="13" spans="1:10" ht="15">
      <c r="A13" s="1">
        <v>10</v>
      </c>
      <c r="B13" s="13" t="s">
        <v>65</v>
      </c>
      <c r="C13" s="43" t="s">
        <v>76</v>
      </c>
      <c r="D13" s="16">
        <v>650000</v>
      </c>
      <c r="E13" s="10">
        <v>0</v>
      </c>
      <c r="F13" s="11">
        <v>0</v>
      </c>
      <c r="G13" s="10">
        <v>0</v>
      </c>
      <c r="H13" s="10">
        <v>0</v>
      </c>
      <c r="I13" s="5">
        <v>0</v>
      </c>
      <c r="J13" s="10">
        <f t="shared" si="0"/>
        <v>650000</v>
      </c>
    </row>
    <row r="14" spans="1:10" ht="15">
      <c r="A14" s="3">
        <v>11</v>
      </c>
      <c r="B14" s="4" t="s">
        <v>23</v>
      </c>
      <c r="C14" s="51" t="s">
        <v>234</v>
      </c>
      <c r="D14" s="16">
        <v>964000</v>
      </c>
      <c r="E14" s="10">
        <v>189000</v>
      </c>
      <c r="F14" s="10">
        <v>441000</v>
      </c>
      <c r="G14" s="10">
        <v>0</v>
      </c>
      <c r="H14" s="10">
        <v>0</v>
      </c>
      <c r="I14" s="29" t="s">
        <v>125</v>
      </c>
      <c r="J14" s="10">
        <f t="shared" ref="J14" si="1">SUM(D14:I14)</f>
        <v>1594000</v>
      </c>
    </row>
    <row r="15" spans="1:10" ht="15">
      <c r="A15" s="1">
        <v>12</v>
      </c>
      <c r="B15" s="6" t="s">
        <v>33</v>
      </c>
      <c r="C15" s="52" t="s">
        <v>235</v>
      </c>
      <c r="D15" s="10">
        <v>1600000</v>
      </c>
      <c r="E15" s="10">
        <v>189000</v>
      </c>
      <c r="F15" s="10">
        <v>152000</v>
      </c>
      <c r="G15" s="10">
        <v>0</v>
      </c>
      <c r="H15" s="10">
        <v>0</v>
      </c>
      <c r="I15" s="22">
        <v>0</v>
      </c>
      <c r="J15" s="10">
        <f t="shared" ref="J15:J23" si="2">SUM(D15:I15)</f>
        <v>1941000</v>
      </c>
    </row>
    <row r="16" spans="1:10" ht="15">
      <c r="A16" s="3">
        <v>13</v>
      </c>
      <c r="B16" s="4" t="s">
        <v>24</v>
      </c>
      <c r="C16" s="51" t="s">
        <v>236</v>
      </c>
      <c r="D16" s="16">
        <v>650000</v>
      </c>
      <c r="E16" s="10">
        <v>189000</v>
      </c>
      <c r="F16" s="10">
        <v>0</v>
      </c>
      <c r="G16" s="10">
        <v>0</v>
      </c>
      <c r="H16" s="10">
        <v>0</v>
      </c>
      <c r="I16" s="10">
        <v>0</v>
      </c>
      <c r="J16" s="10">
        <f t="shared" si="2"/>
        <v>839000</v>
      </c>
    </row>
    <row r="17" spans="1:10" ht="15">
      <c r="A17" s="1">
        <v>14</v>
      </c>
      <c r="B17" s="4" t="s">
        <v>25</v>
      </c>
      <c r="C17" s="51" t="s">
        <v>237</v>
      </c>
      <c r="D17" s="16">
        <v>650000</v>
      </c>
      <c r="E17" s="10">
        <v>189000</v>
      </c>
      <c r="F17" s="10">
        <v>233000</v>
      </c>
      <c r="G17" s="10">
        <v>0</v>
      </c>
      <c r="H17" s="10">
        <v>0</v>
      </c>
      <c r="I17" s="29" t="s">
        <v>125</v>
      </c>
      <c r="J17" s="10">
        <f t="shared" si="2"/>
        <v>1072000</v>
      </c>
    </row>
    <row r="18" spans="1:10" ht="15">
      <c r="A18" s="3">
        <v>15</v>
      </c>
      <c r="B18" s="2" t="s">
        <v>28</v>
      </c>
      <c r="C18" s="51" t="s">
        <v>238</v>
      </c>
      <c r="D18" s="16">
        <v>650000</v>
      </c>
      <c r="E18" s="10">
        <v>0</v>
      </c>
      <c r="F18" s="10">
        <v>0</v>
      </c>
      <c r="G18" s="10">
        <v>0</v>
      </c>
      <c r="H18" s="10">
        <v>0</v>
      </c>
      <c r="I18" s="10">
        <v>837500</v>
      </c>
      <c r="J18" s="10">
        <f t="shared" si="2"/>
        <v>1487500</v>
      </c>
    </row>
    <row r="19" spans="1:10" ht="15">
      <c r="A19" s="1">
        <v>16</v>
      </c>
      <c r="B19" s="4" t="s">
        <v>29</v>
      </c>
      <c r="C19" s="51" t="s">
        <v>239</v>
      </c>
      <c r="D19" s="16">
        <v>650000</v>
      </c>
      <c r="E19" s="10">
        <v>189000</v>
      </c>
      <c r="F19" s="10">
        <v>328000</v>
      </c>
      <c r="G19" s="10">
        <v>0</v>
      </c>
      <c r="H19" s="10">
        <v>0</v>
      </c>
      <c r="I19" s="29" t="s">
        <v>125</v>
      </c>
      <c r="J19" s="10">
        <f t="shared" si="2"/>
        <v>1167000</v>
      </c>
    </row>
    <row r="20" spans="1:10" ht="15">
      <c r="A20" s="3">
        <v>17</v>
      </c>
      <c r="B20" s="4" t="s">
        <v>30</v>
      </c>
      <c r="C20" s="53" t="s">
        <v>240</v>
      </c>
      <c r="D20" s="16">
        <v>650000</v>
      </c>
      <c r="E20" s="10">
        <v>189000</v>
      </c>
      <c r="F20" s="10">
        <v>230000</v>
      </c>
      <c r="G20" s="10">
        <v>0</v>
      </c>
      <c r="H20" s="10">
        <v>0</v>
      </c>
      <c r="I20" s="10">
        <v>0</v>
      </c>
      <c r="J20" s="10">
        <f t="shared" si="2"/>
        <v>1069000</v>
      </c>
    </row>
    <row r="21" spans="1:10" ht="15">
      <c r="A21" s="1">
        <v>18</v>
      </c>
      <c r="B21" s="13" t="s">
        <v>73</v>
      </c>
      <c r="C21" s="43" t="s">
        <v>84</v>
      </c>
      <c r="D21" s="16">
        <v>650000</v>
      </c>
      <c r="E21" s="10">
        <v>189000</v>
      </c>
      <c r="F21" s="11">
        <v>0</v>
      </c>
      <c r="G21" s="10">
        <v>0</v>
      </c>
      <c r="H21" s="10">
        <v>0</v>
      </c>
      <c r="I21" s="30" t="s">
        <v>125</v>
      </c>
      <c r="J21" s="10">
        <f t="shared" si="2"/>
        <v>839000</v>
      </c>
    </row>
    <row r="22" spans="1:10" ht="15">
      <c r="A22" s="3">
        <v>19</v>
      </c>
      <c r="B22" s="4" t="s">
        <v>17</v>
      </c>
      <c r="C22" s="52" t="s">
        <v>227</v>
      </c>
      <c r="D22" s="16">
        <v>650000</v>
      </c>
      <c r="E22" s="10">
        <v>189000</v>
      </c>
      <c r="F22" s="10">
        <v>247000</v>
      </c>
      <c r="G22" s="10">
        <v>0</v>
      </c>
      <c r="H22" s="10">
        <v>0</v>
      </c>
      <c r="I22" s="10">
        <v>0</v>
      </c>
      <c r="J22" s="10">
        <f t="shared" si="2"/>
        <v>1086000</v>
      </c>
    </row>
    <row r="23" spans="1:10" ht="15">
      <c r="A23" s="1">
        <v>20</v>
      </c>
      <c r="B23" s="13" t="s">
        <v>74</v>
      </c>
      <c r="C23" s="43" t="s">
        <v>85</v>
      </c>
      <c r="D23" s="16">
        <v>650000</v>
      </c>
      <c r="E23" s="10">
        <v>189000</v>
      </c>
      <c r="F23" s="11">
        <v>401000</v>
      </c>
      <c r="G23" s="10">
        <v>0</v>
      </c>
      <c r="H23" s="10">
        <v>0</v>
      </c>
      <c r="I23" s="30" t="s">
        <v>125</v>
      </c>
      <c r="J23" s="10">
        <f t="shared" si="2"/>
        <v>1240000</v>
      </c>
    </row>
  </sheetData>
  <mergeCells count="5">
    <mergeCell ref="J2:J3"/>
    <mergeCell ref="A2:A3"/>
    <mergeCell ref="B2:B3"/>
    <mergeCell ref="C2:C3"/>
    <mergeCell ref="D2:I2"/>
  </mergeCell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" sqref="A2:J3"/>
    </sheetView>
  </sheetViews>
  <sheetFormatPr baseColWidth="10" defaultColWidth="8.83203125" defaultRowHeight="14" x14ac:dyDescent="0"/>
  <cols>
    <col min="2" max="2" width="30.6640625" customWidth="1"/>
    <col min="3" max="3" width="18.33203125" customWidth="1"/>
    <col min="4" max="10" width="11.33203125" customWidth="1"/>
    <col min="13" max="13" width="25.83203125" customWidth="1"/>
  </cols>
  <sheetData>
    <row r="1" spans="1:10">
      <c r="A1" t="s">
        <v>36</v>
      </c>
      <c r="B1" s="19"/>
      <c r="C1" s="21"/>
      <c r="D1" s="21"/>
      <c r="E1" s="21"/>
      <c r="F1" s="21"/>
      <c r="G1" s="21"/>
      <c r="H1" s="21"/>
      <c r="I1" s="21"/>
    </row>
    <row r="2" spans="1:10" ht="15" customHeight="1">
      <c r="A2" s="64" t="s">
        <v>0</v>
      </c>
      <c r="B2" s="64" t="s">
        <v>1</v>
      </c>
      <c r="C2" s="66" t="s">
        <v>2</v>
      </c>
      <c r="D2" s="69" t="s">
        <v>241</v>
      </c>
      <c r="E2" s="68"/>
      <c r="F2" s="68"/>
      <c r="G2" s="68"/>
      <c r="H2" s="68"/>
      <c r="I2" s="68"/>
      <c r="J2" s="70" t="s">
        <v>6</v>
      </c>
    </row>
    <row r="3" spans="1:10" ht="15">
      <c r="A3" s="65"/>
      <c r="B3" s="65"/>
      <c r="C3" s="67"/>
      <c r="D3" s="62" t="s">
        <v>3</v>
      </c>
      <c r="E3" s="62" t="s">
        <v>34</v>
      </c>
      <c r="F3" s="63" t="s">
        <v>4</v>
      </c>
      <c r="G3" s="63" t="s">
        <v>170</v>
      </c>
      <c r="H3" s="63" t="s">
        <v>171</v>
      </c>
      <c r="I3" s="63" t="s">
        <v>5</v>
      </c>
      <c r="J3" s="71"/>
    </row>
    <row r="4" spans="1:10" ht="15">
      <c r="A4" s="3">
        <v>1</v>
      </c>
      <c r="B4" s="4" t="s">
        <v>19</v>
      </c>
      <c r="C4" s="51" t="s">
        <v>215</v>
      </c>
      <c r="D4" s="10">
        <v>552500</v>
      </c>
      <c r="E4" s="10">
        <v>189000</v>
      </c>
      <c r="F4" s="10">
        <v>0</v>
      </c>
      <c r="G4" s="10">
        <v>0</v>
      </c>
      <c r="H4" s="10">
        <v>0</v>
      </c>
      <c r="I4" s="10">
        <v>0</v>
      </c>
      <c r="J4" s="10">
        <f t="shared" ref="J4:J23" si="0">SUM(D4:I4)</f>
        <v>741500</v>
      </c>
    </row>
    <row r="5" spans="1:10" ht="15">
      <c r="A5" s="1">
        <v>2</v>
      </c>
      <c r="B5" s="4" t="s">
        <v>7</v>
      </c>
      <c r="C5" s="51" t="s">
        <v>216</v>
      </c>
      <c r="D5" s="16">
        <v>650000</v>
      </c>
      <c r="E5" s="10">
        <v>189000</v>
      </c>
      <c r="F5" s="10">
        <v>0</v>
      </c>
      <c r="G5" s="10">
        <v>0</v>
      </c>
      <c r="H5" s="10">
        <v>0</v>
      </c>
      <c r="I5" s="10">
        <v>0</v>
      </c>
      <c r="J5" s="10">
        <f t="shared" si="0"/>
        <v>839000</v>
      </c>
    </row>
    <row r="6" spans="1:10" ht="15">
      <c r="A6" s="3">
        <v>3</v>
      </c>
      <c r="B6" s="13" t="s">
        <v>70</v>
      </c>
      <c r="C6" s="43" t="s">
        <v>78</v>
      </c>
      <c r="D6" s="16">
        <v>650000</v>
      </c>
      <c r="E6" s="10">
        <v>189000</v>
      </c>
      <c r="F6" s="11">
        <v>0</v>
      </c>
      <c r="G6" s="10">
        <v>0</v>
      </c>
      <c r="H6" s="10">
        <v>0</v>
      </c>
      <c r="I6" s="5">
        <v>0</v>
      </c>
      <c r="J6" s="10">
        <f t="shared" si="0"/>
        <v>839000</v>
      </c>
    </row>
    <row r="7" spans="1:10" ht="15">
      <c r="A7" s="1">
        <v>4</v>
      </c>
      <c r="B7" s="4" t="s">
        <v>9</v>
      </c>
      <c r="C7" s="52" t="s">
        <v>217</v>
      </c>
      <c r="D7" s="16">
        <v>650000</v>
      </c>
      <c r="E7" s="10">
        <v>189000</v>
      </c>
      <c r="F7" s="10">
        <v>244000</v>
      </c>
      <c r="G7" s="10">
        <v>0</v>
      </c>
      <c r="H7" s="10">
        <v>0</v>
      </c>
      <c r="I7" s="10">
        <v>0</v>
      </c>
      <c r="J7" s="10">
        <f t="shared" si="0"/>
        <v>1083000</v>
      </c>
    </row>
    <row r="8" spans="1:10" ht="15">
      <c r="A8" s="3">
        <v>5</v>
      </c>
      <c r="B8" s="4" t="s">
        <v>20</v>
      </c>
      <c r="C8" s="52" t="s">
        <v>218</v>
      </c>
      <c r="D8" s="16">
        <v>650000</v>
      </c>
      <c r="E8" s="10">
        <v>189000</v>
      </c>
      <c r="F8" s="10">
        <v>197000</v>
      </c>
      <c r="G8" s="10">
        <v>0</v>
      </c>
      <c r="H8" s="10">
        <v>0</v>
      </c>
      <c r="I8" s="10">
        <v>0</v>
      </c>
      <c r="J8" s="10">
        <f t="shared" si="0"/>
        <v>1036000</v>
      </c>
    </row>
    <row r="9" spans="1:10" ht="15">
      <c r="A9" s="3">
        <v>6</v>
      </c>
      <c r="B9" s="4" t="s">
        <v>10</v>
      </c>
      <c r="C9" s="53" t="s">
        <v>219</v>
      </c>
      <c r="D9" s="16">
        <v>650000</v>
      </c>
      <c r="E9" s="10">
        <v>0</v>
      </c>
      <c r="F9" s="10">
        <v>242000</v>
      </c>
      <c r="G9" s="10">
        <v>0</v>
      </c>
      <c r="H9" s="10">
        <v>0</v>
      </c>
      <c r="I9" s="10">
        <v>0</v>
      </c>
      <c r="J9" s="10">
        <f t="shared" si="0"/>
        <v>892000</v>
      </c>
    </row>
    <row r="10" spans="1:10" ht="15">
      <c r="A10" s="1">
        <v>7</v>
      </c>
      <c r="B10" s="4" t="s">
        <v>21</v>
      </c>
      <c r="C10" s="52" t="s">
        <v>220</v>
      </c>
      <c r="D10" s="16">
        <v>650000</v>
      </c>
      <c r="E10" s="10">
        <v>189000</v>
      </c>
      <c r="F10" s="10">
        <v>0</v>
      </c>
      <c r="G10" s="10">
        <v>0</v>
      </c>
      <c r="H10" s="10">
        <v>0</v>
      </c>
      <c r="I10" s="10">
        <v>0</v>
      </c>
      <c r="J10" s="10">
        <f t="shared" si="0"/>
        <v>839000</v>
      </c>
    </row>
    <row r="11" spans="1:10" ht="15">
      <c r="A11" s="3">
        <v>8</v>
      </c>
      <c r="B11" s="13" t="s">
        <v>66</v>
      </c>
      <c r="C11" s="43" t="s">
        <v>81</v>
      </c>
      <c r="D11" s="16">
        <v>650000</v>
      </c>
      <c r="E11" s="10">
        <v>189000</v>
      </c>
      <c r="F11" s="11">
        <v>0</v>
      </c>
      <c r="G11" s="10">
        <v>0</v>
      </c>
      <c r="H11" s="10">
        <v>0</v>
      </c>
      <c r="I11" s="5">
        <v>289000</v>
      </c>
      <c r="J11" s="10">
        <f t="shared" si="0"/>
        <v>1128000</v>
      </c>
    </row>
    <row r="12" spans="1:10" ht="15">
      <c r="A12" s="1">
        <v>9</v>
      </c>
      <c r="B12" s="4" t="s">
        <v>22</v>
      </c>
      <c r="C12" s="51" t="s">
        <v>221</v>
      </c>
      <c r="D12" s="10">
        <v>162500</v>
      </c>
      <c r="E12" s="10">
        <v>189000</v>
      </c>
      <c r="F12" s="10">
        <v>230000</v>
      </c>
      <c r="G12" s="10">
        <v>0</v>
      </c>
      <c r="H12" s="10">
        <v>0</v>
      </c>
      <c r="I12" s="10">
        <v>2400000</v>
      </c>
      <c r="J12" s="10">
        <f t="shared" si="0"/>
        <v>2981500</v>
      </c>
    </row>
    <row r="13" spans="1:10" ht="15">
      <c r="A13" s="3">
        <v>10</v>
      </c>
      <c r="B13" s="4" t="s">
        <v>15</v>
      </c>
      <c r="C13" s="51" t="s">
        <v>222</v>
      </c>
      <c r="D13" s="16">
        <v>650000</v>
      </c>
      <c r="E13" s="10">
        <v>159000</v>
      </c>
      <c r="F13" s="10">
        <v>0</v>
      </c>
      <c r="G13" s="10">
        <v>0</v>
      </c>
      <c r="H13" s="10">
        <v>0</v>
      </c>
      <c r="I13" s="10">
        <v>0</v>
      </c>
      <c r="J13" s="10">
        <f t="shared" si="0"/>
        <v>809000</v>
      </c>
    </row>
    <row r="14" spans="1:10" ht="15">
      <c r="A14" s="3">
        <v>11</v>
      </c>
      <c r="B14" s="4" t="s">
        <v>26</v>
      </c>
      <c r="C14" s="51" t="s">
        <v>223</v>
      </c>
      <c r="D14" s="10">
        <v>162500</v>
      </c>
      <c r="E14" s="10">
        <v>189000</v>
      </c>
      <c r="F14" s="10">
        <v>0</v>
      </c>
      <c r="G14" s="10">
        <v>0</v>
      </c>
      <c r="H14" s="10">
        <v>0</v>
      </c>
      <c r="I14" s="10">
        <v>650000</v>
      </c>
      <c r="J14" s="10">
        <f t="shared" si="0"/>
        <v>1001500</v>
      </c>
    </row>
    <row r="15" spans="1:10" ht="15">
      <c r="A15" s="1">
        <v>12</v>
      </c>
      <c r="B15" s="13" t="s">
        <v>166</v>
      </c>
      <c r="C15" s="44" t="s">
        <v>179</v>
      </c>
      <c r="D15" s="26">
        <v>650000</v>
      </c>
      <c r="E15" s="10">
        <v>189000</v>
      </c>
      <c r="F15" s="11">
        <v>0</v>
      </c>
      <c r="G15" s="10">
        <v>0</v>
      </c>
      <c r="H15" s="10">
        <v>0</v>
      </c>
      <c r="I15" s="11">
        <v>0</v>
      </c>
      <c r="J15" s="10">
        <f t="shared" si="0"/>
        <v>839000</v>
      </c>
    </row>
    <row r="16" spans="1:10" ht="15">
      <c r="A16" s="3">
        <v>13</v>
      </c>
      <c r="B16" s="4" t="s">
        <v>27</v>
      </c>
      <c r="C16" s="51" t="s">
        <v>224</v>
      </c>
      <c r="D16" s="10">
        <v>162500</v>
      </c>
      <c r="E16" s="10">
        <v>189000</v>
      </c>
      <c r="F16" s="10">
        <v>0</v>
      </c>
      <c r="G16" s="10">
        <v>0</v>
      </c>
      <c r="H16" s="10">
        <v>0</v>
      </c>
      <c r="I16" s="10">
        <v>0</v>
      </c>
      <c r="J16" s="10">
        <f t="shared" si="0"/>
        <v>351500</v>
      </c>
    </row>
    <row r="17" spans="1:10" ht="15">
      <c r="A17" s="1">
        <v>14</v>
      </c>
      <c r="B17" s="13" t="s">
        <v>72</v>
      </c>
      <c r="C17" s="43" t="s">
        <v>82</v>
      </c>
      <c r="D17" s="16">
        <v>650000</v>
      </c>
      <c r="E17" s="10">
        <v>189000</v>
      </c>
      <c r="F17" s="11">
        <v>0</v>
      </c>
      <c r="G17" s="10">
        <v>0</v>
      </c>
      <c r="H17" s="10">
        <v>0</v>
      </c>
      <c r="I17" s="5">
        <v>0</v>
      </c>
      <c r="J17" s="10">
        <f t="shared" si="0"/>
        <v>839000</v>
      </c>
    </row>
    <row r="18" spans="1:10">
      <c r="A18" s="3">
        <v>15</v>
      </c>
      <c r="B18" s="41" t="s">
        <v>68</v>
      </c>
      <c r="C18" s="43" t="s">
        <v>83</v>
      </c>
      <c r="D18" s="16">
        <v>650000</v>
      </c>
      <c r="E18" s="10">
        <v>189000</v>
      </c>
      <c r="F18" s="11">
        <v>248000</v>
      </c>
      <c r="G18" s="10">
        <v>0</v>
      </c>
      <c r="H18" s="10">
        <v>0</v>
      </c>
      <c r="I18" s="5">
        <v>0</v>
      </c>
      <c r="J18" s="10">
        <f t="shared" si="0"/>
        <v>1087000</v>
      </c>
    </row>
    <row r="19" spans="1:10" ht="15">
      <c r="A19" s="3">
        <v>16</v>
      </c>
      <c r="B19" s="20" t="s">
        <v>16</v>
      </c>
      <c r="C19" s="52" t="s">
        <v>225</v>
      </c>
      <c r="D19" s="16">
        <v>650000</v>
      </c>
      <c r="E19" s="10">
        <v>189000</v>
      </c>
      <c r="F19" s="10">
        <v>0</v>
      </c>
      <c r="G19" s="10">
        <v>0</v>
      </c>
      <c r="H19" s="10">
        <v>0</v>
      </c>
      <c r="I19" s="10">
        <v>0</v>
      </c>
      <c r="J19" s="10">
        <f t="shared" si="0"/>
        <v>839000</v>
      </c>
    </row>
    <row r="20" spans="1:10" ht="15">
      <c r="A20" s="1">
        <v>17</v>
      </c>
      <c r="B20" s="4" t="s">
        <v>31</v>
      </c>
      <c r="C20" s="52" t="s">
        <v>226</v>
      </c>
      <c r="D20" s="16">
        <v>1594000</v>
      </c>
      <c r="E20" s="10">
        <v>189000</v>
      </c>
      <c r="F20" s="10">
        <v>0</v>
      </c>
      <c r="G20" s="10">
        <v>0</v>
      </c>
      <c r="H20" s="10">
        <v>0</v>
      </c>
      <c r="I20" s="10">
        <v>2550000</v>
      </c>
      <c r="J20" s="10">
        <f t="shared" si="0"/>
        <v>4333000</v>
      </c>
    </row>
    <row r="21" spans="1:10" ht="15">
      <c r="A21" s="3">
        <v>18</v>
      </c>
      <c r="B21" s="4" t="s">
        <v>32</v>
      </c>
      <c r="C21" s="52" t="s">
        <v>227</v>
      </c>
      <c r="D21" s="16">
        <v>650000</v>
      </c>
      <c r="E21" s="10">
        <v>189000</v>
      </c>
      <c r="F21" s="10">
        <v>247000</v>
      </c>
      <c r="G21" s="10">
        <v>0</v>
      </c>
      <c r="H21" s="10">
        <v>0</v>
      </c>
      <c r="I21" s="10">
        <v>0</v>
      </c>
      <c r="J21" s="10">
        <f t="shared" si="0"/>
        <v>1086000</v>
      </c>
    </row>
    <row r="22" spans="1:10" ht="15">
      <c r="A22" s="1">
        <v>19</v>
      </c>
      <c r="B22" s="4" t="s">
        <v>18</v>
      </c>
      <c r="C22" s="52" t="s">
        <v>228</v>
      </c>
      <c r="D22" s="10">
        <v>1462500</v>
      </c>
      <c r="E22" s="10">
        <v>766500</v>
      </c>
      <c r="F22" s="10">
        <v>0</v>
      </c>
      <c r="G22" s="10">
        <v>0</v>
      </c>
      <c r="H22" s="10">
        <v>0</v>
      </c>
      <c r="I22" s="27">
        <v>2400000</v>
      </c>
      <c r="J22" s="10">
        <f t="shared" si="0"/>
        <v>4629000</v>
      </c>
    </row>
    <row r="23" spans="1:10">
      <c r="A23" s="3">
        <v>20</v>
      </c>
      <c r="B23" s="5" t="s">
        <v>71</v>
      </c>
      <c r="C23" s="43" t="s">
        <v>86</v>
      </c>
      <c r="D23" s="16">
        <v>650000</v>
      </c>
      <c r="E23" s="10">
        <v>189000</v>
      </c>
      <c r="F23" s="11">
        <v>0</v>
      </c>
      <c r="G23" s="10">
        <v>0</v>
      </c>
      <c r="H23" s="10">
        <v>0</v>
      </c>
      <c r="I23" s="5">
        <v>0</v>
      </c>
      <c r="J23" s="10">
        <f t="shared" si="0"/>
        <v>839000</v>
      </c>
    </row>
    <row r="25" spans="1:10">
      <c r="B25" s="19"/>
      <c r="C25" s="21"/>
      <c r="D25" s="21"/>
      <c r="E25" s="21"/>
      <c r="F25" s="21"/>
      <c r="G25" s="21"/>
      <c r="H25" s="21"/>
      <c r="I25" s="21"/>
    </row>
  </sheetData>
  <sortState ref="B5:J23">
    <sortCondition ref="B4"/>
  </sortState>
  <mergeCells count="5">
    <mergeCell ref="J2:J3"/>
    <mergeCell ref="A2:A3"/>
    <mergeCell ref="B2:B3"/>
    <mergeCell ref="C2:C3"/>
    <mergeCell ref="D2:I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pg 1</vt:lpstr>
      <vt:lpstr>pg 2</vt:lpstr>
      <vt:lpstr>tka 1</vt:lpstr>
      <vt:lpstr>tka 2</vt:lpstr>
      <vt:lpstr>tkb 1</vt:lpstr>
      <vt:lpstr>tkb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dina</cp:lastModifiedBy>
  <cp:lastPrinted>2017-06-16T05:07:16Z</cp:lastPrinted>
  <dcterms:created xsi:type="dcterms:W3CDTF">2016-04-27T02:09:34Z</dcterms:created>
  <dcterms:modified xsi:type="dcterms:W3CDTF">2017-11-23T05:18:10Z</dcterms:modified>
</cp:coreProperties>
</file>