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4988d3645e06e/URB/GITHUB/TRAFFIC FLOW MICROSSIMULATION MARINGA/traffic-flow-microssimulation-maringa/"/>
    </mc:Choice>
  </mc:AlternateContent>
  <xr:revisionPtr revIDLastSave="474" documentId="8_{C9EDF9C8-CB58-4477-A53B-EAFD7E7AB270}" xr6:coauthVersionLast="47" xr6:coauthVersionMax="47" xr10:uidLastSave="{BE93EF3A-1479-4424-98A4-048B69B746C3}"/>
  <bookViews>
    <workbookView xWindow="-108" yWindow="-108" windowWidth="23256" windowHeight="12456" xr2:uid="{2E74745A-9CD7-47A5-BCA6-4F62FE205E69}"/>
  </bookViews>
  <sheets>
    <sheet name="traffic-flow" sheetId="1" r:id="rId1"/>
    <sheet name="flow-per-second" sheetId="5" r:id="rId2"/>
    <sheet name="proport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5" l="1"/>
  <c r="Q23" i="5"/>
  <c r="B2" i="6"/>
  <c r="C2" i="6" s="1"/>
  <c r="C1" i="6"/>
  <c r="B3" i="5"/>
  <c r="C3" i="5"/>
  <c r="D3" i="5"/>
  <c r="E3" i="5"/>
  <c r="F3" i="5"/>
  <c r="G3" i="5"/>
  <c r="H3" i="5"/>
  <c r="I3" i="5"/>
  <c r="J3" i="5"/>
  <c r="K3" i="5"/>
  <c r="L3" i="5"/>
  <c r="N3" i="5"/>
  <c r="O3" i="5"/>
  <c r="P3" i="5"/>
  <c r="B4" i="5"/>
  <c r="C4" i="5"/>
  <c r="D4" i="5"/>
  <c r="F4" i="5"/>
  <c r="G4" i="5"/>
  <c r="H4" i="5"/>
  <c r="I4" i="5"/>
  <c r="J4" i="5"/>
  <c r="K4" i="5"/>
  <c r="L4" i="5"/>
  <c r="N4" i="5"/>
  <c r="O4" i="5"/>
  <c r="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B6" i="5"/>
  <c r="C6" i="5"/>
  <c r="D6" i="5"/>
  <c r="E6" i="5"/>
  <c r="F6" i="5"/>
  <c r="G6" i="5"/>
  <c r="H6" i="5"/>
  <c r="I6" i="5"/>
  <c r="J6" i="5"/>
  <c r="K6" i="5"/>
  <c r="L6" i="5"/>
  <c r="N6" i="5"/>
  <c r="O6" i="5"/>
  <c r="P6" i="5"/>
  <c r="Q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B8" i="5"/>
  <c r="C8" i="5"/>
  <c r="D8" i="5"/>
  <c r="E8" i="5"/>
  <c r="F8" i="5"/>
  <c r="G8" i="5"/>
  <c r="H8" i="5"/>
  <c r="I8" i="5"/>
  <c r="J8" i="5"/>
  <c r="K8" i="5"/>
  <c r="L8" i="5"/>
  <c r="N8" i="5"/>
  <c r="O8" i="5"/>
  <c r="P8" i="5"/>
  <c r="Q8" i="5"/>
  <c r="B9" i="5"/>
  <c r="C9" i="5"/>
  <c r="D9" i="5"/>
  <c r="F9" i="5"/>
  <c r="G9" i="5"/>
  <c r="H9" i="5"/>
  <c r="I9" i="5"/>
  <c r="J9" i="5"/>
  <c r="K9" i="5"/>
  <c r="L9" i="5"/>
  <c r="M9" i="5"/>
  <c r="N9" i="5"/>
  <c r="O9" i="5"/>
  <c r="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B13" i="5"/>
  <c r="C13" i="5"/>
  <c r="D13" i="5"/>
  <c r="F13" i="5"/>
  <c r="G13" i="5"/>
  <c r="H13" i="5"/>
  <c r="I13" i="5"/>
  <c r="J13" i="5"/>
  <c r="K13" i="5"/>
  <c r="L13" i="5"/>
  <c r="M13" i="5"/>
  <c r="N13" i="5"/>
  <c r="O13" i="5"/>
  <c r="P13" i="5"/>
  <c r="Q13" i="5"/>
  <c r="B14" i="5"/>
  <c r="C14" i="5"/>
  <c r="D14" i="5"/>
  <c r="F14" i="5"/>
  <c r="G14" i="5"/>
  <c r="H14" i="5"/>
  <c r="I14" i="5"/>
  <c r="J14" i="5"/>
  <c r="K14" i="5"/>
  <c r="L14" i="5"/>
  <c r="N14" i="5"/>
  <c r="O14" i="5"/>
  <c r="P14" i="5"/>
  <c r="Q14" i="5"/>
  <c r="B15" i="5"/>
  <c r="C15" i="5"/>
  <c r="D15" i="5"/>
  <c r="F15" i="5"/>
  <c r="G15" i="5"/>
  <c r="H15" i="5"/>
  <c r="I15" i="5"/>
  <c r="J15" i="5"/>
  <c r="K15" i="5"/>
  <c r="L15" i="5"/>
  <c r="M15" i="5"/>
  <c r="N15" i="5"/>
  <c r="O15" i="5"/>
  <c r="P15" i="5"/>
  <c r="Q15" i="5"/>
  <c r="B16" i="5"/>
  <c r="C16" i="5"/>
  <c r="D16" i="5"/>
  <c r="F16" i="5"/>
  <c r="G16" i="5"/>
  <c r="H16" i="5"/>
  <c r="I16" i="5"/>
  <c r="J16" i="5"/>
  <c r="K16" i="5"/>
  <c r="L16" i="5"/>
  <c r="M16" i="5"/>
  <c r="N16" i="5"/>
  <c r="O16" i="5"/>
  <c r="P16" i="5"/>
  <c r="Q16" i="5"/>
  <c r="B17" i="5"/>
  <c r="B23" i="5" s="1"/>
  <c r="C17" i="5"/>
  <c r="C23" i="5" s="1"/>
  <c r="D17" i="5"/>
  <c r="D23" i="5" s="1"/>
  <c r="F17" i="5"/>
  <c r="F23" i="5" s="1"/>
  <c r="G17" i="5"/>
  <c r="G23" i="5" s="1"/>
  <c r="H17" i="5"/>
  <c r="I17" i="5"/>
  <c r="J17" i="5"/>
  <c r="J23" i="5" s="1"/>
  <c r="K17" i="5"/>
  <c r="K23" i="5" s="1"/>
  <c r="L17" i="5"/>
  <c r="L23" i="5" s="1"/>
  <c r="M17" i="5"/>
  <c r="M23" i="5" s="1"/>
  <c r="N17" i="5"/>
  <c r="O17" i="5"/>
  <c r="O23" i="5" s="1"/>
  <c r="P17" i="5"/>
  <c r="P23" i="5" s="1"/>
  <c r="Q17" i="5"/>
  <c r="B18" i="5"/>
  <c r="C18" i="5"/>
  <c r="D18" i="5"/>
  <c r="E18" i="5"/>
  <c r="E23" i="5" s="1"/>
  <c r="F18" i="5"/>
  <c r="G18" i="5"/>
  <c r="H18" i="5"/>
  <c r="I18" i="5"/>
  <c r="J18" i="5"/>
  <c r="K18" i="5"/>
  <c r="L18" i="5"/>
  <c r="M18" i="5"/>
  <c r="N18" i="5"/>
  <c r="O18" i="5"/>
  <c r="P18" i="5"/>
  <c r="Q18" i="5"/>
  <c r="B19" i="5"/>
  <c r="C19" i="5"/>
  <c r="D19" i="5"/>
  <c r="F19" i="5"/>
  <c r="G19" i="5"/>
  <c r="H19" i="5"/>
  <c r="I19" i="5"/>
  <c r="I23" i="5" s="1"/>
  <c r="J19" i="5"/>
  <c r="K19" i="5"/>
  <c r="L19" i="5"/>
  <c r="M19" i="5"/>
  <c r="N19" i="5"/>
  <c r="N23" i="5" s="1"/>
  <c r="O19" i="5"/>
  <c r="P19" i="5"/>
  <c r="B20" i="5"/>
  <c r="C20" i="5"/>
  <c r="D20" i="5"/>
  <c r="F20" i="5"/>
  <c r="G20" i="5"/>
  <c r="H20" i="5"/>
  <c r="I20" i="5"/>
  <c r="J20" i="5"/>
  <c r="K20" i="5"/>
  <c r="L20" i="5"/>
  <c r="M20" i="5"/>
  <c r="N20" i="5"/>
  <c r="O20" i="5"/>
  <c r="P20" i="5"/>
  <c r="Q20" i="5"/>
  <c r="B21" i="5"/>
  <c r="C21" i="5"/>
  <c r="D21" i="5"/>
  <c r="F21" i="5"/>
  <c r="G21" i="5"/>
  <c r="H21" i="5"/>
  <c r="I21" i="5"/>
  <c r="J21" i="5"/>
  <c r="K21" i="5"/>
  <c r="L21" i="5"/>
  <c r="N21" i="5"/>
  <c r="O21" i="5"/>
  <c r="P21" i="5"/>
  <c r="Q21" i="5"/>
  <c r="B22" i="5"/>
  <c r="C22" i="5"/>
  <c r="D22" i="5"/>
  <c r="F22" i="5"/>
  <c r="G22" i="5"/>
  <c r="H22" i="5"/>
  <c r="I22" i="5"/>
  <c r="J22" i="5"/>
  <c r="K22" i="5"/>
  <c r="L22" i="5"/>
  <c r="N22" i="5"/>
  <c r="O22" i="5"/>
  <c r="P22" i="5"/>
  <c r="Q22" i="5"/>
  <c r="C2" i="5"/>
  <c r="D2" i="5"/>
  <c r="E2" i="5"/>
  <c r="F2" i="5"/>
  <c r="G2" i="5"/>
  <c r="H2" i="5"/>
  <c r="I2" i="5"/>
  <c r="J2" i="5"/>
  <c r="K2" i="5"/>
  <c r="L2" i="5"/>
  <c r="N2" i="5"/>
  <c r="O2" i="5"/>
  <c r="P2" i="5"/>
  <c r="Q2" i="5"/>
  <c r="B2" i="5"/>
</calcChain>
</file>

<file path=xl/sharedStrings.xml><?xml version="1.0" encoding="utf-8"?>
<sst xmlns="http://schemas.openxmlformats.org/spreadsheetml/2006/main" count="59" uniqueCount="18">
  <si>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</si>
  <si>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</si>
  <si>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</si>
  <si>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</si>
  <si>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</si>
  <si>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</si>
  <si>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</si>
  <si>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</si>
  <si>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</si>
  <si>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</si>
  <si>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</si>
  <si>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</si>
  <si>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</si>
  <si>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</si>
  <si>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</si>
  <si>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</si>
  <si>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—</t>
  </si>
  <si>
    <t>TOTAL
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</si>
</sst>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0" fontId="0" fillId="2" borderId="1" xfId="0" applyNumberFormat="1" applyFill="1" applyBorder="1" applyAlignment="1">
      <alignment horizontal="center"/>
    </xf>
    <xf numFmtId="1" fontId="0" fillId="0" borderId="1" xfId="0" applyNumberFormat="1" applyBorder="1"/>
    <xf numFmtId="1" fontId="0" fillId="2" borderId="1" xfId="0" applyNumberFormat="1" applyFill="1" applyBorder="1"/>
    <xf numFmtId="0" fontId="0" fillId="0" borderId="1" xfId="0" applyBorder="1"/>
    <xf numFmtId="20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/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/>
    <xf numFmtId="2" fontId="3" fillId="2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  <xf numFmtId="2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2024-0FDA-4510-A240-BF7665ED0393}">
  <dimension ref="A1:Q22"/>
  <sheetViews>
    <sheetView tabSelected="1" workbookViewId="0">
      <selection activeCell="C19" sqref="C19"/>
    </sheetView>
  </sheetViews>
  <sheetFormatPr defaultRowHeight="14.4" x14ac:dyDescent="0.3"/>
  <cols>
    <col min="2" max="5" width="9" bestFit="1" customWidth="1"/>
    <col min="6" max="7" width="9.44140625" bestFit="1" customWidth="1"/>
    <col min="8" max="10" width="9" bestFit="1" customWidth="1"/>
  </cols>
  <sheetData>
    <row r="1" spans="1:17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3">
        <v>0.29166666666666669</v>
      </c>
      <c r="B2" s="4">
        <v>14.35</v>
      </c>
      <c r="C2" s="4">
        <v>38.15</v>
      </c>
      <c r="D2" s="4">
        <v>7.7</v>
      </c>
      <c r="E2" s="4">
        <v>1</v>
      </c>
      <c r="F2" s="4">
        <v>141.9</v>
      </c>
      <c r="G2" s="4">
        <v>161.69999999999999</v>
      </c>
      <c r="H2" s="4">
        <v>5.7</v>
      </c>
      <c r="I2" s="4">
        <v>17.45</v>
      </c>
      <c r="J2" s="4">
        <v>18</v>
      </c>
      <c r="K2" s="4">
        <v>26.85</v>
      </c>
      <c r="L2" s="4">
        <v>27.85</v>
      </c>
      <c r="M2" s="4">
        <v>0</v>
      </c>
      <c r="N2" s="4">
        <v>8.6999999999999993</v>
      </c>
      <c r="O2" s="4">
        <v>74.2</v>
      </c>
      <c r="P2" s="4">
        <v>5.35</v>
      </c>
      <c r="Q2" s="4">
        <v>1</v>
      </c>
    </row>
    <row r="3" spans="1:17" x14ac:dyDescent="0.3">
      <c r="A3" s="3">
        <v>0.30208333333333331</v>
      </c>
      <c r="B3" s="4">
        <v>23.35</v>
      </c>
      <c r="C3" s="4">
        <v>44.8</v>
      </c>
      <c r="D3" s="4">
        <v>8.35</v>
      </c>
      <c r="E3" s="4">
        <v>1</v>
      </c>
      <c r="F3" s="4">
        <v>105.45</v>
      </c>
      <c r="G3" s="4">
        <v>114.45</v>
      </c>
      <c r="H3" s="4">
        <v>6.35</v>
      </c>
      <c r="I3" s="4">
        <v>27.5</v>
      </c>
      <c r="J3" s="4">
        <v>20.05</v>
      </c>
      <c r="K3" s="4">
        <v>25.45</v>
      </c>
      <c r="L3" s="4">
        <v>39.15</v>
      </c>
      <c r="M3" s="4">
        <v>0</v>
      </c>
      <c r="N3" s="4">
        <v>15.4</v>
      </c>
      <c r="O3" s="4">
        <v>79.2</v>
      </c>
      <c r="P3" s="4">
        <v>3.35</v>
      </c>
      <c r="Q3" s="4">
        <v>0</v>
      </c>
    </row>
    <row r="4" spans="1:17" x14ac:dyDescent="0.3">
      <c r="A4" s="3">
        <v>0.3125</v>
      </c>
      <c r="B4" s="4">
        <v>16.7</v>
      </c>
      <c r="C4" s="4">
        <v>53.2</v>
      </c>
      <c r="D4" s="4">
        <v>14.4</v>
      </c>
      <c r="E4" s="4">
        <v>0</v>
      </c>
      <c r="F4" s="4">
        <v>162.85</v>
      </c>
      <c r="G4" s="4">
        <v>188</v>
      </c>
      <c r="H4" s="4">
        <v>10.050000000000001</v>
      </c>
      <c r="I4" s="4">
        <v>36.200000000000003</v>
      </c>
      <c r="J4" s="4">
        <v>13.4</v>
      </c>
      <c r="K4" s="4">
        <v>35.75</v>
      </c>
      <c r="L4" s="4">
        <v>36</v>
      </c>
      <c r="M4" s="4">
        <v>0</v>
      </c>
      <c r="N4" s="4">
        <v>18.7</v>
      </c>
      <c r="O4" s="4">
        <v>84.2</v>
      </c>
      <c r="P4" s="4">
        <v>3.35</v>
      </c>
      <c r="Q4" s="4">
        <v>0</v>
      </c>
    </row>
    <row r="5" spans="1:17" x14ac:dyDescent="0.3">
      <c r="A5" s="3">
        <v>0.32291666666666702</v>
      </c>
      <c r="B5" s="4">
        <v>28.75</v>
      </c>
      <c r="C5" s="4">
        <v>85.5</v>
      </c>
      <c r="D5" s="4">
        <v>14.7</v>
      </c>
      <c r="E5" s="4">
        <v>4.3499999999999996</v>
      </c>
      <c r="F5" s="4">
        <v>140.55000000000001</v>
      </c>
      <c r="G5" s="4">
        <v>205.65</v>
      </c>
      <c r="H5" s="4">
        <v>15.4</v>
      </c>
      <c r="I5" s="4">
        <v>29.45</v>
      </c>
      <c r="J5" s="4">
        <v>11.7</v>
      </c>
      <c r="K5" s="4">
        <v>27.25</v>
      </c>
      <c r="L5" s="4">
        <v>27.95</v>
      </c>
      <c r="M5" s="4">
        <v>1</v>
      </c>
      <c r="N5" s="4">
        <v>18.7</v>
      </c>
      <c r="O5" s="4">
        <v>110.5</v>
      </c>
      <c r="P5" s="4">
        <v>3</v>
      </c>
      <c r="Q5" s="4">
        <v>0</v>
      </c>
    </row>
    <row r="6" spans="1:17" x14ac:dyDescent="0.3">
      <c r="A6" s="3">
        <v>0.33333333333333298</v>
      </c>
      <c r="B6" s="4">
        <v>41.4</v>
      </c>
      <c r="C6" s="4">
        <v>63.15</v>
      </c>
      <c r="D6" s="4">
        <v>17.75</v>
      </c>
      <c r="E6" s="4">
        <v>1</v>
      </c>
      <c r="F6" s="4">
        <v>141.94999999999999</v>
      </c>
      <c r="G6" s="4">
        <v>197.15</v>
      </c>
      <c r="H6" s="4">
        <v>12.05</v>
      </c>
      <c r="I6" s="4">
        <v>42.15</v>
      </c>
      <c r="J6" s="4">
        <v>13.7</v>
      </c>
      <c r="K6" s="4">
        <v>25.5</v>
      </c>
      <c r="L6" s="4">
        <v>50.1</v>
      </c>
      <c r="M6" s="4">
        <v>0</v>
      </c>
      <c r="N6" s="4">
        <v>20.05</v>
      </c>
      <c r="O6" s="4">
        <v>94.6</v>
      </c>
      <c r="P6" s="4">
        <v>2.35</v>
      </c>
      <c r="Q6" s="4">
        <v>1</v>
      </c>
    </row>
    <row r="7" spans="1:17" x14ac:dyDescent="0.3">
      <c r="A7" s="3">
        <v>0.34375</v>
      </c>
      <c r="B7" s="4">
        <v>27.05</v>
      </c>
      <c r="C7" s="4">
        <v>54.6</v>
      </c>
      <c r="D7" s="4">
        <v>10.050000000000001</v>
      </c>
      <c r="E7" s="4">
        <v>0.35</v>
      </c>
      <c r="F7" s="4">
        <v>52.1</v>
      </c>
      <c r="G7" s="4">
        <v>74.8</v>
      </c>
      <c r="H7" s="4">
        <v>11.75</v>
      </c>
      <c r="I7" s="4">
        <v>28.55</v>
      </c>
      <c r="J7" s="4">
        <v>11.4</v>
      </c>
      <c r="K7" s="4">
        <v>35</v>
      </c>
      <c r="L7" s="4">
        <v>37.799999999999997</v>
      </c>
      <c r="M7" s="4">
        <v>1</v>
      </c>
      <c r="N7" s="4">
        <v>20.05</v>
      </c>
      <c r="O7" s="4">
        <v>79.599999999999994</v>
      </c>
      <c r="P7" s="4">
        <v>10.7</v>
      </c>
      <c r="Q7" s="4">
        <v>0</v>
      </c>
    </row>
    <row r="8" spans="1:17" x14ac:dyDescent="0.3">
      <c r="A8" s="3">
        <v>0.35416666666666602</v>
      </c>
      <c r="B8" s="4">
        <v>18.100000000000001</v>
      </c>
      <c r="C8" s="4">
        <v>53.1</v>
      </c>
      <c r="D8" s="4">
        <v>13.75</v>
      </c>
      <c r="E8" s="4">
        <v>1</v>
      </c>
      <c r="F8" s="4">
        <v>201</v>
      </c>
      <c r="G8" s="4">
        <v>222.75</v>
      </c>
      <c r="H8" s="4">
        <v>15.1</v>
      </c>
      <c r="I8" s="4">
        <v>23.45</v>
      </c>
      <c r="J8" s="4">
        <v>12.05</v>
      </c>
      <c r="K8" s="4">
        <v>35.299999999999997</v>
      </c>
      <c r="L8" s="4">
        <v>35.700000000000003</v>
      </c>
      <c r="M8" s="4">
        <v>0</v>
      </c>
      <c r="N8" s="4">
        <v>13.35</v>
      </c>
      <c r="O8" s="4">
        <v>70.7</v>
      </c>
      <c r="P8" s="4">
        <v>11</v>
      </c>
      <c r="Q8" s="4">
        <v>1</v>
      </c>
    </row>
    <row r="9" spans="1:17" x14ac:dyDescent="0.3">
      <c r="A9" s="3">
        <v>0.36458333333333298</v>
      </c>
      <c r="B9" s="4">
        <v>16.100000000000001</v>
      </c>
      <c r="C9" s="4">
        <v>59.35</v>
      </c>
      <c r="D9" s="4">
        <v>13.4</v>
      </c>
      <c r="E9" s="4">
        <v>0</v>
      </c>
      <c r="F9" s="4">
        <v>125.25</v>
      </c>
      <c r="G9" s="4">
        <v>145.15</v>
      </c>
      <c r="H9" s="4">
        <v>9.75</v>
      </c>
      <c r="I9" s="4">
        <v>9.6999999999999993</v>
      </c>
      <c r="J9" s="4">
        <v>24.7</v>
      </c>
      <c r="K9" s="4">
        <v>41.3</v>
      </c>
      <c r="L9" s="4">
        <v>40.35</v>
      </c>
      <c r="M9" s="4">
        <v>3</v>
      </c>
      <c r="N9" s="4">
        <v>12.7</v>
      </c>
      <c r="O9" s="4">
        <v>72.05</v>
      </c>
      <c r="P9" s="4">
        <v>8.35</v>
      </c>
      <c r="Q9" s="4">
        <v>0</v>
      </c>
    </row>
    <row r="10" spans="1:17" x14ac:dyDescent="0.3">
      <c r="A10" s="3">
        <v>0.375</v>
      </c>
      <c r="B10" s="4">
        <v>22.75</v>
      </c>
      <c r="C10" s="4">
        <v>54.6</v>
      </c>
      <c r="D10" s="4">
        <v>9</v>
      </c>
      <c r="E10" s="4">
        <v>2</v>
      </c>
      <c r="F10" s="4">
        <v>129.19999999999999</v>
      </c>
      <c r="G10" s="4">
        <v>117.75</v>
      </c>
      <c r="H10" s="4">
        <v>6.35</v>
      </c>
      <c r="I10" s="4">
        <v>13.05</v>
      </c>
      <c r="J10" s="4">
        <v>24.4</v>
      </c>
      <c r="K10" s="4">
        <v>37</v>
      </c>
      <c r="L10" s="4">
        <v>45.45</v>
      </c>
      <c r="M10" s="4">
        <v>3.35</v>
      </c>
      <c r="N10" s="4">
        <v>24.05</v>
      </c>
      <c r="O10" s="4">
        <v>86.85</v>
      </c>
      <c r="P10" s="4">
        <v>7.35</v>
      </c>
      <c r="Q10" s="4">
        <v>1</v>
      </c>
    </row>
    <row r="11" spans="1:17" x14ac:dyDescent="0.3">
      <c r="A11" s="3">
        <v>0.38541666666666602</v>
      </c>
      <c r="B11" s="4">
        <v>26.4</v>
      </c>
      <c r="C11" s="4">
        <v>57.05</v>
      </c>
      <c r="D11" s="4">
        <v>12.05</v>
      </c>
      <c r="E11" s="4">
        <v>2</v>
      </c>
      <c r="F11" s="4">
        <v>57.15</v>
      </c>
      <c r="G11" s="4">
        <v>127.35</v>
      </c>
      <c r="H11" s="4">
        <v>12.4</v>
      </c>
      <c r="I11" s="4">
        <v>24.5</v>
      </c>
      <c r="J11" s="4">
        <v>23.05</v>
      </c>
      <c r="K11" s="4">
        <v>40.25</v>
      </c>
      <c r="L11" s="4">
        <v>35.6</v>
      </c>
      <c r="M11" s="4">
        <v>1</v>
      </c>
      <c r="N11" s="4">
        <v>22.35</v>
      </c>
      <c r="O11" s="4">
        <v>97.5</v>
      </c>
      <c r="P11" s="4">
        <v>8.35</v>
      </c>
      <c r="Q11" s="4">
        <v>0</v>
      </c>
    </row>
    <row r="12" spans="1:17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3">
      <c r="A13" s="3">
        <v>0.6875</v>
      </c>
      <c r="B13" s="4">
        <v>45.25</v>
      </c>
      <c r="C13" s="4">
        <v>36.299999999999997</v>
      </c>
      <c r="D13" s="4">
        <v>12.05</v>
      </c>
      <c r="E13" s="4">
        <v>0</v>
      </c>
      <c r="F13" s="4">
        <v>91.8</v>
      </c>
      <c r="G13" s="4">
        <v>129.85</v>
      </c>
      <c r="H13" s="4">
        <v>39.4</v>
      </c>
      <c r="I13" s="4">
        <v>9</v>
      </c>
      <c r="J13" s="4">
        <v>24.1</v>
      </c>
      <c r="K13" s="4">
        <v>63.8</v>
      </c>
      <c r="L13" s="4">
        <v>68.25</v>
      </c>
      <c r="M13" s="4">
        <v>2.35</v>
      </c>
      <c r="N13" s="4">
        <v>35.1</v>
      </c>
      <c r="O13" s="4">
        <v>97.75</v>
      </c>
      <c r="P13" s="4">
        <v>12.35</v>
      </c>
      <c r="Q13" s="4">
        <v>1.35</v>
      </c>
    </row>
    <row r="14" spans="1:17" x14ac:dyDescent="0.3">
      <c r="A14" s="3">
        <v>0.69791666666666663</v>
      </c>
      <c r="B14" s="4">
        <v>45.7</v>
      </c>
      <c r="C14" s="4">
        <v>32.25</v>
      </c>
      <c r="D14" s="4">
        <v>13.7</v>
      </c>
      <c r="E14" s="4">
        <v>0</v>
      </c>
      <c r="F14" s="4">
        <v>93.95</v>
      </c>
      <c r="G14" s="4">
        <v>76.2</v>
      </c>
      <c r="H14" s="4">
        <v>41.55</v>
      </c>
      <c r="I14" s="4">
        <v>12.1</v>
      </c>
      <c r="J14" s="4">
        <v>26.75</v>
      </c>
      <c r="K14" s="4">
        <v>49.75</v>
      </c>
      <c r="L14" s="4">
        <v>65.05</v>
      </c>
      <c r="M14" s="4">
        <v>0</v>
      </c>
      <c r="N14" s="4">
        <v>42.5</v>
      </c>
      <c r="O14" s="4">
        <v>107.95</v>
      </c>
      <c r="P14" s="4">
        <v>21.4</v>
      </c>
      <c r="Q14" s="4">
        <v>4.3499999999999996</v>
      </c>
    </row>
    <row r="15" spans="1:17" x14ac:dyDescent="0.3">
      <c r="A15" s="3">
        <v>0.70833333333333304</v>
      </c>
      <c r="B15" s="4">
        <v>52.65</v>
      </c>
      <c r="C15" s="4">
        <v>42.2</v>
      </c>
      <c r="D15" s="4">
        <v>15.05</v>
      </c>
      <c r="E15" s="4">
        <v>0</v>
      </c>
      <c r="F15" s="4">
        <v>71.05</v>
      </c>
      <c r="G15" s="4">
        <v>107.8</v>
      </c>
      <c r="H15" s="4">
        <v>32.75</v>
      </c>
      <c r="I15" s="4">
        <v>7.45</v>
      </c>
      <c r="J15" s="4">
        <v>15.7</v>
      </c>
      <c r="K15" s="4">
        <v>58.3</v>
      </c>
      <c r="L15" s="4">
        <v>62.85</v>
      </c>
      <c r="M15" s="4">
        <v>0.35</v>
      </c>
      <c r="N15" s="4">
        <v>53.9</v>
      </c>
      <c r="O15" s="4">
        <v>123.7</v>
      </c>
      <c r="P15" s="4">
        <v>4.7</v>
      </c>
      <c r="Q15" s="4">
        <v>2</v>
      </c>
    </row>
    <row r="16" spans="1:17" x14ac:dyDescent="0.3">
      <c r="A16" s="3">
        <v>0.71875</v>
      </c>
      <c r="B16" s="4">
        <v>45.85</v>
      </c>
      <c r="C16" s="4">
        <v>47.7</v>
      </c>
      <c r="D16" s="4">
        <v>17.05</v>
      </c>
      <c r="E16" s="4">
        <v>0</v>
      </c>
      <c r="F16" s="4">
        <v>94.8</v>
      </c>
      <c r="G16" s="4">
        <v>82.75</v>
      </c>
      <c r="H16" s="4">
        <v>44.85</v>
      </c>
      <c r="I16" s="4">
        <v>9.0500000000000007</v>
      </c>
      <c r="J16" s="4">
        <v>12.75</v>
      </c>
      <c r="K16" s="4">
        <v>59.7</v>
      </c>
      <c r="L16" s="4">
        <v>67.25</v>
      </c>
      <c r="M16" s="4">
        <v>1</v>
      </c>
      <c r="N16" s="4">
        <v>61.95</v>
      </c>
      <c r="O16" s="4">
        <v>114.85</v>
      </c>
      <c r="P16" s="4">
        <v>21.3</v>
      </c>
      <c r="Q16" s="4">
        <v>3.35</v>
      </c>
    </row>
    <row r="17" spans="1:17" s="16" customFormat="1" x14ac:dyDescent="0.3">
      <c r="A17" s="3">
        <v>0.72916666666666696</v>
      </c>
      <c r="B17" s="15">
        <v>53.45</v>
      </c>
      <c r="C17" s="15">
        <v>44.65</v>
      </c>
      <c r="D17" s="15">
        <v>14.4</v>
      </c>
      <c r="E17" s="15">
        <v>0</v>
      </c>
      <c r="F17" s="15">
        <v>121.15</v>
      </c>
      <c r="G17" s="15">
        <v>146.25</v>
      </c>
      <c r="H17" s="15">
        <v>33.549999999999997</v>
      </c>
      <c r="I17" s="15">
        <v>4.7</v>
      </c>
      <c r="J17" s="15">
        <v>15.05</v>
      </c>
      <c r="K17" s="15">
        <v>61.9</v>
      </c>
      <c r="L17" s="15">
        <v>74.8</v>
      </c>
      <c r="M17" s="15">
        <v>0.35</v>
      </c>
      <c r="N17" s="15">
        <v>61.45</v>
      </c>
      <c r="O17" s="15">
        <v>119.65</v>
      </c>
      <c r="P17" s="15">
        <v>15.6</v>
      </c>
      <c r="Q17" s="15">
        <v>4.3499999999999996</v>
      </c>
    </row>
    <row r="18" spans="1:17" s="16" customFormat="1" x14ac:dyDescent="0.3">
      <c r="A18" s="3">
        <v>0.73958333333333304</v>
      </c>
      <c r="B18" s="15">
        <v>57</v>
      </c>
      <c r="C18" s="15">
        <v>43.35</v>
      </c>
      <c r="D18" s="15">
        <v>12.05</v>
      </c>
      <c r="E18" s="15">
        <v>1</v>
      </c>
      <c r="F18" s="15">
        <v>82.95</v>
      </c>
      <c r="G18" s="15">
        <v>89.5</v>
      </c>
      <c r="H18" s="15">
        <v>40.450000000000003</v>
      </c>
      <c r="I18" s="15">
        <v>7.05</v>
      </c>
      <c r="J18" s="15">
        <v>26.1</v>
      </c>
      <c r="K18" s="15">
        <v>67.05</v>
      </c>
      <c r="L18" s="15">
        <v>75</v>
      </c>
      <c r="M18" s="15">
        <v>1</v>
      </c>
      <c r="N18" s="15">
        <v>51.85</v>
      </c>
      <c r="O18" s="15">
        <v>107.9</v>
      </c>
      <c r="P18" s="15">
        <v>11.35</v>
      </c>
      <c r="Q18" s="15">
        <v>2.35</v>
      </c>
    </row>
    <row r="19" spans="1:17" s="16" customFormat="1" x14ac:dyDescent="0.3">
      <c r="A19" s="3">
        <v>0.75</v>
      </c>
      <c r="B19" s="15">
        <v>48.05</v>
      </c>
      <c r="C19" s="15">
        <v>41.75</v>
      </c>
      <c r="D19" s="15">
        <v>9.6999999999999993</v>
      </c>
      <c r="E19" s="15">
        <v>0</v>
      </c>
      <c r="F19" s="15">
        <v>87.2</v>
      </c>
      <c r="G19" s="15">
        <v>103.15</v>
      </c>
      <c r="H19" s="15">
        <v>44.65</v>
      </c>
      <c r="I19" s="15">
        <v>6.4</v>
      </c>
      <c r="J19" s="15">
        <v>24.45</v>
      </c>
      <c r="K19" s="15">
        <v>68.900000000000006</v>
      </c>
      <c r="L19" s="15">
        <v>73.900000000000006</v>
      </c>
      <c r="M19" s="15">
        <v>2.35</v>
      </c>
      <c r="N19" s="15">
        <v>37.6</v>
      </c>
      <c r="O19" s="15">
        <v>76.099999999999994</v>
      </c>
      <c r="P19" s="15">
        <v>8.0500000000000007</v>
      </c>
      <c r="Q19" s="15">
        <v>0</v>
      </c>
    </row>
    <row r="20" spans="1:17" s="16" customFormat="1" x14ac:dyDescent="0.3">
      <c r="A20" s="3">
        <v>0.76041666666666596</v>
      </c>
      <c r="B20" s="15">
        <v>45.1</v>
      </c>
      <c r="C20" s="15">
        <v>43.8</v>
      </c>
      <c r="D20" s="15">
        <v>6.35</v>
      </c>
      <c r="E20" s="15">
        <v>0</v>
      </c>
      <c r="F20" s="15">
        <v>69.95</v>
      </c>
      <c r="G20" s="15">
        <v>80.45</v>
      </c>
      <c r="H20" s="15">
        <v>44</v>
      </c>
      <c r="I20" s="15">
        <v>3.7</v>
      </c>
      <c r="J20" s="15">
        <v>16.75</v>
      </c>
      <c r="K20" s="15">
        <v>60.95</v>
      </c>
      <c r="L20" s="15">
        <v>78.150000000000006</v>
      </c>
      <c r="M20" s="15">
        <v>2.35</v>
      </c>
      <c r="N20" s="15">
        <v>32.200000000000003</v>
      </c>
      <c r="O20" s="15">
        <v>75.849999999999994</v>
      </c>
      <c r="P20" s="15">
        <v>4.3499999999999996</v>
      </c>
      <c r="Q20" s="15">
        <v>3</v>
      </c>
    </row>
    <row r="21" spans="1:17" s="16" customFormat="1" x14ac:dyDescent="0.3">
      <c r="A21" s="3">
        <v>0.77083333333333304</v>
      </c>
      <c r="B21" s="15">
        <v>50.6</v>
      </c>
      <c r="C21" s="15">
        <v>42.85</v>
      </c>
      <c r="D21" s="15">
        <v>4.3499999999999996</v>
      </c>
      <c r="E21" s="15">
        <v>0</v>
      </c>
      <c r="F21" s="15">
        <v>74.400000000000006</v>
      </c>
      <c r="G21" s="15">
        <v>126.5</v>
      </c>
      <c r="H21" s="15">
        <v>39.450000000000003</v>
      </c>
      <c r="I21" s="15">
        <v>3</v>
      </c>
      <c r="J21" s="15">
        <v>16.100000000000001</v>
      </c>
      <c r="K21" s="15">
        <v>57.2</v>
      </c>
      <c r="L21" s="15">
        <v>70.650000000000006</v>
      </c>
      <c r="M21" s="15">
        <v>0</v>
      </c>
      <c r="N21" s="15">
        <v>28.2</v>
      </c>
      <c r="O21" s="15">
        <v>102.95</v>
      </c>
      <c r="P21" s="15">
        <v>7</v>
      </c>
      <c r="Q21" s="15">
        <v>5.7</v>
      </c>
    </row>
    <row r="22" spans="1:17" x14ac:dyDescent="0.3">
      <c r="A22" s="3">
        <v>0.78125</v>
      </c>
      <c r="B22" s="4">
        <v>44</v>
      </c>
      <c r="C22" s="4">
        <v>38.65</v>
      </c>
      <c r="D22" s="4">
        <v>6</v>
      </c>
      <c r="E22" s="4">
        <v>0</v>
      </c>
      <c r="F22" s="4">
        <v>79.5</v>
      </c>
      <c r="G22" s="4">
        <v>88.6</v>
      </c>
      <c r="H22" s="4">
        <v>16.399999999999999</v>
      </c>
      <c r="I22" s="4">
        <v>2.35</v>
      </c>
      <c r="J22" s="4">
        <v>22.05</v>
      </c>
      <c r="K22" s="4">
        <v>56.8</v>
      </c>
      <c r="L22" s="4">
        <v>64</v>
      </c>
      <c r="M22" s="4">
        <v>0</v>
      </c>
      <c r="N22" s="4">
        <v>32.5</v>
      </c>
      <c r="O22" s="4">
        <v>79.849999999999994</v>
      </c>
      <c r="P22" s="4">
        <v>10.4</v>
      </c>
      <c r="Q22" s="4">
        <v>1.7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D673-83AF-4482-91A5-79B4A94D4B9D}">
  <dimension ref="A1:Q23"/>
  <sheetViews>
    <sheetView topLeftCell="A7" zoomScale="115" zoomScaleNormal="115" workbookViewId="0">
      <selection activeCell="E11" sqref="E11"/>
    </sheetView>
  </sheetViews>
  <sheetFormatPr defaultRowHeight="14.4" x14ac:dyDescent="0.3"/>
  <cols>
    <col min="2" max="4" width="9" bestFit="1" customWidth="1"/>
    <col min="5" max="5" width="9.44140625" bestFit="1" customWidth="1"/>
    <col min="6" max="12" width="9" bestFit="1" customWidth="1"/>
    <col min="13" max="13" width="9.44140625" bestFit="1" customWidth="1"/>
    <col min="14" max="17" width="9" bestFit="1" customWidth="1"/>
  </cols>
  <sheetData>
    <row r="1" spans="1:17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7">
        <v>0.29166666666666669</v>
      </c>
      <c r="B2" s="8">
        <f>3600/'traffic-flow'!B2</f>
        <v>250.87108013937282</v>
      </c>
      <c r="C2" s="8">
        <f>3600/'traffic-flow'!C2</f>
        <v>94.364351245085189</v>
      </c>
      <c r="D2" s="8">
        <f>3600/'traffic-flow'!D2</f>
        <v>467.53246753246754</v>
      </c>
      <c r="E2" s="8">
        <f>3600/'traffic-flow'!E2</f>
        <v>3600</v>
      </c>
      <c r="F2" s="8">
        <f>3600/'traffic-flow'!F2</f>
        <v>25.369978858350951</v>
      </c>
      <c r="G2" s="8">
        <f>3600/'traffic-flow'!G2</f>
        <v>22.263450834879407</v>
      </c>
      <c r="H2" s="8">
        <f>3600/'traffic-flow'!H2</f>
        <v>631.57894736842104</v>
      </c>
      <c r="I2" s="8">
        <f>3600/'traffic-flow'!I2</f>
        <v>206.30372492836676</v>
      </c>
      <c r="J2" s="8">
        <f>3600/'traffic-flow'!J2</f>
        <v>200</v>
      </c>
      <c r="K2" s="8">
        <f>3600/'traffic-flow'!K2</f>
        <v>134.07821229050279</v>
      </c>
      <c r="L2" s="8">
        <f>3600/'traffic-flow'!L2</f>
        <v>129.26391382405745</v>
      </c>
      <c r="M2" s="9" t="s">
        <v>16</v>
      </c>
      <c r="N2" s="8">
        <f>3600/'traffic-flow'!N2</f>
        <v>413.79310344827587</v>
      </c>
      <c r="O2" s="8">
        <f>3600/'traffic-flow'!O2</f>
        <v>48.517520215633418</v>
      </c>
      <c r="P2" s="8">
        <f>3600/'traffic-flow'!P2</f>
        <v>672.89719626168232</v>
      </c>
      <c r="Q2" s="8">
        <f>3600/'traffic-flow'!Q2</f>
        <v>3600</v>
      </c>
    </row>
    <row r="3" spans="1:17" x14ac:dyDescent="0.3">
      <c r="A3" s="7">
        <v>0.30208333333333331</v>
      </c>
      <c r="B3" s="8">
        <f>3600/'traffic-flow'!B3</f>
        <v>154.17558886509636</v>
      </c>
      <c r="C3" s="8">
        <f>3600/'traffic-flow'!C3</f>
        <v>80.357142857142861</v>
      </c>
      <c r="D3" s="8">
        <f>3600/'traffic-flow'!D3</f>
        <v>431.13772455089821</v>
      </c>
      <c r="E3" s="8">
        <f>3600/'traffic-flow'!E3</f>
        <v>3600</v>
      </c>
      <c r="F3" s="8">
        <f>3600/'traffic-flow'!F3</f>
        <v>34.139402560455189</v>
      </c>
      <c r="G3" s="8">
        <f>3600/'traffic-flow'!G3</f>
        <v>31.454783748361731</v>
      </c>
      <c r="H3" s="8">
        <f>3600/'traffic-flow'!H3</f>
        <v>566.92913385826773</v>
      </c>
      <c r="I3" s="8">
        <f>3600/'traffic-flow'!I3</f>
        <v>130.90909090909091</v>
      </c>
      <c r="J3" s="8">
        <f>3600/'traffic-flow'!J3</f>
        <v>179.55112219451371</v>
      </c>
      <c r="K3" s="8">
        <f>3600/'traffic-flow'!K3</f>
        <v>141.45383104125736</v>
      </c>
      <c r="L3" s="8">
        <f>3600/'traffic-flow'!L3</f>
        <v>91.954022988505756</v>
      </c>
      <c r="M3" s="9" t="s">
        <v>16</v>
      </c>
      <c r="N3" s="8">
        <f>3600/'traffic-flow'!N3</f>
        <v>233.76623376623377</v>
      </c>
      <c r="O3" s="8">
        <f>3600/'traffic-flow'!O3</f>
        <v>45.454545454545453</v>
      </c>
      <c r="P3" s="8">
        <f>3600/'traffic-flow'!P3</f>
        <v>1074.6268656716418</v>
      </c>
      <c r="Q3" s="9" t="s">
        <v>16</v>
      </c>
    </row>
    <row r="4" spans="1:17" x14ac:dyDescent="0.3">
      <c r="A4" s="7">
        <v>0.3125</v>
      </c>
      <c r="B4" s="8">
        <f>3600/'traffic-flow'!B4</f>
        <v>215.56886227544911</v>
      </c>
      <c r="C4" s="8">
        <f>3600/'traffic-flow'!C4</f>
        <v>67.669172932330824</v>
      </c>
      <c r="D4" s="8">
        <f>3600/'traffic-flow'!D4</f>
        <v>250</v>
      </c>
      <c r="E4" s="9" t="s">
        <v>16</v>
      </c>
      <c r="F4" s="8">
        <f>3600/'traffic-flow'!F4</f>
        <v>22.106232729505681</v>
      </c>
      <c r="G4" s="8">
        <f>3600/'traffic-flow'!G4</f>
        <v>19.148936170212767</v>
      </c>
      <c r="H4" s="8">
        <f>3600/'traffic-flow'!H4</f>
        <v>358.20895522388059</v>
      </c>
      <c r="I4" s="8">
        <f>3600/'traffic-flow'!I4</f>
        <v>99.447513812154682</v>
      </c>
      <c r="J4" s="8">
        <f>3600/'traffic-flow'!J4</f>
        <v>268.65671641791045</v>
      </c>
      <c r="K4" s="8">
        <f>3600/'traffic-flow'!K4</f>
        <v>100.69930069930069</v>
      </c>
      <c r="L4" s="8">
        <f>3600/'traffic-flow'!L4</f>
        <v>100</v>
      </c>
      <c r="M4" s="9" t="s">
        <v>16</v>
      </c>
      <c r="N4" s="8">
        <f>3600/'traffic-flow'!N4</f>
        <v>192.51336898395724</v>
      </c>
      <c r="O4" s="8">
        <f>3600/'traffic-flow'!O4</f>
        <v>42.755344418052253</v>
      </c>
      <c r="P4" s="8">
        <f>3600/'traffic-flow'!P4</f>
        <v>1074.6268656716418</v>
      </c>
      <c r="Q4" s="9" t="s">
        <v>16</v>
      </c>
    </row>
    <row r="5" spans="1:17" x14ac:dyDescent="0.3">
      <c r="A5" s="7">
        <v>0.32291666666666702</v>
      </c>
      <c r="B5" s="8">
        <f>3600/'traffic-flow'!B5</f>
        <v>125.21739130434783</v>
      </c>
      <c r="C5" s="8">
        <f>3600/'traffic-flow'!C5</f>
        <v>42.10526315789474</v>
      </c>
      <c r="D5" s="8">
        <f>3600/'traffic-flow'!D5</f>
        <v>244.89795918367349</v>
      </c>
      <c r="E5" s="8">
        <f>3600/'traffic-flow'!E5</f>
        <v>827.58620689655174</v>
      </c>
      <c r="F5" s="8">
        <f>3600/'traffic-flow'!F5</f>
        <v>25.613660618996796</v>
      </c>
      <c r="G5" s="8">
        <f>3600/'traffic-flow'!G5</f>
        <v>17.505470459518598</v>
      </c>
      <c r="H5" s="8">
        <f>3600/'traffic-flow'!H5</f>
        <v>233.76623376623377</v>
      </c>
      <c r="I5" s="8">
        <f>3600/'traffic-flow'!I5</f>
        <v>122.24108658743634</v>
      </c>
      <c r="J5" s="8">
        <f>3600/'traffic-flow'!J5</f>
        <v>307.69230769230774</v>
      </c>
      <c r="K5" s="8">
        <f>3600/'traffic-flow'!K5</f>
        <v>132.11009174311926</v>
      </c>
      <c r="L5" s="8">
        <f>3600/'traffic-flow'!L5</f>
        <v>128.80143112701253</v>
      </c>
      <c r="M5" s="8">
        <f>3600/'traffic-flow'!M5</f>
        <v>3600</v>
      </c>
      <c r="N5" s="8">
        <f>3600/'traffic-flow'!N5</f>
        <v>192.51336898395724</v>
      </c>
      <c r="O5" s="8">
        <f>3600/'traffic-flow'!O5</f>
        <v>32.579185520361989</v>
      </c>
      <c r="P5" s="8">
        <f>3600/'traffic-flow'!P5</f>
        <v>1200</v>
      </c>
      <c r="Q5" s="9" t="s">
        <v>16</v>
      </c>
    </row>
    <row r="6" spans="1:17" x14ac:dyDescent="0.3">
      <c r="A6" s="7">
        <v>0.33333333333333298</v>
      </c>
      <c r="B6" s="8">
        <f>3600/'traffic-flow'!B6</f>
        <v>86.956521739130437</v>
      </c>
      <c r="C6" s="8">
        <f>3600/'traffic-flow'!C6</f>
        <v>57.00712589073634</v>
      </c>
      <c r="D6" s="8">
        <f>3600/'traffic-flow'!D6</f>
        <v>202.81690140845072</v>
      </c>
      <c r="E6" s="8">
        <f>3600/'traffic-flow'!E6</f>
        <v>3600</v>
      </c>
      <c r="F6" s="8">
        <f>3600/'traffic-flow'!F6</f>
        <v>25.361042620641072</v>
      </c>
      <c r="G6" s="8">
        <f>3600/'traffic-flow'!G6</f>
        <v>18.260207963479584</v>
      </c>
      <c r="H6" s="8">
        <f>3600/'traffic-flow'!H6</f>
        <v>298.75518672199166</v>
      </c>
      <c r="I6" s="8">
        <f>3600/'traffic-flow'!I6</f>
        <v>85.409252669039148</v>
      </c>
      <c r="J6" s="8">
        <f>3600/'traffic-flow'!J6</f>
        <v>262.77372262773724</v>
      </c>
      <c r="K6" s="8">
        <f>3600/'traffic-flow'!K6</f>
        <v>141.1764705882353</v>
      </c>
      <c r="L6" s="8">
        <f>3600/'traffic-flow'!L6</f>
        <v>71.856287425149702</v>
      </c>
      <c r="M6" s="9" t="s">
        <v>16</v>
      </c>
      <c r="N6" s="8">
        <f>3600/'traffic-flow'!N6</f>
        <v>179.55112219451371</v>
      </c>
      <c r="O6" s="8">
        <f>3600/'traffic-flow'!O6</f>
        <v>38.054968287526428</v>
      </c>
      <c r="P6" s="8">
        <f>3600/'traffic-flow'!P6</f>
        <v>1531.9148936170211</v>
      </c>
      <c r="Q6" s="8">
        <f>3600/'traffic-flow'!Q6</f>
        <v>3600</v>
      </c>
    </row>
    <row r="7" spans="1:17" x14ac:dyDescent="0.3">
      <c r="A7" s="7">
        <v>0.34375</v>
      </c>
      <c r="B7" s="8">
        <f>3600/'traffic-flow'!B7</f>
        <v>133.08687615526802</v>
      </c>
      <c r="C7" s="8">
        <f>3600/'traffic-flow'!C7</f>
        <v>65.934065934065927</v>
      </c>
      <c r="D7" s="8">
        <f>3600/'traffic-flow'!D7</f>
        <v>358.20895522388059</v>
      </c>
      <c r="E7" s="8">
        <f>3600/'traffic-flow'!E7</f>
        <v>10285.714285714286</v>
      </c>
      <c r="F7" s="8">
        <f>3600/'traffic-flow'!F7</f>
        <v>69.097888675623793</v>
      </c>
      <c r="G7" s="8">
        <f>3600/'traffic-flow'!G7</f>
        <v>48.128342245989309</v>
      </c>
      <c r="H7" s="8">
        <f>3600/'traffic-flow'!H7</f>
        <v>306.38297872340428</v>
      </c>
      <c r="I7" s="8">
        <f>3600/'traffic-flow'!I7</f>
        <v>126.09457092819615</v>
      </c>
      <c r="J7" s="8">
        <f>3600/'traffic-flow'!J7</f>
        <v>315.78947368421052</v>
      </c>
      <c r="K7" s="8">
        <f>3600/'traffic-flow'!K7</f>
        <v>102.85714285714286</v>
      </c>
      <c r="L7" s="8">
        <f>3600/'traffic-flow'!L7</f>
        <v>95.238095238095241</v>
      </c>
      <c r="M7" s="8">
        <f>3600/'traffic-flow'!M7</f>
        <v>3600</v>
      </c>
      <c r="N7" s="8">
        <f>3600/'traffic-flow'!N7</f>
        <v>179.55112219451371</v>
      </c>
      <c r="O7" s="8">
        <f>3600/'traffic-flow'!O7</f>
        <v>45.226130653266338</v>
      </c>
      <c r="P7" s="8">
        <f>3600/'traffic-flow'!P7</f>
        <v>336.44859813084116</v>
      </c>
      <c r="Q7" s="9" t="s">
        <v>16</v>
      </c>
    </row>
    <row r="8" spans="1:17" x14ac:dyDescent="0.3">
      <c r="A8" s="7">
        <v>0.35416666666666602</v>
      </c>
      <c r="B8" s="8">
        <f>3600/'traffic-flow'!B8</f>
        <v>198.89502762430936</v>
      </c>
      <c r="C8" s="8">
        <f>3600/'traffic-flow'!C8</f>
        <v>67.79661016949153</v>
      </c>
      <c r="D8" s="8">
        <f>3600/'traffic-flow'!D8</f>
        <v>261.81818181818181</v>
      </c>
      <c r="E8" s="8">
        <f>3600/'traffic-flow'!E8</f>
        <v>3600</v>
      </c>
      <c r="F8" s="8">
        <f>3600/'traffic-flow'!F8</f>
        <v>17.910447761194028</v>
      </c>
      <c r="G8" s="8">
        <f>3600/'traffic-flow'!G8</f>
        <v>16.161616161616163</v>
      </c>
      <c r="H8" s="8">
        <f>3600/'traffic-flow'!H8</f>
        <v>238.41059602649008</v>
      </c>
      <c r="I8" s="8">
        <f>3600/'traffic-flow'!I8</f>
        <v>153.51812366737741</v>
      </c>
      <c r="J8" s="8">
        <f>3600/'traffic-flow'!J8</f>
        <v>298.75518672199166</v>
      </c>
      <c r="K8" s="8">
        <f>3600/'traffic-flow'!K8</f>
        <v>101.9830028328612</v>
      </c>
      <c r="L8" s="8">
        <f>3600/'traffic-flow'!L8</f>
        <v>100.84033613445378</v>
      </c>
      <c r="M8" s="9" t="s">
        <v>16</v>
      </c>
      <c r="N8" s="8">
        <f>3600/'traffic-flow'!N8</f>
        <v>269.66292134831463</v>
      </c>
      <c r="O8" s="8">
        <f>3600/'traffic-flow'!O8</f>
        <v>50.919377652050919</v>
      </c>
      <c r="P8" s="8">
        <f>3600/'traffic-flow'!P8</f>
        <v>327.27272727272725</v>
      </c>
      <c r="Q8" s="8">
        <f>3600/'traffic-flow'!Q8</f>
        <v>3600</v>
      </c>
    </row>
    <row r="9" spans="1:17" x14ac:dyDescent="0.3">
      <c r="A9" s="7">
        <v>0.36458333333333298</v>
      </c>
      <c r="B9" s="8">
        <f>3600/'traffic-flow'!B9</f>
        <v>223.60248447204967</v>
      </c>
      <c r="C9" s="8">
        <f>3600/'traffic-flow'!C9</f>
        <v>60.657118786857623</v>
      </c>
      <c r="D9" s="8">
        <f>3600/'traffic-flow'!D9</f>
        <v>268.65671641791045</v>
      </c>
      <c r="E9" s="9" t="s">
        <v>16</v>
      </c>
      <c r="F9" s="8">
        <f>3600/'traffic-flow'!F9</f>
        <v>28.742514970059879</v>
      </c>
      <c r="G9" s="8">
        <f>3600/'traffic-flow'!G9</f>
        <v>24.801929038925248</v>
      </c>
      <c r="H9" s="8">
        <f>3600/'traffic-flow'!H9</f>
        <v>369.23076923076923</v>
      </c>
      <c r="I9" s="8">
        <f>3600/'traffic-flow'!I9</f>
        <v>371.13402061855675</v>
      </c>
      <c r="J9" s="8">
        <f>3600/'traffic-flow'!J9</f>
        <v>145.74898785425103</v>
      </c>
      <c r="K9" s="8">
        <f>3600/'traffic-flow'!K9</f>
        <v>87.167070217917683</v>
      </c>
      <c r="L9" s="8">
        <f>3600/'traffic-flow'!L9</f>
        <v>89.219330855018583</v>
      </c>
      <c r="M9" s="8">
        <f>3600/'traffic-flow'!M9</f>
        <v>1200</v>
      </c>
      <c r="N9" s="8">
        <f>3600/'traffic-flow'!N9</f>
        <v>283.46456692913387</v>
      </c>
      <c r="O9" s="8">
        <f>3600/'traffic-flow'!O9</f>
        <v>49.96530187369882</v>
      </c>
      <c r="P9" s="8">
        <f>3600/'traffic-flow'!P9</f>
        <v>431.13772455089821</v>
      </c>
      <c r="Q9" s="9" t="s">
        <v>16</v>
      </c>
    </row>
    <row r="10" spans="1:17" x14ac:dyDescent="0.3">
      <c r="A10" s="7">
        <v>0.375</v>
      </c>
      <c r="B10" s="8">
        <f>3600/'traffic-flow'!B10</f>
        <v>158.24175824175825</v>
      </c>
      <c r="C10" s="8">
        <f>3600/'traffic-flow'!C10</f>
        <v>65.934065934065927</v>
      </c>
      <c r="D10" s="8">
        <f>3600/'traffic-flow'!D10</f>
        <v>400</v>
      </c>
      <c r="E10" s="8">
        <f>3600/'traffic-flow'!E10</f>
        <v>1800</v>
      </c>
      <c r="F10" s="8">
        <f>3600/'traffic-flow'!F10</f>
        <v>27.863777089783284</v>
      </c>
      <c r="G10" s="8">
        <f>3600/'traffic-flow'!G10</f>
        <v>30.573248407643312</v>
      </c>
      <c r="H10" s="8">
        <f>3600/'traffic-flow'!H10</f>
        <v>566.92913385826773</v>
      </c>
      <c r="I10" s="8">
        <f>3600/'traffic-flow'!I10</f>
        <v>275.86206896551721</v>
      </c>
      <c r="J10" s="8">
        <f>3600/'traffic-flow'!J10</f>
        <v>147.54098360655738</v>
      </c>
      <c r="K10" s="8">
        <f>3600/'traffic-flow'!K10</f>
        <v>97.297297297297291</v>
      </c>
      <c r="L10" s="8">
        <f>3600/'traffic-flow'!L10</f>
        <v>79.207920792079207</v>
      </c>
      <c r="M10" s="8">
        <f>3600/'traffic-flow'!M10</f>
        <v>1074.6268656716418</v>
      </c>
      <c r="N10" s="8">
        <f>3600/'traffic-flow'!N10</f>
        <v>149.68814968814968</v>
      </c>
      <c r="O10" s="8">
        <f>3600/'traffic-flow'!O10</f>
        <v>41.450777202072544</v>
      </c>
      <c r="P10" s="8">
        <f>3600/'traffic-flow'!P10</f>
        <v>489.79591836734699</v>
      </c>
      <c r="Q10" s="8">
        <f>3600/'traffic-flow'!Q10</f>
        <v>3600</v>
      </c>
    </row>
    <row r="11" spans="1:17" x14ac:dyDescent="0.3">
      <c r="A11" s="7">
        <v>0.38541666666666602</v>
      </c>
      <c r="B11" s="8">
        <f>3600/'traffic-flow'!B11</f>
        <v>136.36363636363637</v>
      </c>
      <c r="C11" s="8">
        <f>3600/'traffic-flow'!C11</f>
        <v>63.102541630148998</v>
      </c>
      <c r="D11" s="8">
        <f>3600/'traffic-flow'!D11</f>
        <v>298.75518672199166</v>
      </c>
      <c r="E11" s="8">
        <f>3600/'traffic-flow'!E11</f>
        <v>1800</v>
      </c>
      <c r="F11" s="8">
        <f>3600/'traffic-flow'!F11</f>
        <v>62.99212598425197</v>
      </c>
      <c r="G11" s="8">
        <f>3600/'traffic-flow'!G11</f>
        <v>28.268551236749119</v>
      </c>
      <c r="H11" s="8">
        <f>3600/'traffic-flow'!H11</f>
        <v>290.32258064516128</v>
      </c>
      <c r="I11" s="8">
        <f>3600/'traffic-flow'!I11</f>
        <v>146.9387755102041</v>
      </c>
      <c r="J11" s="8">
        <f>3600/'traffic-flow'!J11</f>
        <v>156.18221258134488</v>
      </c>
      <c r="K11" s="8">
        <f>3600/'traffic-flow'!K11</f>
        <v>89.440993788819881</v>
      </c>
      <c r="L11" s="8">
        <f>3600/'traffic-flow'!L11</f>
        <v>101.12359550561797</v>
      </c>
      <c r="M11" s="8">
        <f>3600/'traffic-flow'!M11</f>
        <v>3600</v>
      </c>
      <c r="N11" s="8">
        <f>3600/'traffic-flow'!N11</f>
        <v>161.07382550335569</v>
      </c>
      <c r="O11" s="8">
        <f>3600/'traffic-flow'!O11</f>
        <v>36.92307692307692</v>
      </c>
      <c r="P11" s="8">
        <f>3600/'traffic-flow'!P11</f>
        <v>431.13772455089821</v>
      </c>
      <c r="Q11" s="9" t="s">
        <v>16</v>
      </c>
    </row>
    <row r="12" spans="1:17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3">
      <c r="A13" s="7">
        <v>0.6875</v>
      </c>
      <c r="B13" s="8">
        <f>3600/'traffic-flow'!B13</f>
        <v>79.55801104972376</v>
      </c>
      <c r="C13" s="8">
        <f>3600/'traffic-flow'!C13</f>
        <v>99.173553719008268</v>
      </c>
      <c r="D13" s="8">
        <f>3600/'traffic-flow'!D13</f>
        <v>298.75518672199166</v>
      </c>
      <c r="E13" s="9" t="s">
        <v>16</v>
      </c>
      <c r="F13" s="8">
        <f>3600/'traffic-flow'!F13</f>
        <v>39.215686274509807</v>
      </c>
      <c r="G13" s="8">
        <f>3600/'traffic-flow'!G13</f>
        <v>27.724297266076242</v>
      </c>
      <c r="H13" s="8">
        <f>3600/'traffic-flow'!H13</f>
        <v>91.370558375634516</v>
      </c>
      <c r="I13" s="8">
        <f>3600/'traffic-flow'!I13</f>
        <v>400</v>
      </c>
      <c r="J13" s="8">
        <f>3600/'traffic-flow'!J13</f>
        <v>149.37759336099583</v>
      </c>
      <c r="K13" s="8">
        <f>3600/'traffic-flow'!K13</f>
        <v>56.426332288401255</v>
      </c>
      <c r="L13" s="8">
        <f>3600/'traffic-flow'!L13</f>
        <v>52.747252747252745</v>
      </c>
      <c r="M13" s="8">
        <f>3600/'traffic-flow'!M13</f>
        <v>1531.9148936170211</v>
      </c>
      <c r="N13" s="8">
        <f>3600/'traffic-flow'!N13</f>
        <v>102.56410256410255</v>
      </c>
      <c r="O13" s="8">
        <f>3600/'traffic-flow'!O13</f>
        <v>36.828644501278774</v>
      </c>
      <c r="P13" s="8">
        <f>3600/'traffic-flow'!P13</f>
        <v>291.49797570850205</v>
      </c>
      <c r="Q13" s="8">
        <f>3600/'traffic-flow'!Q13</f>
        <v>2666.6666666666665</v>
      </c>
    </row>
    <row r="14" spans="1:17" x14ac:dyDescent="0.3">
      <c r="A14" s="7">
        <v>0.69791666666666663</v>
      </c>
      <c r="B14" s="8">
        <f>3600/'traffic-flow'!B14</f>
        <v>78.774617067833688</v>
      </c>
      <c r="C14" s="8">
        <f>3600/'traffic-flow'!C14</f>
        <v>111.62790697674419</v>
      </c>
      <c r="D14" s="8">
        <f>3600/'traffic-flow'!D14</f>
        <v>262.77372262773724</v>
      </c>
      <c r="E14" s="9" t="s">
        <v>16</v>
      </c>
      <c r="F14" s="8">
        <f>3600/'traffic-flow'!F14</f>
        <v>38.318254390633314</v>
      </c>
      <c r="G14" s="8">
        <f>3600/'traffic-flow'!G14</f>
        <v>47.244094488188978</v>
      </c>
      <c r="H14" s="8">
        <f>3600/'traffic-flow'!H14</f>
        <v>86.642599277978348</v>
      </c>
      <c r="I14" s="8">
        <f>3600/'traffic-flow'!I14</f>
        <v>297.52066115702479</v>
      </c>
      <c r="J14" s="8">
        <f>3600/'traffic-flow'!J14</f>
        <v>134.57943925233644</v>
      </c>
      <c r="K14" s="8">
        <f>3600/'traffic-flow'!K14</f>
        <v>72.361809045226124</v>
      </c>
      <c r="L14" s="8">
        <f>3600/'traffic-flow'!L14</f>
        <v>55.342044581091471</v>
      </c>
      <c r="M14" s="9" t="s">
        <v>16</v>
      </c>
      <c r="N14" s="8">
        <f>3600/'traffic-flow'!N14</f>
        <v>84.705882352941174</v>
      </c>
      <c r="O14" s="8">
        <f>3600/'traffic-flow'!O14</f>
        <v>33.348772579898103</v>
      </c>
      <c r="P14" s="8">
        <f>3600/'traffic-flow'!P14</f>
        <v>168.22429906542058</v>
      </c>
      <c r="Q14" s="8">
        <f>3600/'traffic-flow'!Q14</f>
        <v>827.58620689655174</v>
      </c>
    </row>
    <row r="15" spans="1:17" x14ac:dyDescent="0.3">
      <c r="A15" s="7">
        <v>0.70833333333333304</v>
      </c>
      <c r="B15" s="8">
        <f>3600/'traffic-flow'!B15</f>
        <v>68.376068376068375</v>
      </c>
      <c r="C15" s="8">
        <f>3600/'traffic-flow'!C15</f>
        <v>85.308056872037909</v>
      </c>
      <c r="D15" s="8">
        <f>3600/'traffic-flow'!D15</f>
        <v>239.20265780730895</v>
      </c>
      <c r="E15" s="9" t="s">
        <v>16</v>
      </c>
      <c r="F15" s="8">
        <f>3600/'traffic-flow'!F15</f>
        <v>50.668543279380721</v>
      </c>
      <c r="G15" s="8">
        <f>3600/'traffic-flow'!G15</f>
        <v>33.395176252319111</v>
      </c>
      <c r="H15" s="8">
        <f>3600/'traffic-flow'!H15</f>
        <v>109.92366412213741</v>
      </c>
      <c r="I15" s="8">
        <f>3600/'traffic-flow'!I15</f>
        <v>483.22147651006708</v>
      </c>
      <c r="J15" s="8">
        <f>3600/'traffic-flow'!J15</f>
        <v>229.29936305732485</v>
      </c>
      <c r="K15" s="8">
        <f>3600/'traffic-flow'!K15</f>
        <v>61.749571183533448</v>
      </c>
      <c r="L15" s="8">
        <f>3600/'traffic-flow'!L15</f>
        <v>57.279236276849637</v>
      </c>
      <c r="M15" s="8">
        <f>3600/'traffic-flow'!M15</f>
        <v>10285.714285714286</v>
      </c>
      <c r="N15" s="8">
        <f>3600/'traffic-flow'!N15</f>
        <v>66.790352504638221</v>
      </c>
      <c r="O15" s="8">
        <f>3600/'traffic-flow'!O15</f>
        <v>29.10266774454325</v>
      </c>
      <c r="P15" s="8">
        <f>3600/'traffic-flow'!P15</f>
        <v>765.95744680851055</v>
      </c>
      <c r="Q15" s="8">
        <f>3600/'traffic-flow'!Q15</f>
        <v>1800</v>
      </c>
    </row>
    <row r="16" spans="1:17" x14ac:dyDescent="0.3">
      <c r="A16" s="7">
        <v>0.71875</v>
      </c>
      <c r="B16" s="8">
        <f>3600/'traffic-flow'!B16</f>
        <v>78.516902944383858</v>
      </c>
      <c r="C16" s="8">
        <f>3600/'traffic-flow'!C16</f>
        <v>75.471698113207538</v>
      </c>
      <c r="D16" s="8">
        <f>3600/'traffic-flow'!D16</f>
        <v>211.14369501466274</v>
      </c>
      <c r="E16" s="9" t="s">
        <v>16</v>
      </c>
      <c r="F16" s="8">
        <f>3600/'traffic-flow'!F16</f>
        <v>37.974683544303801</v>
      </c>
      <c r="G16" s="8">
        <f>3600/'traffic-flow'!G16</f>
        <v>43.504531722054381</v>
      </c>
      <c r="H16" s="8">
        <f>3600/'traffic-flow'!H16</f>
        <v>80.267558528428097</v>
      </c>
      <c r="I16" s="8">
        <f>3600/'traffic-flow'!I16</f>
        <v>397.79005524861873</v>
      </c>
      <c r="J16" s="8">
        <f>3600/'traffic-flow'!J16</f>
        <v>282.35294117647061</v>
      </c>
      <c r="K16" s="8">
        <f>3600/'traffic-flow'!K16</f>
        <v>60.301507537688437</v>
      </c>
      <c r="L16" s="8">
        <f>3600/'traffic-flow'!L16</f>
        <v>53.531598513011154</v>
      </c>
      <c r="M16" s="8">
        <f>3600/'traffic-flow'!M16</f>
        <v>3600</v>
      </c>
      <c r="N16" s="8">
        <f>3600/'traffic-flow'!N16</f>
        <v>58.111380145278446</v>
      </c>
      <c r="O16" s="8">
        <f>3600/'traffic-flow'!O16</f>
        <v>31.345232912494559</v>
      </c>
      <c r="P16" s="8">
        <f>3600/'traffic-flow'!P16</f>
        <v>169.01408450704224</v>
      </c>
      <c r="Q16" s="8">
        <f>3600/'traffic-flow'!Q16</f>
        <v>1074.6268656716418</v>
      </c>
    </row>
    <row r="17" spans="1:17" x14ac:dyDescent="0.3">
      <c r="A17" s="17">
        <v>0.72916666666666696</v>
      </c>
      <c r="B17" s="18">
        <f>3600/'traffic-flow'!B17</f>
        <v>67.352666043030865</v>
      </c>
      <c r="C17" s="18">
        <f>3600/'traffic-flow'!C17</f>
        <v>80.627099664053759</v>
      </c>
      <c r="D17" s="18">
        <f>3600/'traffic-flow'!D17</f>
        <v>250</v>
      </c>
      <c r="E17" s="19" t="s">
        <v>16</v>
      </c>
      <c r="F17" s="18">
        <f>3600/'traffic-flow'!F17</f>
        <v>29.715229054890631</v>
      </c>
      <c r="G17" s="18">
        <f>3600/'traffic-flow'!G17</f>
        <v>24.615384615384617</v>
      </c>
      <c r="H17" s="18">
        <f>3600/'traffic-flow'!H17</f>
        <v>107.30253353204174</v>
      </c>
      <c r="I17" s="18">
        <f>3600/'traffic-flow'!I17</f>
        <v>765.95744680851055</v>
      </c>
      <c r="J17" s="18">
        <f>3600/'traffic-flow'!J17</f>
        <v>239.20265780730895</v>
      </c>
      <c r="K17" s="18">
        <f>3600/'traffic-flow'!K17</f>
        <v>58.158319870759293</v>
      </c>
      <c r="L17" s="18">
        <f>3600/'traffic-flow'!L17</f>
        <v>48.128342245989309</v>
      </c>
      <c r="M17" s="18">
        <f>3600/'traffic-flow'!M17</f>
        <v>10285.714285714286</v>
      </c>
      <c r="N17" s="18">
        <f>3600/'traffic-flow'!N17</f>
        <v>58.584214808787628</v>
      </c>
      <c r="O17" s="18">
        <f>3600/'traffic-flow'!O17</f>
        <v>30.087755954868364</v>
      </c>
      <c r="P17" s="18">
        <f>3600/'traffic-flow'!P17</f>
        <v>230.76923076923077</v>
      </c>
      <c r="Q17" s="18">
        <f>3600/'traffic-flow'!Q17</f>
        <v>827.58620689655174</v>
      </c>
    </row>
    <row r="18" spans="1:17" x14ac:dyDescent="0.3">
      <c r="A18" s="17">
        <v>0.73958333333333304</v>
      </c>
      <c r="B18" s="18">
        <f>3600/'traffic-flow'!B18</f>
        <v>63.157894736842103</v>
      </c>
      <c r="C18" s="18">
        <f>3600/'traffic-flow'!C18</f>
        <v>83.044982698961931</v>
      </c>
      <c r="D18" s="18">
        <f>3600/'traffic-flow'!D18</f>
        <v>298.75518672199166</v>
      </c>
      <c r="E18" s="18">
        <f>3600/'traffic-flow'!E18</f>
        <v>3600</v>
      </c>
      <c r="F18" s="18">
        <f>3600/'traffic-flow'!F18</f>
        <v>43.399638336347195</v>
      </c>
      <c r="G18" s="18">
        <f>3600/'traffic-flow'!G18</f>
        <v>40.22346368715084</v>
      </c>
      <c r="H18" s="18">
        <f>3600/'traffic-flow'!H18</f>
        <v>88.998763906056851</v>
      </c>
      <c r="I18" s="18">
        <f>3600/'traffic-flow'!I18</f>
        <v>510.63829787234044</v>
      </c>
      <c r="J18" s="18">
        <f>3600/'traffic-flow'!J18</f>
        <v>137.93103448275861</v>
      </c>
      <c r="K18" s="18">
        <f>3600/'traffic-flow'!K18</f>
        <v>53.691275167785236</v>
      </c>
      <c r="L18" s="18">
        <f>3600/'traffic-flow'!L18</f>
        <v>48</v>
      </c>
      <c r="M18" s="18">
        <f>3600/'traffic-flow'!M18</f>
        <v>3600</v>
      </c>
      <c r="N18" s="18">
        <f>3600/'traffic-flow'!N18</f>
        <v>69.431051108968177</v>
      </c>
      <c r="O18" s="18">
        <f>3600/'traffic-flow'!O18</f>
        <v>33.364226135310474</v>
      </c>
      <c r="P18" s="18">
        <f>3600/'traffic-flow'!P18</f>
        <v>317.18061674008811</v>
      </c>
      <c r="Q18" s="18">
        <f>3600/'traffic-flow'!Q18</f>
        <v>1531.9148936170211</v>
      </c>
    </row>
    <row r="19" spans="1:17" x14ac:dyDescent="0.3">
      <c r="A19" s="17">
        <v>0.75</v>
      </c>
      <c r="B19" s="18">
        <f>3600/'traffic-flow'!B19</f>
        <v>74.921956295525504</v>
      </c>
      <c r="C19" s="18">
        <f>3600/'traffic-flow'!C19</f>
        <v>86.227544910179645</v>
      </c>
      <c r="D19" s="18">
        <f>3600/'traffic-flow'!D19</f>
        <v>371.13402061855675</v>
      </c>
      <c r="E19" s="19" t="s">
        <v>16</v>
      </c>
      <c r="F19" s="18">
        <f>3600/'traffic-flow'!F19</f>
        <v>41.284403669724767</v>
      </c>
      <c r="G19" s="18">
        <f>3600/'traffic-flow'!G19</f>
        <v>34.900630150266601</v>
      </c>
      <c r="H19" s="18">
        <f>3600/'traffic-flow'!H19</f>
        <v>80.627099664053759</v>
      </c>
      <c r="I19" s="18">
        <f>3600/'traffic-flow'!I19</f>
        <v>562.5</v>
      </c>
      <c r="J19" s="18">
        <f>3600/'traffic-flow'!J19</f>
        <v>147.23926380368098</v>
      </c>
      <c r="K19" s="18">
        <f>3600/'traffic-flow'!K19</f>
        <v>52.249637155297528</v>
      </c>
      <c r="L19" s="18">
        <f>3600/'traffic-flow'!L19</f>
        <v>48.714479025710418</v>
      </c>
      <c r="M19" s="18">
        <f>3600/'traffic-flow'!M19</f>
        <v>1531.9148936170211</v>
      </c>
      <c r="N19" s="18">
        <f>3600/'traffic-flow'!N19</f>
        <v>95.744680851063819</v>
      </c>
      <c r="O19" s="18">
        <f>3600/'traffic-flow'!O19</f>
        <v>47.306176084099874</v>
      </c>
      <c r="P19" s="18">
        <f>3600/'traffic-flow'!P19</f>
        <v>447.20496894409933</v>
      </c>
      <c r="Q19" s="19" t="s">
        <v>16</v>
      </c>
    </row>
    <row r="20" spans="1:17" x14ac:dyDescent="0.3">
      <c r="A20" s="17">
        <v>0.76041666666666596</v>
      </c>
      <c r="B20" s="18">
        <f>3600/'traffic-flow'!B20</f>
        <v>79.822616407982252</v>
      </c>
      <c r="C20" s="18">
        <f>3600/'traffic-flow'!C20</f>
        <v>82.191780821917817</v>
      </c>
      <c r="D20" s="18">
        <f>3600/'traffic-flow'!D20</f>
        <v>566.92913385826773</v>
      </c>
      <c r="E20" s="19" t="s">
        <v>16</v>
      </c>
      <c r="F20" s="18">
        <f>3600/'traffic-flow'!F20</f>
        <v>51.465332380271619</v>
      </c>
      <c r="G20" s="18">
        <f>3600/'traffic-flow'!G20</f>
        <v>44.748290863890617</v>
      </c>
      <c r="H20" s="18">
        <f>3600/'traffic-flow'!H20</f>
        <v>81.818181818181813</v>
      </c>
      <c r="I20" s="18">
        <f>3600/'traffic-flow'!I20</f>
        <v>972.97297297297291</v>
      </c>
      <c r="J20" s="18">
        <f>3600/'traffic-flow'!J20</f>
        <v>214.92537313432837</v>
      </c>
      <c r="K20" s="18">
        <f>3600/'traffic-flow'!K20</f>
        <v>59.064807219031991</v>
      </c>
      <c r="L20" s="18">
        <f>3600/'traffic-flow'!L20</f>
        <v>46.065259117082533</v>
      </c>
      <c r="M20" s="18">
        <f>3600/'traffic-flow'!M20</f>
        <v>1531.9148936170211</v>
      </c>
      <c r="N20" s="18">
        <f>3600/'traffic-flow'!N20</f>
        <v>111.80124223602483</v>
      </c>
      <c r="O20" s="18">
        <f>3600/'traffic-flow'!O20</f>
        <v>47.462096242584053</v>
      </c>
      <c r="P20" s="18">
        <f>3600/'traffic-flow'!P20</f>
        <v>827.58620689655174</v>
      </c>
      <c r="Q20" s="18">
        <f>3600/'traffic-flow'!Q20</f>
        <v>1200</v>
      </c>
    </row>
    <row r="21" spans="1:17" x14ac:dyDescent="0.3">
      <c r="A21" s="7">
        <v>0.77083333333333304</v>
      </c>
      <c r="B21" s="8">
        <f>3600/'traffic-flow'!B21</f>
        <v>71.146245059288532</v>
      </c>
      <c r="C21" s="8">
        <f>3600/'traffic-flow'!C21</f>
        <v>84.014002333722289</v>
      </c>
      <c r="D21" s="8">
        <f>3600/'traffic-flow'!D21</f>
        <v>827.58620689655174</v>
      </c>
      <c r="E21" s="9" t="s">
        <v>16</v>
      </c>
      <c r="F21" s="8">
        <f>3600/'traffic-flow'!F21</f>
        <v>48.387096774193544</v>
      </c>
      <c r="G21" s="8">
        <f>3600/'traffic-flow'!G21</f>
        <v>28.458498023715414</v>
      </c>
      <c r="H21" s="8">
        <f>3600/'traffic-flow'!H21</f>
        <v>91.254752851711018</v>
      </c>
      <c r="I21" s="8">
        <f>3600/'traffic-flow'!I21</f>
        <v>1200</v>
      </c>
      <c r="J21" s="8">
        <f>3600/'traffic-flow'!J21</f>
        <v>223.60248447204967</v>
      </c>
      <c r="K21" s="8">
        <f>3600/'traffic-flow'!K21</f>
        <v>62.937062937062933</v>
      </c>
      <c r="L21" s="8">
        <f>3600/'traffic-flow'!L21</f>
        <v>50.955414012738849</v>
      </c>
      <c r="M21" s="9" t="s">
        <v>16</v>
      </c>
      <c r="N21" s="8">
        <f>3600/'traffic-flow'!N21</f>
        <v>127.65957446808511</v>
      </c>
      <c r="O21" s="8">
        <f>3600/'traffic-flow'!O21</f>
        <v>34.968431277319084</v>
      </c>
      <c r="P21" s="8">
        <f>3600/'traffic-flow'!P21</f>
        <v>514.28571428571433</v>
      </c>
      <c r="Q21" s="8">
        <f>3600/'traffic-flow'!Q21</f>
        <v>631.57894736842104</v>
      </c>
    </row>
    <row r="22" spans="1:17" x14ac:dyDescent="0.3">
      <c r="A22" s="7">
        <v>0.78125</v>
      </c>
      <c r="B22" s="8">
        <f>3600/'traffic-flow'!B22</f>
        <v>81.818181818181813</v>
      </c>
      <c r="C22" s="8">
        <f>3600/'traffic-flow'!C22</f>
        <v>93.143596377749034</v>
      </c>
      <c r="D22" s="8">
        <f>3600/'traffic-flow'!D22</f>
        <v>600</v>
      </c>
      <c r="E22" s="9" t="s">
        <v>16</v>
      </c>
      <c r="F22" s="8">
        <f>3600/'traffic-flow'!F22</f>
        <v>45.283018867924525</v>
      </c>
      <c r="G22" s="8">
        <f>3600/'traffic-flow'!G22</f>
        <v>40.632054176072238</v>
      </c>
      <c r="H22" s="8">
        <f>3600/'traffic-flow'!H22</f>
        <v>219.51219512195124</v>
      </c>
      <c r="I22" s="8">
        <f>3600/'traffic-flow'!I22</f>
        <v>1531.9148936170211</v>
      </c>
      <c r="J22" s="8">
        <f>3600/'traffic-flow'!J22</f>
        <v>163.26530612244898</v>
      </c>
      <c r="K22" s="8">
        <f>3600/'traffic-flow'!K22</f>
        <v>63.380281690140848</v>
      </c>
      <c r="L22" s="8">
        <f>3600/'traffic-flow'!L22</f>
        <v>56.25</v>
      </c>
      <c r="M22" s="9" t="s">
        <v>16</v>
      </c>
      <c r="N22" s="8">
        <f>3600/'traffic-flow'!N22</f>
        <v>110.76923076923077</v>
      </c>
      <c r="O22" s="8">
        <f>3600/'traffic-flow'!O22</f>
        <v>45.084533500313093</v>
      </c>
      <c r="P22" s="8">
        <f>3600/'traffic-flow'!P22</f>
        <v>346.15384615384613</v>
      </c>
      <c r="Q22" s="8">
        <f>3600/'traffic-flow'!Q22</f>
        <v>2117.6470588235293</v>
      </c>
    </row>
    <row r="23" spans="1:17" ht="28.8" x14ac:dyDescent="0.3">
      <c r="A23" s="12" t="s">
        <v>17</v>
      </c>
      <c r="B23" s="13">
        <f>3600/SUM(B17:B20)</f>
        <v>12.620281205946254</v>
      </c>
      <c r="C23" s="13">
        <f t="shared" ref="C23:Q23" si="0">3600/SUM(C17:C20)</f>
        <v>10.84038885754291</v>
      </c>
      <c r="D23" s="13">
        <f t="shared" si="0"/>
        <v>2.4212776371169413</v>
      </c>
      <c r="E23" s="13">
        <f t="shared" si="0"/>
        <v>1</v>
      </c>
      <c r="F23" s="13">
        <f t="shared" si="0"/>
        <v>21.704450047266892</v>
      </c>
      <c r="G23" s="13">
        <f t="shared" si="0"/>
        <v>24.915603701441409</v>
      </c>
      <c r="H23" s="13">
        <f t="shared" si="0"/>
        <v>10.034938899861794</v>
      </c>
      <c r="I23" s="13">
        <f t="shared" si="0"/>
        <v>1.2801963114911239</v>
      </c>
      <c r="J23" s="13">
        <f t="shared" si="0"/>
        <v>4.8694821260571031</v>
      </c>
      <c r="K23" s="13">
        <f t="shared" si="0"/>
        <v>16.1316312855391</v>
      </c>
      <c r="L23" s="13">
        <f t="shared" si="0"/>
        <v>18.857242672330258</v>
      </c>
      <c r="M23" s="14">
        <f t="shared" si="0"/>
        <v>0.21239509360877987</v>
      </c>
      <c r="N23" s="13">
        <f t="shared" si="0"/>
        <v>10.728296709987003</v>
      </c>
      <c r="O23" s="13">
        <f t="shared" si="0"/>
        <v>22.753091968333482</v>
      </c>
      <c r="P23" s="13">
        <f t="shared" si="0"/>
        <v>1.9750474444162398</v>
      </c>
      <c r="Q23" s="13">
        <f t="shared" si="0"/>
        <v>1.0113776898342814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3EBE-CBBF-4528-988B-AB47F9CF0954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6">
        <v>819.2</v>
      </c>
      <c r="B1" s="6">
        <v>0.75</v>
      </c>
      <c r="C1" s="6">
        <f>A1*B1</f>
        <v>614.40000000000009</v>
      </c>
    </row>
    <row r="2" spans="1:3" x14ac:dyDescent="0.3">
      <c r="A2" s="6">
        <v>520.1</v>
      </c>
      <c r="B2" s="6">
        <f>B1</f>
        <v>0.75</v>
      </c>
      <c r="C2" s="6">
        <f>A2*B2</f>
        <v>390.07500000000005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traffic-flow</vt:lpstr>
      <vt:lpstr>flow-per-second</vt:lpstr>
      <vt:lpstr>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 prates</cp:lastModifiedBy>
  <dcterms:created xsi:type="dcterms:W3CDTF">2023-01-09T21:51:45Z</dcterms:created>
  <dcterms:modified xsi:type="dcterms:W3CDTF">2023-01-11T02:46:48Z</dcterms:modified>
</cp:coreProperties>
</file>