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raoui/figures/AppNote/AsaruSim_Application_Note/unspliced_trx-IR/"/>
    </mc:Choice>
  </mc:AlternateContent>
  <xr:revisionPtr revIDLastSave="0" documentId="13_ncr:1_{1F33CBDB-CA9A-8D4F-B16D-0073984AE9D4}" xr6:coauthVersionLast="47" xr6:coauthVersionMax="47" xr10:uidLastSave="{00000000-0000-0000-0000-000000000000}"/>
  <bookViews>
    <workbookView xWindow="28800" yWindow="-5500" windowWidth="38400" windowHeight="23500" xr2:uid="{CB375603-B17B-494E-9F04-0E426808F9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6" i="1"/>
  <c r="N15" i="1"/>
  <c r="M17" i="1"/>
  <c r="M16" i="1"/>
  <c r="M15" i="1"/>
  <c r="F17" i="1"/>
  <c r="F16" i="1"/>
  <c r="F15" i="1"/>
  <c r="L17" i="1"/>
  <c r="K17" i="1"/>
  <c r="L16" i="1"/>
  <c r="K16" i="1"/>
  <c r="L15" i="1"/>
  <c r="K15" i="1"/>
  <c r="G17" i="1"/>
  <c r="E17" i="1"/>
  <c r="D17" i="1"/>
  <c r="G15" i="1"/>
  <c r="E15" i="1"/>
  <c r="D15" i="1"/>
  <c r="G16" i="1"/>
  <c r="D16" i="1"/>
  <c r="E16" i="1"/>
</calcChain>
</file>

<file path=xl/sharedStrings.xml><?xml version="1.0" encoding="utf-8"?>
<sst xmlns="http://schemas.openxmlformats.org/spreadsheetml/2006/main" count="160" uniqueCount="60">
  <si>
    <t>PF_BASES</t>
  </si>
  <si>
    <t>PF_ALIGNED_BASES</t>
  </si>
  <si>
    <t>RIBOSOMAL_BASES</t>
  </si>
  <si>
    <t>CODING_BASES</t>
  </si>
  <si>
    <t>UTR_BASES</t>
  </si>
  <si>
    <t>INTRONIC_BASES</t>
  </si>
  <si>
    <t>INTERGENIC_BASES</t>
  </si>
  <si>
    <t>IGNORED_READS</t>
  </si>
  <si>
    <t>CORRECT_STRAND_READS</t>
  </si>
  <si>
    <t>INCORRECT_STRAND_READS</t>
  </si>
  <si>
    <t>NUM_R1_TRANSCRIPT_STRAND_READS</t>
  </si>
  <si>
    <t>NUM_R2_TRANSCRIPT_STRAND_READS</t>
  </si>
  <si>
    <t>NUM_UNEXPLAINED_READS</t>
  </si>
  <si>
    <t>PCT_R1_TRANSCRIPT_STRAND_READS</t>
  </si>
  <si>
    <t>PCT_R2_TRANSCRIPT_STRAND_READS</t>
  </si>
  <si>
    <t>PCT_RIBOSOMAL_BASES</t>
  </si>
  <si>
    <t>PCT_CODING_BASES</t>
  </si>
  <si>
    <t>PCT_UTR_BASES</t>
  </si>
  <si>
    <t>PCT_INTRONIC_BASES</t>
  </si>
  <si>
    <t>PCT_INTERGENIC_BASES</t>
  </si>
  <si>
    <t>PCT_MRNA_BASES</t>
  </si>
  <si>
    <t>PCT_USABLE_BASES</t>
  </si>
  <si>
    <t>PCT_CORRECT_STRAND_READS</t>
  </si>
  <si>
    <t>MEDIAN_CV_COVERAGE</t>
  </si>
  <si>
    <t>MEDIAN_5PRIME_BIAS</t>
  </si>
  <si>
    <t>MEDIAN_3PRIME_BIAS</t>
  </si>
  <si>
    <t>MEDIAN_5PRIME_TO_3PRIME_BIAS</t>
  </si>
  <si>
    <t>SAMPLE</t>
  </si>
  <si>
    <t>LIBRARY</t>
  </si>
  <si>
    <t>READ_GROUP</t>
  </si>
  <si>
    <t>Simulated</t>
  </si>
  <si>
    <t>Real</t>
  </si>
  <si>
    <t>0.488486</t>
  </si>
  <si>
    <t>0.511514</t>
  </si>
  <si>
    <t>0.354712</t>
  </si>
  <si>
    <t>0.529733</t>
  </si>
  <si>
    <t>0.055707</t>
  </si>
  <si>
    <t>0.059849</t>
  </si>
  <si>
    <t>0.884445</t>
  </si>
  <si>
    <t>0.662915</t>
  </si>
  <si>
    <t>0.489279</t>
  </si>
  <si>
    <t>0.560557</t>
  </si>
  <si>
    <t>0.029614</t>
  </si>
  <si>
    <t>0.466372</t>
  </si>
  <si>
    <t>0.067908</t>
  </si>
  <si>
    <t>0.503612</t>
  </si>
  <si>
    <t>0.496388</t>
  </si>
  <si>
    <t>0.146458</t>
  </si>
  <si>
    <t>0.258484</t>
  </si>
  <si>
    <t>0.572557</t>
  </si>
  <si>
    <t>0.022501</t>
  </si>
  <si>
    <t>0.404942</t>
  </si>
  <si>
    <t>0.355264</t>
  </si>
  <si>
    <t>0.504395</t>
  </si>
  <si>
    <t>0.535426</t>
  </si>
  <si>
    <t>0.081387</t>
  </si>
  <si>
    <t>0.522756</t>
  </si>
  <si>
    <t>0.159803</t>
  </si>
  <si>
    <t>with_IR_only</t>
  </si>
  <si>
    <t>with_IR_7%_unspliced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</si>
</sst>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7030A0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8" fillId="6" borderId="0" applyNumberFormat="0" applyBorder="0" applyAlignment="0" applyProtection="0"/>
    <xf numFmtId="0" fontId="1" fillId="7" borderId="0"/>
  </cellStyleXfs>
  <cellXfs count="11">
    <xf numFmtId="0" fontId="0" fillId="0" borderId="0" xfId="0"/>
    <xf numFmtId="0" fontId="3" fillId="3" borderId="0" xfId="2"/>
    <xf numFmtId="0" fontId="7" fillId="0" borderId="0" xfId="0" applyFont="1"/>
    <xf numFmtId="0" fontId="4" fillId="4" borderId="0" xfId="3"/>
    <xf numFmtId="0" fontId="8" fillId="6" borderId="0" xfId="5"/>
    <xf numFmtId="0" fontId="5" fillId="5" borderId="1" xfId="4"/>
    <xf numFmtId="0" fontId="9" fillId="3" borderId="0" xfId="2" applyFont="1"/>
    <xf numFmtId="0" fontId="6" fillId="6" borderId="0" xfId="5" applyFont="1"/>
    <xf numFmtId="0" fontId="10" fillId="4" borderId="0" xfId="3" applyFont="1"/>
    <xf numFmtId="0" fontId="8" fillId="7" borderId="0" xfId="6" applyFont="1"/>
    <xf numFmtId="0" fontId="8" fillId="8" borderId="0" xfId="1" applyFont="1" applyFill="1"/>
  </cellXfs>
  <cellStyles count="7">
    <cellStyle name="Accent1" xfId="5" builtinId="29"/>
    <cellStyle name="Insatisfaisant" xfId="2" builtinId="27"/>
    <cellStyle name="Neutre" xfId="3" builtinId="28"/>
    <cellStyle name="Normal" xfId="0" builtinId="0"/>
    <cellStyle name="Satisfaisant" xfId="1" builtinId="26"/>
    <cellStyle name="Sortie" xfId="4" builtinId="21"/>
    <cellStyle name="Style 1" xfId="6" xr:uid="{883E0668-950B-434D-9F07-CA2A836325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Feuil1!$C$15</c:f>
              <c:strCache>
                <c:ptCount val="1"/>
                <c:pt idx="0">
                  <c:v>INTRONIC_BASES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Feuil1!$D$14:$G$14</c:f>
              <c:strCache>
                <c:ptCount val="4"/>
                <c:pt idx="0">
                  <c:v>Simulated</c:v>
                </c:pt>
                <c:pt idx="1">
                  <c:v>Real</c:v>
                </c:pt>
                <c:pt idx="2">
                  <c:v>with_IR_7%_unspliced</c:v>
                </c:pt>
                <c:pt idx="3">
                  <c:v>with_IR_only</c:v>
                </c:pt>
              </c:strCache>
            </c:strRef>
          </c:cat>
          <c:val>
            <c:numRef>
              <c:f>Feuil1!$D$15:$G$15</c:f>
              <c:numCache>
                <c:formatCode>General</c:formatCode>
                <c:ptCount val="4"/>
                <c:pt idx="0">
                  <c:v>5.1950004191712278</c:v>
                </c:pt>
                <c:pt idx="1">
                  <c:v>44.315273655520251</c:v>
                </c:pt>
                <c:pt idx="2">
                  <c:v>57.25571064093694</c:v>
                </c:pt>
                <c:pt idx="3">
                  <c:v>5.5706597903101747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7-3645-83F1-7A59EEF6D01C}"/>
            </c:ext>
          </c:extLst>
        </c:ser>
        <c:ser>
          <c:idx val="1"/>
          <c:order val="1"/>
          <c:tx>
            <c:strRef>
              <c:f>Feuil1!$C$16</c:f>
              <c:strCache>
                <c:ptCount val="1"/>
                <c:pt idx="0">
                  <c:v>UTR_BASES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Feuil1!$D$14:$G$14</c:f>
              <c:strCache>
                <c:ptCount val="4"/>
                <c:pt idx="0">
                  <c:v>Simulated</c:v>
                </c:pt>
                <c:pt idx="1">
                  <c:v>Real</c:v>
                </c:pt>
                <c:pt idx="2">
                  <c:v>with_IR_7%_unspliced</c:v>
                </c:pt>
                <c:pt idx="3">
                  <c:v>with_IR_only</c:v>
                </c:pt>
              </c:strCache>
            </c:strRef>
          </c:cat>
          <c:val>
            <c:numRef>
              <c:f>Feuil1!$D$16:$G$16</c:f>
              <c:numCache>
                <c:formatCode>General</c:formatCode>
                <c:ptCount val="4"/>
                <c:pt idx="0">
                  <c:v>54.967196151206529</c:v>
                </c:pt>
                <c:pt idx="1">
                  <c:v>20.646988194893538</c:v>
                </c:pt>
                <c:pt idx="2">
                  <c:v>25.848368992985016</c:v>
                </c:pt>
                <c:pt idx="3">
                  <c:v>52.973317548921848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7-3645-83F1-7A59EEF6D01C}"/>
            </c:ext>
          </c:extLst>
        </c:ser>
        <c:ser>
          <c:idx val="2"/>
          <c:order val="2"/>
          <c:tx>
            <c:strRef>
              <c:f>Feuil1!$C$17</c:f>
              <c:strCache>
                <c:ptCount val="1"/>
                <c:pt idx="0">
                  <c:v>CODING_BASES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Feuil1!$D$14:$G$14</c:f>
              <c:strCache>
                <c:ptCount val="4"/>
                <c:pt idx="0">
                  <c:v>Simulated</c:v>
                </c:pt>
                <c:pt idx="1">
                  <c:v>Real</c:v>
                </c:pt>
                <c:pt idx="2">
                  <c:v>with_IR_7%_unspliced</c:v>
                </c:pt>
                <c:pt idx="3">
                  <c:v>with_IR_only</c:v>
                </c:pt>
              </c:strCache>
            </c:strRef>
          </c:cat>
          <c:val>
            <c:numRef>
              <c:f>Feuil1!$D$17:$G$17</c:f>
              <c:numCache>
                <c:formatCode>General</c:formatCode>
                <c:ptCount val="4"/>
                <c:pt idx="0">
                  <c:v>34.506361530687215</c:v>
                </c:pt>
                <c:pt idx="1">
                  <c:v>18.249135303293883</c:v>
                </c:pt>
                <c:pt idx="2">
                  <c:v>14.645813186057765</c:v>
                </c:pt>
                <c:pt idx="3">
                  <c:v>35.471155287195224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7-3645-83F1-7A59EEF6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384272"/>
        <c:axId val="1077746351"/>
      </c:barChart>
      <c:catAx>
        <c:axId val="92138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746351"/>
        <c:crosses val="autoZero"/>
        <c:auto val="1"/>
        <c:lblAlgn val="ctr"/>
        <c:lblOffset val="100"/>
        <c:noMultiLvlLbl val="0"/>
      </c:catAx>
      <c:valAx>
        <c:axId val="107774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13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44017657879935"/>
          <c:y val="0.90405039038737189"/>
          <c:w val="0.57834326822585902"/>
          <c:h val="9.5949660584637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335560467222299"/>
          <c:y val="0.20627627255254508"/>
          <c:w val="0.6650015310586177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Feuil1!$J$15</c:f>
              <c:strCache>
                <c:ptCount val="1"/>
                <c:pt idx="0">
                  <c:v>INTRONIC_BASES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Feuil1!$K$14:$N$14</c:f>
              <c:strCache>
                <c:ptCount val="4"/>
                <c:pt idx="0">
                  <c:v>Simulated</c:v>
                </c:pt>
                <c:pt idx="1">
                  <c:v>Real</c:v>
                </c:pt>
                <c:pt idx="2">
                  <c:v>with_IR_7%_unspliced</c:v>
                </c:pt>
                <c:pt idx="3">
                  <c:v>with_IR_only</c:v>
                </c:pt>
              </c:strCache>
            </c:strRef>
          </c:cat>
          <c:val>
            <c:numRef>
              <c:f>Feuil1!$K$15:$N$15</c:f>
              <c:numCache>
                <c:formatCode>General</c:formatCode>
                <c:ptCount val="4"/>
                <c:pt idx="0">
                  <c:v>55281226</c:v>
                </c:pt>
                <c:pt idx="1">
                  <c:v>274106284</c:v>
                </c:pt>
                <c:pt idx="2">
                  <c:v>1481046510</c:v>
                </c:pt>
                <c:pt idx="3">
                  <c:v>66062710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5-3242-BE72-50F83A145C11}"/>
            </c:ext>
          </c:extLst>
        </c:ser>
        <c:ser>
          <c:idx val="1"/>
          <c:order val="1"/>
          <c:tx>
            <c:strRef>
              <c:f>Feuil1!$J$16</c:f>
              <c:strCache>
                <c:ptCount val="1"/>
                <c:pt idx="0">
                  <c:v>UTR_BASES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Feuil1!$K$14:$N$14</c:f>
              <c:strCache>
                <c:ptCount val="4"/>
                <c:pt idx="0">
                  <c:v>Simulated</c:v>
                </c:pt>
                <c:pt idx="1">
                  <c:v>Real</c:v>
                </c:pt>
                <c:pt idx="2">
                  <c:v>with_IR_7%_unspliced</c:v>
                </c:pt>
                <c:pt idx="3">
                  <c:v>with_IR_only</c:v>
                </c:pt>
              </c:strCache>
            </c:strRef>
          </c:cat>
          <c:val>
            <c:numRef>
              <c:f>Feuil1!$K$16:$N$16</c:f>
              <c:numCache>
                <c:formatCode>General</c:formatCode>
                <c:ptCount val="4"/>
                <c:pt idx="0">
                  <c:v>584918912</c:v>
                </c:pt>
                <c:pt idx="1">
                  <c:v>127709224</c:v>
                </c:pt>
                <c:pt idx="2">
                  <c:v>668625649</c:v>
                </c:pt>
                <c:pt idx="3">
                  <c:v>61490566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5-3242-BE72-50F83A145C11}"/>
            </c:ext>
          </c:extLst>
        </c:ser>
        <c:ser>
          <c:idx val="2"/>
          <c:order val="2"/>
          <c:tx>
            <c:strRef>
              <c:f>Feuil1!$J$17</c:f>
              <c:strCache>
                <c:ptCount val="1"/>
                <c:pt idx="0">
                  <c:v>CODING_BASES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Feuil1!$K$14:$N$14</c:f>
              <c:strCache>
                <c:ptCount val="4"/>
                <c:pt idx="0">
                  <c:v>Simulated</c:v>
                </c:pt>
                <c:pt idx="1">
                  <c:v>Real</c:v>
                </c:pt>
                <c:pt idx="2">
                  <c:v>with_IR_7%_unspliced</c:v>
                </c:pt>
                <c:pt idx="3">
                  <c:v>with_IR_only</c:v>
                </c:pt>
              </c:strCache>
            </c:strRef>
          </c:cat>
          <c:val>
            <c:numRef>
              <c:f>Feuil1!$K$17:$N$17</c:f>
              <c:numCache>
                <c:formatCode>General</c:formatCode>
                <c:ptCount val="4"/>
                <c:pt idx="0">
                  <c:v>367190340</c:v>
                </c:pt>
                <c:pt idx="1">
                  <c:v>112877621</c:v>
                </c:pt>
                <c:pt idx="2">
                  <c:v>378846586</c:v>
                </c:pt>
                <c:pt idx="3">
                  <c:v>584734915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5-3242-BE72-50F83A145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246463"/>
        <c:axId val="1418451743"/>
      </c:barChart>
      <c:catAx>
        <c:axId val="141824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451743"/>
        <c:crosses val="autoZero"/>
        <c:auto val="1"/>
        <c:lblAlgn val="ctr"/>
        <c:lblOffset val="100"/>
        <c:noMultiLvlLbl val="0"/>
      </c:catAx>
      <c:valAx>
        <c:axId val="141845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24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1175624</xdr:colOff>
      <xdr:row>19</xdr:row>
      <xdr:rowOff>41895</xdr:rowOff>
    </xdr:from>
    <xdr:to>
      <xdr:col>7</xdr:col>
      <xdr:colOff>43793</xdr:colOff>
      <xdr:row>35</xdr:row>
      <xdr:rowOff>58390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A9AFED-F3A1-69B2-3CBC-B6B35F985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1181099</xdr:colOff>
      <xdr:row>19</xdr:row>
      <xdr:rowOff>50800</xdr:rowOff>
    </xdr:from>
    <xdr:to>
      <xdr:col>13</xdr:col>
      <xdr:colOff>1707930</xdr:colOff>
      <xdr:row>35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9961BA8-2EDD-23A9-9553-6075E9E11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8E02-BFB1-5A4F-BF69-34A8EF30776C}">
  <dimension ref="A1:AD140"/>
  <sheetViews>
    <sheetView tabSelected="1" zoomScale="87" workbookViewId="0">
      <selection activeCell="J41" sqref="J41"/>
    </sheetView>
  </sheetViews>
  <sheetFormatPr baseColWidth="10" defaultRowHeight="16" x14ac:dyDescent="0.2"/>
  <cols>
    <col min="1" max="1" width="24.33203125" customWidth="1"/>
    <col min="2" max="2" width="29.5" customWidth="1"/>
    <col min="3" max="3" width="22" customWidth="1"/>
    <col min="4" max="4" width="26.83203125" customWidth="1"/>
    <col min="5" max="5" width="18.6640625" customWidth="1"/>
    <col min="6" max="6" width="20.6640625" customWidth="1"/>
    <col min="7" max="7" width="21.83203125" customWidth="1"/>
    <col min="8" max="8" width="16" customWidth="1"/>
    <col min="9" max="9" width="23.83203125" customWidth="1"/>
    <col min="10" max="10" width="18.83203125" customWidth="1"/>
    <col min="11" max="11" width="17.33203125" customWidth="1"/>
    <col min="12" max="12" width="14.6640625" customWidth="1"/>
    <col min="13" max="13" width="18.5" customWidth="1"/>
    <col min="14" max="14" width="23.83203125" customWidth="1"/>
    <col min="17" max="17" width="19.1640625" customWidth="1"/>
    <col min="18" max="18" width="18.1640625" customWidth="1"/>
    <col min="19" max="19" width="22.5" customWidth="1"/>
    <col min="20" max="20" width="21.1640625" customWidth="1"/>
    <col min="21" max="21" width="18.5" customWidth="1"/>
    <col min="22" max="22" width="19.1640625" customWidth="1"/>
    <col min="23" max="23" width="18.1640625" customWidth="1"/>
    <col min="24" max="24" width="17.1640625" customWidth="1"/>
  </cols>
  <sheetData>
    <row r="1" spans="1:3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pans="1:30" x14ac:dyDescent="0.2">
      <c r="A2">
        <v>1404149737</v>
      </c>
      <c r="B2">
        <v>1064123610</v>
      </c>
      <c r="D2">
        <v>367190340</v>
      </c>
      <c r="E2">
        <v>584918912</v>
      </c>
      <c r="F2">
        <v>55281226</v>
      </c>
      <c r="G2">
        <v>56733132</v>
      </c>
      <c r="H2">
        <v>0</v>
      </c>
      <c r="I2">
        <v>329130</v>
      </c>
      <c r="J2">
        <v>329651</v>
      </c>
      <c r="K2">
        <v>327707</v>
      </c>
      <c r="L2">
        <v>327204</v>
      </c>
      <c r="M2">
        <v>3870</v>
      </c>
      <c r="N2">
        <v>0.50038400000000005</v>
      </c>
      <c r="O2">
        <v>0.499616</v>
      </c>
      <c r="Q2">
        <v>0.34506399999999998</v>
      </c>
      <c r="R2">
        <v>0.54967200000000005</v>
      </c>
      <c r="S2">
        <v>5.1950000000000003E-2</v>
      </c>
      <c r="T2">
        <v>5.3314E-2</v>
      </c>
      <c r="U2">
        <v>0.89473599999999998</v>
      </c>
      <c r="V2">
        <v>0.678068</v>
      </c>
      <c r="W2">
        <v>0.49960500000000002</v>
      </c>
      <c r="X2">
        <v>0.56716900000000003</v>
      </c>
      <c r="Y2">
        <v>2.4593E-2</v>
      </c>
      <c r="Z2">
        <v>0.38490200000000002</v>
      </c>
      <c r="AA2">
        <v>4.6542E-2</v>
      </c>
    </row>
    <row r="3" spans="1:30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</row>
    <row r="4" spans="1:30" x14ac:dyDescent="0.2">
      <c r="A4">
        <v>959190396</v>
      </c>
      <c r="B4">
        <v>618536819</v>
      </c>
      <c r="D4">
        <v>112877621</v>
      </c>
      <c r="E4">
        <v>127709224</v>
      </c>
      <c r="F4">
        <v>274106284</v>
      </c>
      <c r="G4">
        <v>103843690</v>
      </c>
      <c r="H4">
        <v>0</v>
      </c>
      <c r="I4">
        <v>178160</v>
      </c>
      <c r="J4">
        <v>181908</v>
      </c>
      <c r="K4">
        <v>164891</v>
      </c>
      <c r="L4">
        <v>168555</v>
      </c>
      <c r="M4">
        <v>26622</v>
      </c>
      <c r="N4">
        <v>0.494506</v>
      </c>
      <c r="O4">
        <v>0.505494</v>
      </c>
      <c r="Q4">
        <v>0.18249099999999999</v>
      </c>
      <c r="R4">
        <v>0.20646999999999999</v>
      </c>
      <c r="S4">
        <v>0.44315300000000002</v>
      </c>
      <c r="T4">
        <v>0.16788600000000001</v>
      </c>
      <c r="U4">
        <v>0.388961</v>
      </c>
      <c r="V4">
        <v>0.25082300000000002</v>
      </c>
      <c r="W4">
        <v>0.49479499999999998</v>
      </c>
      <c r="X4">
        <v>0.47039599999999998</v>
      </c>
      <c r="Y4">
        <v>0.67657100000000003</v>
      </c>
      <c r="Z4">
        <v>1.174631</v>
      </c>
      <c r="AA4">
        <v>0.506745</v>
      </c>
    </row>
    <row r="5" spans="1:30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</row>
    <row r="6" spans="1:30" x14ac:dyDescent="0.2">
      <c r="A6">
        <v>1472701714</v>
      </c>
      <c r="B6">
        <v>1103829139</v>
      </c>
      <c r="D6">
        <v>391540948</v>
      </c>
      <c r="E6">
        <v>584734915</v>
      </c>
      <c r="F6">
        <v>61490566</v>
      </c>
      <c r="G6">
        <v>66062710</v>
      </c>
      <c r="H6">
        <v>0</v>
      </c>
      <c r="I6">
        <v>313751</v>
      </c>
      <c r="J6">
        <v>327501</v>
      </c>
      <c r="K6">
        <v>310781</v>
      </c>
      <c r="L6">
        <v>325432</v>
      </c>
      <c r="M6">
        <v>5039</v>
      </c>
      <c r="N6" t="s">
        <v>32</v>
      </c>
      <c r="O6" t="s">
        <v>33</v>
      </c>
      <c r="Q6" t="s">
        <v>34</v>
      </c>
      <c r="R6" t="s">
        <v>35</v>
      </c>
      <c r="S6" t="s">
        <v>36</v>
      </c>
      <c r="T6" t="s">
        <v>37</v>
      </c>
      <c r="U6" t="s">
        <v>38</v>
      </c>
      <c r="V6" t="s">
        <v>39</v>
      </c>
      <c r="W6" t="s">
        <v>40</v>
      </c>
      <c r="X6" t="s">
        <v>41</v>
      </c>
      <c r="Y6" t="s">
        <v>42</v>
      </c>
      <c r="Z6" t="s">
        <v>43</v>
      </c>
      <c r="AA6" t="s">
        <v>44</v>
      </c>
    </row>
    <row r="9" spans="1:30" x14ac:dyDescent="0.2">
      <c r="A9" s="9" t="s">
        <v>0</v>
      </c>
      <c r="B9" s="9" t="s">
        <v>1</v>
      </c>
      <c r="C9" s="9" t="s">
        <v>2</v>
      </c>
      <c r="D9" s="9" t="s">
        <v>3</v>
      </c>
      <c r="E9" s="9" t="s">
        <v>4</v>
      </c>
      <c r="F9" s="9" t="s">
        <v>5</v>
      </c>
      <c r="G9" s="9" t="s">
        <v>6</v>
      </c>
      <c r="H9" s="9" t="s">
        <v>7</v>
      </c>
      <c r="I9" s="9" t="s">
        <v>8</v>
      </c>
      <c r="J9" s="9" t="s">
        <v>9</v>
      </c>
      <c r="K9" s="9" t="s">
        <v>10</v>
      </c>
      <c r="L9" s="9" t="s">
        <v>11</v>
      </c>
      <c r="M9" s="9" t="s">
        <v>12</v>
      </c>
      <c r="N9" s="9" t="s">
        <v>13</v>
      </c>
      <c r="O9" s="9" t="s">
        <v>14</v>
      </c>
      <c r="P9" s="9" t="s">
        <v>15</v>
      </c>
      <c r="Q9" s="9" t="s">
        <v>16</v>
      </c>
      <c r="R9" s="9" t="s">
        <v>17</v>
      </c>
      <c r="S9" s="9" t="s">
        <v>18</v>
      </c>
      <c r="T9" s="9" t="s">
        <v>19</v>
      </c>
      <c r="U9" s="9" t="s">
        <v>20</v>
      </c>
      <c r="V9" s="9" t="s">
        <v>21</v>
      </c>
      <c r="W9" s="9" t="s">
        <v>22</v>
      </c>
      <c r="X9" s="9" t="s">
        <v>23</v>
      </c>
      <c r="Y9" s="9" t="s">
        <v>24</v>
      </c>
      <c r="Z9" s="9" t="s">
        <v>25</v>
      </c>
      <c r="AA9" s="9" t="s">
        <v>26</v>
      </c>
      <c r="AB9" s="9" t="s">
        <v>27</v>
      </c>
      <c r="AC9" s="9" t="s">
        <v>28</v>
      </c>
      <c r="AD9" s="9" t="s">
        <v>29</v>
      </c>
    </row>
    <row r="10" spans="1:30" x14ac:dyDescent="0.2">
      <c r="A10">
        <v>2948429833</v>
      </c>
      <c r="B10">
        <v>2586722780</v>
      </c>
      <c r="D10">
        <v>378846586</v>
      </c>
      <c r="E10">
        <v>668625649</v>
      </c>
      <c r="F10">
        <v>1481046510</v>
      </c>
      <c r="G10">
        <v>58204035</v>
      </c>
      <c r="H10">
        <v>0</v>
      </c>
      <c r="I10">
        <v>331087</v>
      </c>
      <c r="J10">
        <v>325317</v>
      </c>
      <c r="K10">
        <v>328653</v>
      </c>
      <c r="L10">
        <v>323939</v>
      </c>
      <c r="M10">
        <v>3812</v>
      </c>
      <c r="N10" t="s">
        <v>45</v>
      </c>
      <c r="O10" t="s">
        <v>46</v>
      </c>
      <c r="Q10" t="s">
        <v>47</v>
      </c>
      <c r="R10" t="s">
        <v>48</v>
      </c>
      <c r="S10" t="s">
        <v>49</v>
      </c>
      <c r="T10" t="s">
        <v>50</v>
      </c>
      <c r="U10" t="s">
        <v>51</v>
      </c>
      <c r="V10" t="s">
        <v>52</v>
      </c>
      <c r="W10" t="s">
        <v>53</v>
      </c>
      <c r="X10" t="s">
        <v>54</v>
      </c>
      <c r="Y10" t="s">
        <v>55</v>
      </c>
      <c r="Z10" t="s">
        <v>56</v>
      </c>
      <c r="AA10" t="s">
        <v>57</v>
      </c>
    </row>
    <row r="14" spans="1:30" x14ac:dyDescent="0.2">
      <c r="D14" s="8" t="s">
        <v>30</v>
      </c>
      <c r="E14" s="7" t="s">
        <v>31</v>
      </c>
      <c r="F14" s="10" t="s">
        <v>59</v>
      </c>
      <c r="G14" s="6" t="s">
        <v>58</v>
      </c>
      <c r="K14" s="8" t="s">
        <v>30</v>
      </c>
      <c r="L14" s="7" t="s">
        <v>31</v>
      </c>
      <c r="M14" s="10" t="s">
        <v>59</v>
      </c>
      <c r="N14" s="6" t="s">
        <v>58</v>
      </c>
    </row>
    <row r="15" spans="1:30" x14ac:dyDescent="0.2">
      <c r="C15" s="5" t="s">
        <v>5</v>
      </c>
      <c r="D15" s="2">
        <f>(F2/B2)*100</f>
        <v>5.1950004191712278</v>
      </c>
      <c r="E15" s="2">
        <f>(F4/B4)*100</f>
        <v>44.315273655520251</v>
      </c>
      <c r="F15">
        <f>(F10/B10)*100</f>
        <v>57.25571064093694</v>
      </c>
      <c r="G15">
        <f>(F6/B6)*100</f>
        <v>5.5706597903101747</v>
      </c>
      <c r="J15" s="5" t="s">
        <v>5</v>
      </c>
      <c r="K15" s="2">
        <f>F2</f>
        <v>55281226</v>
      </c>
      <c r="L15" s="2">
        <f>F4</f>
        <v>274106284</v>
      </c>
      <c r="M15">
        <f>F10</f>
        <v>1481046510</v>
      </c>
      <c r="N15">
        <f>G6</f>
        <v>66062710</v>
      </c>
    </row>
    <row r="16" spans="1:30" x14ac:dyDescent="0.2">
      <c r="C16" s="5" t="s">
        <v>4</v>
      </c>
      <c r="D16" s="2">
        <f>(E2/B2)*100</f>
        <v>54.967196151206529</v>
      </c>
      <c r="E16" s="2">
        <f>(E4/B4)*100</f>
        <v>20.646988194893538</v>
      </c>
      <c r="F16">
        <f>(E10/B10)*100</f>
        <v>25.848368992985016</v>
      </c>
      <c r="G16" s="2">
        <f>(E6/B6)*100</f>
        <v>52.973317548921848</v>
      </c>
      <c r="J16" s="5" t="s">
        <v>4</v>
      </c>
      <c r="K16" s="2">
        <f>E2</f>
        <v>584918912</v>
      </c>
      <c r="L16" s="2">
        <f>E4</f>
        <v>127709224</v>
      </c>
      <c r="M16" s="2">
        <f>E10</f>
        <v>668625649</v>
      </c>
      <c r="N16" s="2">
        <f>F6</f>
        <v>61490566</v>
      </c>
    </row>
    <row r="17" spans="3:14" x14ac:dyDescent="0.2">
      <c r="C17" s="5" t="s">
        <v>3</v>
      </c>
      <c r="D17">
        <f>(D2/B2)*100</f>
        <v>34.506361530687215</v>
      </c>
      <c r="E17">
        <f>(D4/B4)*100</f>
        <v>18.249135303293883</v>
      </c>
      <c r="F17">
        <f>(D10/B10)*100</f>
        <v>14.645813186057765</v>
      </c>
      <c r="G17">
        <f>(D6/B6)*100</f>
        <v>35.471155287195224</v>
      </c>
      <c r="J17" s="5" t="s">
        <v>3</v>
      </c>
      <c r="K17">
        <f>D2</f>
        <v>367190340</v>
      </c>
      <c r="L17">
        <f>D4</f>
        <v>112877621</v>
      </c>
      <c r="M17">
        <f>D10</f>
        <v>378846586</v>
      </c>
      <c r="N17">
        <f>E6</f>
        <v>584734915</v>
      </c>
    </row>
    <row r="140" spans="1:1" x14ac:dyDescent="0.2">
      <c r="A140" s="2"/>
    </row>
  </sheetData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2024-12-20T13:20:17Z</dcterms:created>
  <dcterms:modified xsi:type="dcterms:W3CDTF">2025-01-07T13:38:17Z</dcterms:modified>
</cp:coreProperties>
</file>