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E:\pullahta 21\"/>
    </mc:Choice>
  </mc:AlternateContent>
  <xr:revisionPtr revIDLastSave="0" documentId="13_ncr:1_{87F315E7-9079-420A-B5F7-2D995D64C5A8}" xr6:coauthVersionLast="47" xr6:coauthVersionMax="47" xr10:uidLastSave="{00000000-0000-0000-0000-000000000000}"/>
  <bookViews>
    <workbookView xWindow="-110" yWindow="-110" windowWidth="19420" windowHeight="10300" xr2:uid="{00000000-000D-0000-FFFF-FFFF00000000}"/>
  </bookViews>
  <sheets>
    <sheet name="Indikator Urusan Pegawai" sheetId="5" r:id="rId1"/>
    <sheet name="Rekap Jabatan Struktural" sheetId="7" r:id="rId2"/>
    <sheet name="Rekap Pendidikan" sheetId="11" r:id="rId3"/>
    <sheet name="Rekap Jenis Jabatan" sheetId="8" r:id="rId4"/>
    <sheet name="PNS Menurut Jenis Kelamin" sheetId="10" r:id="rId5"/>
    <sheet name="PNS Menurut Usia" sheetId="13" r:id="rId6"/>
    <sheet name="PNS Menurut Agama" sheetId="9" r:id="rId7"/>
    <sheet name="PNS menurut Tk Pendidikan" sheetId="6" r:id="rId8"/>
    <sheet name="PNS Menurut Eselon" sheetId="12" r:id="rId9"/>
  </sheets>
  <definedNames>
    <definedName name="_xlnm.Print_Area" localSheetId="0">'Indikator Urusan Pegawai'!$A$1:$J$33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I17" i="6" l="1"/>
  <c r="AI37" i="6"/>
  <c r="AH37" i="6"/>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X36" i="6"/>
  <c r="M36" i="6"/>
  <c r="AJ36" i="6" s="1"/>
  <c r="X35" i="6"/>
  <c r="M35" i="6"/>
  <c r="AJ35" i="6" s="1"/>
  <c r="X34" i="6"/>
  <c r="M34" i="6"/>
  <c r="X33" i="6"/>
  <c r="M33" i="6"/>
  <c r="X32" i="6"/>
  <c r="M32" i="6"/>
  <c r="AJ32" i="6" s="1"/>
  <c r="AJ31" i="6"/>
  <c r="X31" i="6"/>
  <c r="M31" i="6"/>
  <c r="X30" i="6"/>
  <c r="M30" i="6"/>
  <c r="X29" i="6"/>
  <c r="M29" i="6"/>
  <c r="AJ29" i="6" s="1"/>
  <c r="X28" i="6"/>
  <c r="M28" i="6"/>
  <c r="AJ28" i="6" s="1"/>
  <c r="X27" i="6"/>
  <c r="M27" i="6"/>
  <c r="AJ27" i="6" s="1"/>
  <c r="X26" i="6"/>
  <c r="AJ26" i="6" s="1"/>
  <c r="M26" i="6"/>
  <c r="X25" i="6"/>
  <c r="M25" i="6"/>
  <c r="AJ25" i="6" s="1"/>
  <c r="X24" i="6"/>
  <c r="M24" i="6"/>
  <c r="X23" i="6"/>
  <c r="M23" i="6"/>
  <c r="AJ23" i="6" s="1"/>
  <c r="X22" i="6"/>
  <c r="AJ22" i="6" s="1"/>
  <c r="M22" i="6"/>
  <c r="X21" i="6"/>
  <c r="M21" i="6"/>
  <c r="AJ21" i="6" s="1"/>
  <c r="X20" i="6"/>
  <c r="M20" i="6"/>
  <c r="X19" i="6"/>
  <c r="AJ19" i="6" s="1"/>
  <c r="M19" i="6"/>
  <c r="X18" i="6"/>
  <c r="M18" i="6"/>
  <c r="X17" i="6"/>
  <c r="M17" i="6"/>
  <c r="X16" i="6"/>
  <c r="M16" i="6"/>
  <c r="AJ16" i="6" s="1"/>
  <c r="AJ15" i="6"/>
  <c r="X15" i="6"/>
  <c r="M15" i="6"/>
  <c r="X14" i="6"/>
  <c r="M14" i="6"/>
  <c r="X13" i="6"/>
  <c r="M13" i="6"/>
  <c r="AJ13" i="6" s="1"/>
  <c r="X12" i="6"/>
  <c r="M12" i="6"/>
  <c r="AJ12" i="6" s="1"/>
  <c r="X11" i="6"/>
  <c r="M11" i="6"/>
  <c r="AJ11" i="6" s="1"/>
  <c r="X10" i="6"/>
  <c r="AJ10" i="6" s="1"/>
  <c r="M10" i="6"/>
  <c r="X9" i="6"/>
  <c r="M9" i="6"/>
  <c r="AJ9" i="6" s="1"/>
  <c r="X8" i="6"/>
  <c r="M8" i="6"/>
  <c r="O37" i="12"/>
  <c r="N37" i="12"/>
  <c r="M37" i="12"/>
  <c r="L37" i="12"/>
  <c r="K37" i="12"/>
  <c r="J37" i="12"/>
  <c r="I37" i="12"/>
  <c r="H37" i="12"/>
  <c r="G37" i="12"/>
  <c r="F37" i="12"/>
  <c r="E37" i="12"/>
  <c r="D37" i="12"/>
  <c r="C37" i="12"/>
  <c r="I37" i="9"/>
  <c r="H37" i="9"/>
  <c r="G37" i="9"/>
  <c r="F37" i="9"/>
  <c r="E37" i="9"/>
  <c r="D37" i="9"/>
  <c r="C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K37" i="13"/>
  <c r="J37" i="13"/>
  <c r="I37" i="13"/>
  <c r="H37" i="13"/>
  <c r="G37" i="13"/>
  <c r="F37" i="13"/>
  <c r="E37" i="13"/>
  <c r="D37" i="13"/>
  <c r="C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37" i="13" s="1"/>
  <c r="E37" i="10"/>
  <c r="D37" i="10"/>
  <c r="C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F36" i="8"/>
  <c r="E36" i="8"/>
  <c r="D36" i="8"/>
  <c r="C36" i="8"/>
  <c r="M37" i="11"/>
  <c r="L37" i="11"/>
  <c r="K37" i="11"/>
  <c r="J37" i="11"/>
  <c r="I37" i="11"/>
  <c r="H37" i="11"/>
  <c r="G37" i="11"/>
  <c r="F37" i="11"/>
  <c r="E37" i="11"/>
  <c r="D37" i="11"/>
  <c r="C37" i="11"/>
  <c r="M36" i="11"/>
  <c r="M35" i="11"/>
  <c r="M34" i="11"/>
  <c r="M33" i="11"/>
  <c r="M32" i="11"/>
  <c r="M31" i="11"/>
  <c r="M30" i="11"/>
  <c r="M29" i="11"/>
  <c r="M28" i="11"/>
  <c r="M27" i="11"/>
  <c r="M26" i="11"/>
  <c r="M25" i="11"/>
  <c r="M24" i="11"/>
  <c r="M23" i="11"/>
  <c r="M22" i="11"/>
  <c r="M21" i="11"/>
  <c r="M20" i="11"/>
  <c r="M19" i="11"/>
  <c r="M18" i="11"/>
  <c r="M17" i="11"/>
  <c r="M16" i="11"/>
  <c r="M15" i="11"/>
  <c r="M14" i="11"/>
  <c r="M13" i="11"/>
  <c r="M12" i="11"/>
  <c r="M11" i="11"/>
  <c r="M10" i="11"/>
  <c r="M9" i="11"/>
  <c r="M8" i="11"/>
  <c r="Z35" i="7"/>
  <c r="V35" i="7"/>
  <c r="AA35" i="7" s="1"/>
  <c r="U35" i="7"/>
  <c r="T35" i="7"/>
  <c r="Y35" i="7" s="1"/>
  <c r="V34" i="7"/>
  <c r="AA34" i="7" s="1"/>
  <c r="U34" i="7"/>
  <c r="Z34" i="7" s="1"/>
  <c r="T34" i="7"/>
  <c r="Y34" i="7" s="1"/>
  <c r="Z33" i="7"/>
  <c r="W33" i="7"/>
  <c r="AB33" i="7" s="1"/>
  <c r="U33" i="7"/>
  <c r="T33" i="7"/>
  <c r="Y33" i="7" s="1"/>
  <c r="W32" i="7"/>
  <c r="AB32" i="7" s="1"/>
  <c r="U32" i="7"/>
  <c r="Z32" i="7" s="1"/>
  <c r="T32" i="7"/>
  <c r="Y32" i="7" s="1"/>
  <c r="Z31" i="7"/>
  <c r="W31" i="7"/>
  <c r="AB31" i="7" s="1"/>
  <c r="U31" i="7"/>
  <c r="T31" i="7"/>
  <c r="Y31" i="7" s="1"/>
  <c r="V30" i="7"/>
  <c r="AA30" i="7" s="1"/>
  <c r="U30" i="7"/>
  <c r="Z30" i="7" s="1"/>
  <c r="T30" i="7"/>
  <c r="Y30" i="7" s="1"/>
  <c r="Z29" i="7"/>
  <c r="U29" i="7"/>
  <c r="T29" i="7"/>
  <c r="Y29" i="7" s="1"/>
  <c r="U28" i="7"/>
  <c r="Z28" i="7" s="1"/>
  <c r="T28" i="7"/>
  <c r="Y28" i="7" s="1"/>
  <c r="Z27" i="7"/>
  <c r="U27" i="7"/>
  <c r="T27" i="7"/>
  <c r="Y27" i="7" s="1"/>
  <c r="V26" i="7"/>
  <c r="AA26" i="7" s="1"/>
  <c r="U26" i="7"/>
  <c r="Z26" i="7" s="1"/>
  <c r="T26" i="7"/>
  <c r="Y26" i="7" s="1"/>
  <c r="Z25" i="7"/>
  <c r="U25" i="7"/>
  <c r="T25" i="7"/>
  <c r="Y25" i="7" s="1"/>
  <c r="U24" i="7"/>
  <c r="Z24" i="7" s="1"/>
  <c r="T24" i="7"/>
  <c r="Y24" i="7" s="1"/>
  <c r="Z23" i="7"/>
  <c r="U23" i="7"/>
  <c r="T23" i="7"/>
  <c r="Y23" i="7" s="1"/>
  <c r="V22" i="7"/>
  <c r="AA22" i="7" s="1"/>
  <c r="U22" i="7"/>
  <c r="Z22" i="7" s="1"/>
  <c r="T22" i="7"/>
  <c r="Y22" i="7" s="1"/>
  <c r="Z21" i="7"/>
  <c r="W21" i="7"/>
  <c r="AB21" i="7" s="1"/>
  <c r="U21" i="7"/>
  <c r="T21" i="7"/>
  <c r="Y21" i="7" s="1"/>
  <c r="W20" i="7"/>
  <c r="AB20" i="7" s="1"/>
  <c r="U20" i="7"/>
  <c r="Z20" i="7" s="1"/>
  <c r="T20" i="7"/>
  <c r="Y20" i="7" s="1"/>
  <c r="Z19" i="7"/>
  <c r="U19" i="7"/>
  <c r="T19" i="7"/>
  <c r="Y19" i="7" s="1"/>
  <c r="V18" i="7"/>
  <c r="AA18" i="7" s="1"/>
  <c r="U18" i="7"/>
  <c r="Z18" i="7" s="1"/>
  <c r="T18" i="7"/>
  <c r="Y18" i="7" s="1"/>
  <c r="Z17" i="7"/>
  <c r="W17" i="7"/>
  <c r="AB17" i="7" s="1"/>
  <c r="U17" i="7"/>
  <c r="T17" i="7"/>
  <c r="Y17" i="7" s="1"/>
  <c r="W16" i="7"/>
  <c r="AB16" i="7" s="1"/>
  <c r="U16" i="7"/>
  <c r="Z16" i="7" s="1"/>
  <c r="T16" i="7"/>
  <c r="Y16" i="7" s="1"/>
  <c r="Z15" i="7"/>
  <c r="W15" i="7"/>
  <c r="AB15" i="7" s="1"/>
  <c r="U15" i="7"/>
  <c r="T15" i="7"/>
  <c r="Y15" i="7" s="1"/>
  <c r="V14" i="7"/>
  <c r="AA14" i="7" s="1"/>
  <c r="U14" i="7"/>
  <c r="Z14" i="7" s="1"/>
  <c r="T14" i="7"/>
  <c r="Y14" i="7" s="1"/>
  <c r="Z13" i="7"/>
  <c r="U13" i="7"/>
  <c r="T13" i="7"/>
  <c r="Y13" i="7" s="1"/>
  <c r="U12" i="7"/>
  <c r="Z12" i="7" s="1"/>
  <c r="T12" i="7"/>
  <c r="Y12" i="7" s="1"/>
  <c r="Z11" i="7"/>
  <c r="U11" i="7"/>
  <c r="T11" i="7"/>
  <c r="Y11" i="7" s="1"/>
  <c r="V10" i="7"/>
  <c r="AA10" i="7" s="1"/>
  <c r="U10" i="7"/>
  <c r="Z10" i="7" s="1"/>
  <c r="T10" i="7"/>
  <c r="Y10" i="7" s="1"/>
  <c r="Z9" i="7"/>
  <c r="U9" i="7"/>
  <c r="T9" i="7"/>
  <c r="Y9" i="7" s="1"/>
  <c r="U8" i="7"/>
  <c r="Z8" i="7" s="1"/>
  <c r="T8" i="7"/>
  <c r="T36" i="7" s="1"/>
  <c r="Z7" i="7"/>
  <c r="Y7" i="7"/>
  <c r="W7" i="7"/>
  <c r="AB7" i="7" s="1"/>
  <c r="U7" i="7"/>
  <c r="T7" i="7"/>
  <c r="S35" i="7"/>
  <c r="W35" i="7" s="1"/>
  <c r="AB35" i="7" s="1"/>
  <c r="S34" i="7"/>
  <c r="W34" i="7" s="1"/>
  <c r="AB34" i="7" s="1"/>
  <c r="S33" i="7"/>
  <c r="S32" i="7"/>
  <c r="S31" i="7"/>
  <c r="S30" i="7"/>
  <c r="W30" i="7" s="1"/>
  <c r="AB30" i="7" s="1"/>
  <c r="S29" i="7"/>
  <c r="W29" i="7" s="1"/>
  <c r="AB29" i="7" s="1"/>
  <c r="S28" i="7"/>
  <c r="W28" i="7" s="1"/>
  <c r="AB28" i="7" s="1"/>
  <c r="S27" i="7"/>
  <c r="W27" i="7" s="1"/>
  <c r="AB27" i="7" s="1"/>
  <c r="S26" i="7"/>
  <c r="W26" i="7" s="1"/>
  <c r="AB26" i="7" s="1"/>
  <c r="S25" i="7"/>
  <c r="W25" i="7" s="1"/>
  <c r="AB25" i="7" s="1"/>
  <c r="S24" i="7"/>
  <c r="W24" i="7" s="1"/>
  <c r="AB24" i="7" s="1"/>
  <c r="S23" i="7"/>
  <c r="W23" i="7" s="1"/>
  <c r="AB23" i="7" s="1"/>
  <c r="S22" i="7"/>
  <c r="W22" i="7" s="1"/>
  <c r="AB22" i="7" s="1"/>
  <c r="S21" i="7"/>
  <c r="S20" i="7"/>
  <c r="S19" i="7"/>
  <c r="W19" i="7" s="1"/>
  <c r="AB19" i="7" s="1"/>
  <c r="S18" i="7"/>
  <c r="W18" i="7" s="1"/>
  <c r="AB18" i="7" s="1"/>
  <c r="S17" i="7"/>
  <c r="S16" i="7"/>
  <c r="S15" i="7"/>
  <c r="S14" i="7"/>
  <c r="W14" i="7" s="1"/>
  <c r="AB14" i="7" s="1"/>
  <c r="S13" i="7"/>
  <c r="W13" i="7" s="1"/>
  <c r="AB13" i="7" s="1"/>
  <c r="S12" i="7"/>
  <c r="W12" i="7" s="1"/>
  <c r="AB12" i="7" s="1"/>
  <c r="S11" i="7"/>
  <c r="W11" i="7" s="1"/>
  <c r="AB11" i="7" s="1"/>
  <c r="S10" i="7"/>
  <c r="W10" i="7" s="1"/>
  <c r="AB10" i="7" s="1"/>
  <c r="S9" i="7"/>
  <c r="W9" i="7" s="1"/>
  <c r="AB9" i="7" s="1"/>
  <c r="S8" i="7"/>
  <c r="S7" i="7"/>
  <c r="P35" i="7"/>
  <c r="P34" i="7"/>
  <c r="P33" i="7"/>
  <c r="V33" i="7" s="1"/>
  <c r="AA33" i="7" s="1"/>
  <c r="P32" i="7"/>
  <c r="V32" i="7" s="1"/>
  <c r="AA32" i="7" s="1"/>
  <c r="P31" i="7"/>
  <c r="V31" i="7" s="1"/>
  <c r="AA31" i="7" s="1"/>
  <c r="P30" i="7"/>
  <c r="P29" i="7"/>
  <c r="V29" i="7" s="1"/>
  <c r="AA29" i="7" s="1"/>
  <c r="P28" i="7"/>
  <c r="V28" i="7" s="1"/>
  <c r="AA28" i="7" s="1"/>
  <c r="P27" i="7"/>
  <c r="V27" i="7" s="1"/>
  <c r="AA27" i="7" s="1"/>
  <c r="P26" i="7"/>
  <c r="P25" i="7"/>
  <c r="V25" i="7" s="1"/>
  <c r="AA25" i="7" s="1"/>
  <c r="P24" i="7"/>
  <c r="V24" i="7" s="1"/>
  <c r="AA24" i="7" s="1"/>
  <c r="P23" i="7"/>
  <c r="V23" i="7" s="1"/>
  <c r="AA23" i="7" s="1"/>
  <c r="P22" i="7"/>
  <c r="P21" i="7"/>
  <c r="V21" i="7" s="1"/>
  <c r="AA21" i="7" s="1"/>
  <c r="P20" i="7"/>
  <c r="V20" i="7" s="1"/>
  <c r="AA20" i="7" s="1"/>
  <c r="P19" i="7"/>
  <c r="V19" i="7" s="1"/>
  <c r="AA19" i="7" s="1"/>
  <c r="P18" i="7"/>
  <c r="P17" i="7"/>
  <c r="V17" i="7" s="1"/>
  <c r="AA17" i="7" s="1"/>
  <c r="P16" i="7"/>
  <c r="V16" i="7" s="1"/>
  <c r="AA16" i="7" s="1"/>
  <c r="P15" i="7"/>
  <c r="V15" i="7" s="1"/>
  <c r="AA15" i="7" s="1"/>
  <c r="P14" i="7"/>
  <c r="P13" i="7"/>
  <c r="V13" i="7" s="1"/>
  <c r="AA13" i="7" s="1"/>
  <c r="P12" i="7"/>
  <c r="V12" i="7" s="1"/>
  <c r="AA12" i="7" s="1"/>
  <c r="P11" i="7"/>
  <c r="V11" i="7" s="1"/>
  <c r="AA11" i="7" s="1"/>
  <c r="P10" i="7"/>
  <c r="P9" i="7"/>
  <c r="V9" i="7" s="1"/>
  <c r="AA9" i="7" s="1"/>
  <c r="P8" i="7"/>
  <c r="P7" i="7"/>
  <c r="V7" i="7" s="1"/>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36" i="7" s="1"/>
  <c r="M7"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36" i="7" s="1"/>
  <c r="J7" i="7"/>
  <c r="R36" i="7"/>
  <c r="Q36" i="7"/>
  <c r="O36" i="7"/>
  <c r="N36" i="7"/>
  <c r="L36" i="7"/>
  <c r="K36" i="7"/>
  <c r="I36" i="7"/>
  <c r="H36" i="7"/>
  <c r="F36" i="7"/>
  <c r="E36" i="7"/>
  <c r="D36" i="7"/>
  <c r="C36" i="7"/>
  <c r="AJ14" i="6" l="1"/>
  <c r="AJ30" i="6"/>
  <c r="AJ18" i="6"/>
  <c r="AJ20" i="6"/>
  <c r="AJ34" i="6"/>
  <c r="AJ8" i="6"/>
  <c r="AJ17" i="6"/>
  <c r="AJ37" i="6" s="1"/>
  <c r="AJ24" i="6"/>
  <c r="AJ33" i="6"/>
  <c r="Z36" i="7"/>
  <c r="G36" i="7"/>
  <c r="S36" i="7"/>
  <c r="W8" i="7"/>
  <c r="AB8" i="7" s="1"/>
  <c r="AB36" i="7" s="1"/>
  <c r="W36" i="7"/>
  <c r="X7" i="7"/>
  <c r="AA7" i="7"/>
  <c r="AC7" i="7" s="1"/>
  <c r="AC12" i="7"/>
  <c r="AC16" i="7"/>
  <c r="AC20" i="7"/>
  <c r="AC24" i="7"/>
  <c r="AC28" i="7"/>
  <c r="AC32" i="7"/>
  <c r="P36" i="7"/>
  <c r="V8" i="7"/>
  <c r="AA8" i="7" s="1"/>
  <c r="AA36" i="7" s="1"/>
  <c r="AC35" i="7"/>
  <c r="AC9" i="7"/>
  <c r="AC13" i="7"/>
  <c r="AC17" i="7"/>
  <c r="AC21" i="7"/>
  <c r="AC25" i="7"/>
  <c r="AC29" i="7"/>
  <c r="AC33" i="7"/>
  <c r="AC10" i="7"/>
  <c r="AC14" i="7"/>
  <c r="AC18" i="7"/>
  <c r="AC22" i="7"/>
  <c r="AC26" i="7"/>
  <c r="AC30" i="7"/>
  <c r="AC34" i="7"/>
  <c r="AC11" i="7"/>
  <c r="AC15" i="7"/>
  <c r="AC19" i="7"/>
  <c r="AC23" i="7"/>
  <c r="AC27" i="7"/>
  <c r="AC31" i="7"/>
  <c r="X8" i="7"/>
  <c r="X10" i="7"/>
  <c r="X12" i="7"/>
  <c r="X14" i="7"/>
  <c r="X16" i="7"/>
  <c r="X18" i="7"/>
  <c r="X20" i="7"/>
  <c r="X22" i="7"/>
  <c r="X24" i="7"/>
  <c r="X26" i="7"/>
  <c r="X28" i="7"/>
  <c r="X30" i="7"/>
  <c r="X32" i="7"/>
  <c r="X34" i="7"/>
  <c r="X9" i="7"/>
  <c r="X11" i="7"/>
  <c r="X13" i="7"/>
  <c r="X15" i="7"/>
  <c r="X17" i="7"/>
  <c r="X19" i="7"/>
  <c r="X21" i="7"/>
  <c r="X23" i="7"/>
  <c r="X25" i="7"/>
  <c r="X27" i="7"/>
  <c r="X29" i="7"/>
  <c r="X31" i="7"/>
  <c r="X33" i="7"/>
  <c r="X35" i="7"/>
  <c r="Y8" i="7"/>
  <c r="AC8" i="7" s="1"/>
  <c r="U36" i="7"/>
  <c r="Y36" i="7"/>
  <c r="AC36" i="7" l="1"/>
  <c r="V36" i="7"/>
  <c r="X36" i="7"/>
</calcChain>
</file>

<file path=xl/sharedStrings.xml><?xml version="1.0" encoding="utf-8"?>
<sst xmlns="http://schemas.openxmlformats.org/spreadsheetml/2006/main" count="685" uniqueCount="206">
  <si>
    <t>No.</t>
  </si>
  <si>
    <t>Potensi</t>
  </si>
  <si>
    <t>Satuan</t>
  </si>
  <si>
    <t>Penjelasan</t>
  </si>
  <si>
    <t>Rata - rata lama pegawai mendapatkan pendidikan dan pelatihan</t>
  </si>
  <si>
    <t>Persentase ASN yang mengikuti pendidikan dan pelatihan formal</t>
  </si>
  <si>
    <t>Persentase ASN yang mengikuti pendidikan dan pelatihan struktural</t>
  </si>
  <si>
    <t>Jumlah Jabatan Pimpinan Tinggi pada instansi pemerintah</t>
  </si>
  <si>
    <t>Jumlah jabatan Administrasi pada instansi pemerintah</t>
  </si>
  <si>
    <t>Jumlah pemangku jabatan fungsional tertentu</t>
  </si>
  <si>
    <t>PNS berijazah S1, S2, S3</t>
  </si>
  <si>
    <t>hari</t>
  </si>
  <si>
    <t>persen</t>
  </si>
  <si>
    <t>orang</t>
  </si>
  <si>
    <t>II</t>
  </si>
  <si>
    <t>III</t>
  </si>
  <si>
    <t>IV</t>
  </si>
  <si>
    <t>Jumlah Jabatan Pimpinan Tinggi yang terisi</t>
  </si>
  <si>
    <t>Jumlah jabatan Administrasi pada instansi pemerintah yang terisi</t>
  </si>
  <si>
    <t xml:space="preserve">   </t>
  </si>
  <si>
    <t>Jumlah Pegawai yang mengikuti diklat perjenjangan struktural, teknis dan fungsional bagi PNS dan Non PNS</t>
  </si>
  <si>
    <t>Jumlah PNS yang mengikuti Diklat Prajabatan</t>
  </si>
  <si>
    <t>Jumlah PNS yang pindah tugas dan pensiun</t>
  </si>
  <si>
    <t>kegiatan</t>
  </si>
  <si>
    <t>Jumlah pengelolaan data kepegawaian dan anggaran pengembangan karier aparatur</t>
  </si>
  <si>
    <t>Jumlah pegawai yang mengikuti pembinaan</t>
  </si>
  <si>
    <t>27,04</t>
  </si>
  <si>
    <t>Tahun</t>
  </si>
  <si>
    <t>74.05</t>
  </si>
  <si>
    <t>Keikutsertaan dalam diklat</t>
  </si>
  <si>
    <t>Capaian Indikator Penunjang Urusan Kepegawaian serta Pendidikan dan Pelatihan di Kabupaten Ciamis Tahun 2017-2021</t>
  </si>
  <si>
    <t>Keterangan :</t>
  </si>
  <si>
    <t>Data tahun 2017-2020 mohon diperiksa kembali, dan apabila terdapat kesalahan mohon dikoreksi. Data tahun 2021 mohon diisi</t>
  </si>
  <si>
    <t>Untuk data yang tidak dapat diisi untuk diberikan alasan.</t>
  </si>
  <si>
    <t>Untuk keseragaman, penulisan titik  (,) untuk ribuan dan koma (.) untuk desimal agar lebih jelas.</t>
  </si>
  <si>
    <t>Jika data tidak tersedia dan pasti tidak akan tersedia, dan jika ada kemungkinan data tersedia meskipun belum ada (belum dapat disajikan) maka diisi 'N/A' pada kolom tahun kebutuhan data serta diberikan alasan pada kolom penjelasan.</t>
  </si>
  <si>
    <t>Kolom Penjelasan diiisi dengan penjelasan alasan tercapai/tidak, faktor penyebab/pendukung menurun/meningkatnya capaian. Penjelasan diutamakan bagi data yang menurun/meningkat cukup signifikan.</t>
  </si>
  <si>
    <t>Kepala</t>
  </si>
  <si>
    <t>Nama</t>
  </si>
  <si>
    <t>NIP.</t>
  </si>
  <si>
    <t>Sumber : BKPSDM Kabupaten Ciamis</t>
  </si>
  <si>
    <t>PEMERINTAH KABUPATEN CIAMIS</t>
  </si>
  <si>
    <t>PNS MENURUT TINGKAT PENDIDIKAN</t>
  </si>
  <si>
    <t>NO</t>
  </si>
  <si>
    <t>INSTANSI</t>
  </si>
  <si>
    <t>STRATA PENDIDIKAN PNS ALL</t>
  </si>
  <si>
    <t>JUMLAH</t>
  </si>
  <si>
    <t>Total Fungsional Guru</t>
  </si>
  <si>
    <t>Tenaga Fungsional Kesehatan</t>
  </si>
  <si>
    <t>PNS diluar Guru dan Tenaga Keseharan</t>
  </si>
  <si>
    <t>SD</t>
  </si>
  <si>
    <t>SLTP</t>
  </si>
  <si>
    <t>SLTA</t>
  </si>
  <si>
    <t>D-I</t>
  </si>
  <si>
    <t>D-II</t>
  </si>
  <si>
    <t>D-III</t>
  </si>
  <si>
    <t>D-IV</t>
  </si>
  <si>
    <t>S1</t>
  </si>
  <si>
    <t>S2</t>
  </si>
  <si>
    <t>S3</t>
  </si>
  <si>
    <t>TOTAL</t>
  </si>
  <si>
    <t>Sekretariat Daerah</t>
  </si>
  <si>
    <t>Sekretariat DPRD</t>
  </si>
  <si>
    <t>Inspektorat</t>
  </si>
  <si>
    <t>Dinas Pertanian dan Ketahanan Pangan</t>
  </si>
  <si>
    <t>Dinas Pengendalian Penduduk, Keluarga Berencana, Pemberdayaan Perempuan dan Perlindungan Anak</t>
  </si>
  <si>
    <t>Dinas Kebudayaan, Kepemudaan dan Olahraga</t>
  </si>
  <si>
    <t>Dinas Koperasi, Usaha Kecil, Menengah dan Perdagangan</t>
  </si>
  <si>
    <t>Dinas Pariwisata</t>
  </si>
  <si>
    <t>Dinas Sosial</t>
  </si>
  <si>
    <t>Dinas Kesehatan</t>
  </si>
  <si>
    <t>Dinas Pendidikan</t>
  </si>
  <si>
    <t>Dinas Pekerjaan Umum, Penataan Ruang dan Pertanahan</t>
  </si>
  <si>
    <t>Dinas Perhubungan</t>
  </si>
  <si>
    <t>Dinas Penanaman Modal dan Pelayanan Terpadu Satu Pintu</t>
  </si>
  <si>
    <t>Dinas Peternakan dan Perikanan</t>
  </si>
  <si>
    <t>Dinas Perumahan Rakyat, Kawasan Permukiman dan Lingkungan Hidup</t>
  </si>
  <si>
    <t>Dinas Kependudukan dan Pencatatan Sipil</t>
  </si>
  <si>
    <t>Dinas Komunikasi dan Informatika</t>
  </si>
  <si>
    <t>Dinas Tenaga Kerja</t>
  </si>
  <si>
    <t>Dinas Perpustakaan dan Kearsipan</t>
  </si>
  <si>
    <t>Dinas Pemberdayaan Masyarakat dan Desa</t>
  </si>
  <si>
    <t>Badan Pengelolaan Keuangan Daerah</t>
  </si>
  <si>
    <t>Badan Perencanaan Pembangunan Daerah</t>
  </si>
  <si>
    <t>Badan Kepegawaian dan Pengembangan Sumber Daya Manusia</t>
  </si>
  <si>
    <t>Badan Penanggulangan Bencana Daerah</t>
  </si>
  <si>
    <t>Satuan Polisi Pamong Praja</t>
  </si>
  <si>
    <t>Kecamatan</t>
  </si>
  <si>
    <t>Sekretariat Komisi Pemilihan Umum</t>
  </si>
  <si>
    <t>KEADAAN : DESEMBER 2021</t>
  </si>
  <si>
    <t>REKAPITULASI JUMLAH JABATAN STRUKTURAL ESELON I SAMPAI ESELON IV</t>
  </si>
  <si>
    <t>UNIT KERJA</t>
  </si>
  <si>
    <t>JUMLAH ESELON SELURUHNYA</t>
  </si>
  <si>
    <t>ESELON</t>
  </si>
  <si>
    <t>JUMLAH ESELON YANG TERISI</t>
  </si>
  <si>
    <t>JML</t>
  </si>
  <si>
    <t>JUMLAH ESELON LOWONG</t>
  </si>
  <si>
    <t>(SESUAI DGN UNIT KERJA)</t>
  </si>
  <si>
    <t>I</t>
  </si>
  <si>
    <t>(SESUAI DENGAN JUMLAH PEJABAT)</t>
  </si>
  <si>
    <t>(20+ 21+ 22+ 23)</t>
  </si>
  <si>
    <t>(25+ 26+ 27+ 28)</t>
  </si>
  <si>
    <t>A</t>
  </si>
  <si>
    <t>B</t>
  </si>
  <si>
    <t>(3-20)</t>
  </si>
  <si>
    <t>(4-21)</t>
  </si>
  <si>
    <t>(5-22)</t>
  </si>
  <si>
    <t>(6-23)</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</si>
  <si>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</si>
  <si>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</si>
  <si>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</si>
  <si>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</si>
  <si>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</si>
  <si>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</si>
  <si>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</si>
  <si>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</si>
  <si>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</si>
  <si>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</si>
  <si>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</si>
  <si>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</si>
  <si>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</si>
  <si>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</si>
  <si>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</si>
  <si>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</si>
  <si>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</si>
  <si>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</si>
  <si>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</si>
  <si>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</si>
  <si>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</si>
  <si>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</si>
  <si>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</si>
  <si>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</si>
  <si>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</si>
  <si>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</si>
  <si>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</si>
  <si>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</si>
  <si>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</si>
  <si>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PER DESEMBER 2021</t>
  </si>
  <si>
    <t>REKAPITULASI PNS BERDASARKAN JENIS JABATAN</t>
  </si>
  <si>
    <t>UNIT / KOMPONEN</t>
  </si>
  <si>
    <t>STRUKTURAL</t>
  </si>
  <si>
    <t>FUNGSIONAL</t>
  </si>
  <si>
    <t>TIDAK VALID</t>
  </si>
  <si>
    <t>TERTENTU</t>
  </si>
  <si>
    <t>UMUM</t>
  </si>
  <si>
    <t>Data Per : 31 Desember 2021</t>
  </si>
  <si>
    <t>-30-</t>
  </si>
  <si>
    <t>-31-</t>
  </si>
  <si>
    <t>-32-</t>
  </si>
  <si>
    <t>-33-</t>
  </si>
  <si>
    <t>-34-</t>
  </si>
  <si>
    <t>35-</t>
  </si>
  <si>
    <t>-36'</t>
  </si>
  <si>
    <t>PNS MENURUT AGAMA</t>
  </si>
  <si>
    <t>AGAMA</t>
  </si>
  <si>
    <t>ISLAM</t>
  </si>
  <si>
    <t>PROTESTAN</t>
  </si>
  <si>
    <t>KATOLIK</t>
  </si>
  <si>
    <t>HINDU</t>
  </si>
  <si>
    <t>BUDHA</t>
  </si>
  <si>
    <t>KONGHUCU</t>
  </si>
  <si>
    <t>Data tahun 2021 mohon diisi</t>
  </si>
  <si>
    <t xml:space="preserve"> Data tahun 2021 mohon diisi</t>
  </si>
  <si>
    <t>PNS MENURUT JENIS KELAMIN</t>
  </si>
  <si>
    <t>JENIS KELAMIN</t>
  </si>
  <si>
    <t>PRIA</t>
  </si>
  <si>
    <t>WANITA</t>
  </si>
  <si>
    <t>STRATA PENDIDIKAN FUNGSIONAL GURU</t>
  </si>
  <si>
    <t>STRATA PENDIDIKAN FUNGSIONAL TENAGA KESEHATAN</t>
  </si>
  <si>
    <t>STRATA PENDIDIKAN</t>
  </si>
  <si>
    <t>PNS MENURUT TINGKAT ESELON</t>
  </si>
  <si>
    <t>ESELON II</t>
  </si>
  <si>
    <t>ESELON III</t>
  </si>
  <si>
    <t>ESELON IV</t>
  </si>
  <si>
    <t>ESELON V</t>
  </si>
  <si>
    <t>II.a</t>
  </si>
  <si>
    <t>II.b</t>
  </si>
  <si>
    <t>III.a</t>
  </si>
  <si>
    <t>III.b</t>
  </si>
  <si>
    <t>IV.a</t>
  </si>
  <si>
    <t>IV.b</t>
  </si>
  <si>
    <t>V.a</t>
  </si>
  <si>
    <t>V.b</t>
  </si>
  <si>
    <t>PNS MENURUT USIA</t>
  </si>
  <si>
    <t>USIA</t>
  </si>
  <si>
    <t>19-25</t>
  </si>
  <si>
    <t>26-30</t>
  </si>
  <si>
    <t>31-35</t>
  </si>
  <si>
    <t>36-40</t>
  </si>
  <si>
    <t>41-45</t>
  </si>
  <si>
    <t>46-50</t>
  </si>
  <si>
    <t>51-55</t>
  </si>
  <si>
    <t>56-60</t>
  </si>
  <si>
    <t>Jumlah pemangku jabatan pimpinan tinggi yang terisi mengalami kenaikan dan penurunan, dikarenakan pejabat yang mengisi jabatan pimpinan tinggi tiap tahun sama mengalami kenaikan dan penurunan</t>
  </si>
  <si>
    <t>Jumlah pemangku jabatan administrasi yang terisi mengalami kenaikan dan penurunan, dikarenakan pejabat yang mengisi jabatan administrasi tiap tahun sama mengalami kenaikan dan penurunan</t>
  </si>
  <si>
    <t>Jumlah pemangku jabatan fungsional tertentu mengalami kenaikan pada tahun 2021 dikarenakan penambahan dari pengangkatan pertama kali PNS Fungsional dan adanya invasing dari jabatan lain disamping pengurangan fungsional tertentu akibat dari BUP, meninggal dunia serta perpindahan antar instansi.</t>
  </si>
  <si>
    <t>Persentase PNS Berijazah mengalami kenaikan disebabkan kesadaran pegawai untuk meningkatkan kompetensinya sangat tinggi, dan jumlah pegawai mengalami pengurangan</t>
  </si>
  <si>
    <t>Rata - rata pegawai melaksanakan pendidikan dan pelatihan selama 11 hari</t>
  </si>
  <si>
    <t>Badan Kesatuan Bangsa dan Politik</t>
  </si>
  <si>
    <t>61-65</t>
  </si>
  <si>
    <t>Jumlah pegawai atasan langsung  yang dibina untuk meminimalisir pelanggaran disiplin pegawai sebanyak 200 orang</t>
  </si>
  <si>
    <t>Jumlah jabatan pimpinan tinggi mengalami penambahan karena adanya SOTK baru</t>
  </si>
  <si>
    <t>Jumlah jabatan administrasi konstan, karena tidak adanya SOTK baru</t>
  </si>
  <si>
    <t xml:space="preserve">Jumlah calon ASN PNS yang mengikuti diklat prajabatan merupakan Calon ASN PNS tahun 2019 TMT 2020 </t>
  </si>
  <si>
    <t>data belum terkumpul</t>
  </si>
  <si>
    <t>Persentase ASN yang mengikuti pendidikan dan pelatihan struktural mengalami kenaikan dan penurunan, dikarenakan pejabat yang mengisi jabatan struktural tiap tahun sama mengalami kenaikan dan penurunan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</si>
</sst>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41" x14ac:knownFonts="1">
    <font>
      <sz val="11"/>
      <color theme="1"/>
      <name val="Calibri"/>
      <family val="2"/>
      <charset val="1"/>
      <scheme val="minor"/>
    </font>
    <font>
      <sz val="11"/>
      <color theme="1"/>
      <name val="Calibri"/>
      <family val="2"/>
      <scheme val="minor"/>
    </font>
    <font>
      <sz val="11"/>
      <color theme="1"/>
      <name val="Calibri"/>
      <family val="2"/>
      <charset val="1"/>
      <scheme val="minor"/>
    </font>
    <font>
      <sz val="11"/>
      <color rgb="FFFF0000"/>
      <name val="Calibri"/>
      <family val="2"/>
      <charset val="1"/>
      <scheme val="minor"/>
    </font>
    <font>
      <sz val="11"/>
      <name val="Calibri"/>
      <family val="2"/>
      <charset val="1"/>
      <scheme val="minor"/>
    </font>
    <font>
      <b/>
      <u/>
      <sz val="11"/>
      <color theme="1"/>
      <name val="Calibri"/>
      <family val="2"/>
      <scheme val="minor"/>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sz val="12"/>
      <name val="Calibri"/>
      <family val="2"/>
      <scheme val="minor"/>
    </font>
    <font>
      <u/>
      <sz val="11"/>
      <color theme="1"/>
      <name val="Calibri"/>
      <family val="2"/>
      <scheme val="minor"/>
    </font>
    <font>
      <b/>
      <sz val="9"/>
      <color theme="1"/>
      <name val="Tahoma"/>
      <family val="2"/>
    </font>
    <font>
      <sz val="8"/>
      <color theme="1"/>
      <name val="Tahoma"/>
      <family val="2"/>
    </font>
    <font>
      <b/>
      <sz val="8"/>
      <color theme="1"/>
      <name val="Tahoma"/>
      <family val="2"/>
    </font>
    <font>
      <b/>
      <sz val="11"/>
      <color theme="1"/>
      <name val="Calibri"/>
      <family val="2"/>
      <charset val="1"/>
      <scheme val="minor"/>
    </font>
    <font>
      <sz val="7"/>
      <color theme="1"/>
      <name val="Tahoma"/>
      <family val="2"/>
    </font>
    <font>
      <b/>
      <sz val="7"/>
      <color theme="1"/>
      <name val="Tahoma"/>
      <family val="2"/>
    </font>
    <font>
      <sz val="8"/>
      <color theme="1"/>
      <name val="Calibri"/>
      <family val="2"/>
      <charset val="1"/>
      <scheme val="minor"/>
    </font>
    <font>
      <b/>
      <sz val="8"/>
      <color theme="1"/>
      <name val="Calibri"/>
      <family val="2"/>
      <charset val="1"/>
      <scheme val="minor"/>
    </font>
    <font>
      <sz val="8"/>
      <name val="Calibri"/>
      <family val="2"/>
      <scheme val="minor"/>
    </font>
    <font>
      <sz val="8"/>
      <color theme="1"/>
      <name val="Calibri"/>
      <family val="2"/>
      <scheme val="minor"/>
    </font>
    <font>
      <u/>
      <sz val="8"/>
      <color theme="1"/>
      <name val="Calibri"/>
      <family val="2"/>
      <scheme val="minor"/>
    </font>
    <font>
      <b/>
      <u/>
      <sz val="8"/>
      <color theme="1"/>
      <name val="Calibri"/>
      <family val="2"/>
      <scheme val="minor"/>
    </font>
    <font>
      <sz val="11"/>
      <color rgb="FF9C6500"/>
      <name val="Calibri"/>
      <family val="2"/>
      <scheme val="minor"/>
    </font>
    <font>
      <b/>
      <sz val="10"/>
      <color theme="1"/>
      <name val="Tahoma"/>
      <family val="2"/>
    </font>
    <font>
      <sz val="10"/>
      <color theme="1"/>
      <name val="Calibri"/>
      <family val="2"/>
      <charset val="1"/>
      <scheme val="minor"/>
    </font>
    <font>
      <sz val="10"/>
      <color theme="1"/>
      <name val="Tahoma"/>
      <family val="2"/>
    </font>
    <font>
      <b/>
      <sz val="10"/>
      <color theme="1"/>
      <name val="Calibri"/>
      <family val="2"/>
      <charset val="1"/>
      <scheme val="minor"/>
    </font>
  </fonts>
  <fills count="3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E3ECE4"/>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diagonal/>
    </border>
  </borders>
  <cellStyleXfs count="45">
    <xf numFmtId="0" fontId="0" fillId="0" borderId="0"/>
    <xf numFmtId="43" fontId="2" fillId="0" borderId="0" applyFont="0" applyFill="0" applyBorder="0" applyAlignment="0" applyProtection="0"/>
    <xf numFmtId="41" fontId="2" fillId="0" borderId="0" applyFont="0" applyFill="0" applyBorder="0" applyAlignment="0" applyProtection="0"/>
    <xf numFmtId="0" fontId="7" fillId="0" borderId="0" applyNumberFormat="0" applyFill="0" applyBorder="0" applyAlignment="0" applyProtection="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6" borderId="8" applyNumberFormat="0" applyAlignment="0" applyProtection="0"/>
    <xf numFmtId="0" fontId="14" fillId="7" borderId="9" applyNumberFormat="0" applyAlignment="0" applyProtection="0"/>
    <xf numFmtId="0" fontId="15" fillId="7" borderId="8" applyNumberFormat="0" applyAlignment="0" applyProtection="0"/>
    <xf numFmtId="0" fontId="16" fillId="0" borderId="10" applyNumberFormat="0" applyFill="0" applyAlignment="0" applyProtection="0"/>
    <xf numFmtId="0" fontId="17" fillId="8" borderId="11"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6" fillId="0" borderId="13"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36" fillId="5" borderId="0" applyNumberFormat="0" applyBorder="0" applyAlignment="0" applyProtection="0"/>
    <xf numFmtId="0" fontId="1" fillId="9" borderId="12" applyNumberFormat="0" applyFont="0" applyAlignment="0" applyProtection="0"/>
  </cellStyleXfs>
  <cellXfs count="178">
    <xf numFmtId="0" fontId="0" fillId="0" borderId="0" xfId="0"/>
    <xf numFmtId="41" fontId="0" fillId="0" borderId="0" xfId="0" applyNumberFormat="1"/>
    <xf numFmtId="0" fontId="4" fillId="0" borderId="1" xfId="0" applyFont="1" applyBorder="1" applyAlignment="1">
      <alignment horizontal="justify" vertical="top" wrapText="1"/>
    </xf>
    <xf numFmtId="1" fontId="4" fillId="0" borderId="1" xfId="2" applyNumberFormat="1" applyFont="1" applyBorder="1" applyAlignment="1">
      <alignment horizontal="right" vertical="top" wrapText="1"/>
    </xf>
    <xf numFmtId="2" fontId="4" fillId="0" borderId="1" xfId="2" applyNumberFormat="1" applyFont="1" applyBorder="1" applyAlignment="1">
      <alignment horizontal="right" vertical="top" wrapText="1"/>
    </xf>
    <xf numFmtId="43" fontId="4" fillId="0" borderId="1" xfId="1" applyFont="1" applyBorder="1" applyAlignment="1">
      <alignment horizontal="right" vertical="top" wrapText="1"/>
    </xf>
    <xf numFmtId="164" fontId="4" fillId="0" borderId="1" xfId="1" applyNumberFormat="1" applyFont="1" applyBorder="1" applyAlignment="1">
      <alignment horizontal="right" vertical="top" wrapText="1"/>
    </xf>
    <xf numFmtId="0" fontId="4" fillId="0" borderId="0" xfId="0" applyFont="1"/>
    <xf numFmtId="43" fontId="4" fillId="0" borderId="0" xfId="0" applyNumberFormat="1" applyFont="1"/>
    <xf numFmtId="0" fontId="4" fillId="0" borderId="1" xfId="0" applyFont="1" applyFill="1" applyBorder="1" applyAlignment="1">
      <alignment horizontal="justify" vertical="top" wrapText="1"/>
    </xf>
    <xf numFmtId="0" fontId="4" fillId="0" borderId="1" xfId="0" applyFont="1" applyBorder="1"/>
    <xf numFmtId="41" fontId="4" fillId="0" borderId="1" xfId="2" applyFont="1" applyBorder="1" applyAlignment="1">
      <alignment horizontal="right" vertical="top" wrapText="1"/>
    </xf>
    <xf numFmtId="0" fontId="4" fillId="2" borderId="1" xfId="0" applyFont="1" applyFill="1" applyBorder="1" applyAlignment="1">
      <alignment horizontal="justify" vertical="top" wrapText="1"/>
    </xf>
    <xf numFmtId="2" fontId="4" fillId="2" borderId="1" xfId="2" applyNumberFormat="1" applyFont="1" applyFill="1" applyBorder="1" applyAlignment="1">
      <alignment horizontal="right" vertical="top" wrapText="1"/>
    </xf>
    <xf numFmtId="0" fontId="4" fillId="0" borderId="1" xfId="0" applyFont="1" applyBorder="1" applyAlignment="1">
      <alignment vertical="top" wrapText="1"/>
    </xf>
    <xf numFmtId="1" fontId="4" fillId="0" borderId="1" xfId="2" applyNumberFormat="1" applyFont="1" applyFill="1" applyBorder="1" applyAlignment="1">
      <alignment horizontal="right" vertical="top" wrapText="1"/>
    </xf>
    <xf numFmtId="2" fontId="3" fillId="0" borderId="1" xfId="2" applyNumberFormat="1" applyFont="1" applyFill="1" applyBorder="1" applyAlignment="1">
      <alignment horizontal="right" vertical="top" wrapText="1"/>
    </xf>
    <xf numFmtId="1" fontId="4" fillId="34" borderId="1" xfId="2" applyNumberFormat="1" applyFont="1" applyFill="1" applyBorder="1" applyAlignment="1">
      <alignment horizontal="right" vertical="top" wrapText="1"/>
    </xf>
    <xf numFmtId="164" fontId="4" fillId="34" borderId="1" xfId="1" applyNumberFormat="1" applyFont="1" applyFill="1" applyBorder="1" applyAlignment="1">
      <alignment horizontal="right" vertical="top" wrapText="1"/>
    </xf>
    <xf numFmtId="2" fontId="4" fillId="34" borderId="1" xfId="2" applyNumberFormat="1" applyFont="1" applyFill="1" applyBorder="1" applyAlignment="1">
      <alignment horizontal="right" vertical="top" wrapText="1"/>
    </xf>
    <xf numFmtId="2" fontId="3" fillId="34" borderId="1" xfId="2" applyNumberFormat="1" applyFont="1" applyFill="1" applyBorder="1" applyAlignment="1">
      <alignment horizontal="right" vertical="top" wrapText="1"/>
    </xf>
    <xf numFmtId="41" fontId="4" fillId="34" borderId="1" xfId="2" applyFont="1" applyFill="1" applyBorder="1" applyAlignment="1">
      <alignment horizontal="right" vertical="top" wrapText="1"/>
    </xf>
    <xf numFmtId="0" fontId="6" fillId="0" borderId="0" xfId="0" applyFont="1"/>
    <xf numFmtId="0" fontId="6" fillId="0" borderId="1" xfId="0" applyFont="1" applyBorder="1" applyAlignment="1">
      <alignment horizontal="center" vertical="center" wrapText="1"/>
    </xf>
    <xf numFmtId="0" fontId="6" fillId="34" borderId="1" xfId="0" applyFont="1" applyFill="1" applyBorder="1" applyAlignment="1">
      <alignment horizontal="center" vertical="center" wrapText="1"/>
    </xf>
    <xf numFmtId="0" fontId="1" fillId="0" borderId="0" xfId="0" applyFont="1"/>
    <xf numFmtId="0" fontId="21" fillId="0" borderId="0" xfId="0" applyFont="1" applyAlignment="1">
      <alignment horizontal="left" vertical="center"/>
    </xf>
    <xf numFmtId="0" fontId="21" fillId="0" borderId="0" xfId="0" applyFont="1"/>
    <xf numFmtId="3" fontId="1" fillId="0" borderId="0" xfId="0" applyNumberFormat="1" applyFont="1"/>
    <xf numFmtId="0" fontId="21" fillId="0" borderId="0" xfId="0" applyFont="1" applyAlignment="1">
      <alignment vertical="center"/>
    </xf>
    <xf numFmtId="0" fontId="21" fillId="0" borderId="0" xfId="0" applyFont="1" applyAlignment="1">
      <alignment horizontal="center" vertical="top"/>
    </xf>
    <xf numFmtId="0" fontId="22" fillId="0" borderId="0" xfId="0" applyFont="1"/>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left"/>
    </xf>
    <xf numFmtId="0" fontId="23" fillId="0" borderId="0" xfId="0" applyFont="1" applyAlignment="1">
      <alignment vertical="center"/>
    </xf>
    <xf numFmtId="0" fontId="5" fillId="0" borderId="0" xfId="0" applyFont="1" applyAlignment="1">
      <alignment vertical="center"/>
    </xf>
    <xf numFmtId="0" fontId="25" fillId="0" borderId="20" xfId="0" applyFont="1" applyBorder="1" applyAlignment="1">
      <alignment horizontal="center" vertical="top" wrapText="1"/>
    </xf>
    <xf numFmtId="0" fontId="25" fillId="0" borderId="20" xfId="0" applyFont="1" applyBorder="1" applyAlignment="1">
      <alignment horizontal="left" vertical="top" wrapText="1"/>
    </xf>
    <xf numFmtId="0" fontId="0" fillId="0" borderId="0" xfId="0" applyFill="1"/>
    <xf numFmtId="0" fontId="25" fillId="0" borderId="20" xfId="0" applyFont="1" applyFill="1" applyBorder="1" applyAlignment="1">
      <alignment horizontal="center" vertical="top" wrapText="1"/>
    </xf>
    <xf numFmtId="0" fontId="25" fillId="0" borderId="20" xfId="0" applyFont="1" applyFill="1" applyBorder="1" applyAlignment="1">
      <alignment horizontal="left" vertical="top" wrapText="1"/>
    </xf>
    <xf numFmtId="0" fontId="25" fillId="34" borderId="20" xfId="0" applyFont="1" applyFill="1" applyBorder="1" applyAlignment="1">
      <alignment horizontal="center" wrapText="1"/>
    </xf>
    <xf numFmtId="0" fontId="25" fillId="34" borderId="20" xfId="0" applyFont="1" applyFill="1" applyBorder="1" applyAlignment="1">
      <alignment horizontal="right" vertical="top" wrapText="1"/>
    </xf>
    <xf numFmtId="0" fontId="25" fillId="34" borderId="20" xfId="0" applyFont="1" applyFill="1" applyBorder="1" applyAlignment="1">
      <alignment horizontal="center" vertical="top" wrapText="1"/>
    </xf>
    <xf numFmtId="0" fontId="25" fillId="34" borderId="20" xfId="0" applyFont="1" applyFill="1" applyBorder="1" applyAlignment="1">
      <alignment horizontal="right" wrapText="1"/>
    </xf>
    <xf numFmtId="0" fontId="26" fillId="0" borderId="18" xfId="0" applyFont="1" applyFill="1" applyBorder="1" applyAlignment="1">
      <alignment horizontal="center" wrapText="1"/>
    </xf>
    <xf numFmtId="0" fontId="27" fillId="0" borderId="0" xfId="0" applyFont="1" applyFill="1"/>
    <xf numFmtId="0" fontId="26" fillId="0" borderId="20" xfId="0" applyFont="1" applyFill="1" applyBorder="1" applyAlignment="1">
      <alignment horizontal="center" wrapText="1"/>
    </xf>
    <xf numFmtId="0" fontId="21" fillId="0" borderId="0" xfId="0" applyFont="1" applyAlignment="1">
      <alignment vertical="top" wrapText="1"/>
    </xf>
    <xf numFmtId="0" fontId="28" fillId="0" borderId="20" xfId="0" applyFont="1" applyBorder="1" applyAlignment="1">
      <alignment horizontal="center" vertical="top" wrapText="1"/>
    </xf>
    <xf numFmtId="0" fontId="28" fillId="0" borderId="20" xfId="0" applyFont="1" applyBorder="1" applyAlignment="1">
      <alignment horizontal="left" vertical="top" wrapText="1"/>
    </xf>
    <xf numFmtId="0" fontId="24" fillId="0" borderId="0" xfId="0" applyFont="1" applyAlignment="1">
      <alignment wrapText="1"/>
    </xf>
    <xf numFmtId="0" fontId="27" fillId="0" borderId="0" xfId="0" applyFont="1"/>
    <xf numFmtId="0" fontId="28" fillId="34" borderId="20" xfId="0" applyFont="1" applyFill="1" applyBorder="1" applyAlignment="1">
      <alignment horizontal="center" vertical="top" wrapText="1"/>
    </xf>
    <xf numFmtId="0" fontId="29" fillId="0" borderId="14" xfId="0" applyFont="1" applyFill="1" applyBorder="1" applyAlignment="1">
      <alignment horizontal="center" wrapText="1"/>
    </xf>
    <xf numFmtId="0" fontId="29" fillId="0" borderId="24" xfId="0" applyFont="1" applyFill="1" applyBorder="1" applyAlignment="1">
      <alignment horizontal="center" wrapText="1"/>
    </xf>
    <xf numFmtId="0" fontId="29" fillId="0" borderId="20" xfId="0" applyFont="1" applyFill="1" applyBorder="1" applyAlignment="1">
      <alignment horizontal="center" wrapText="1"/>
    </xf>
    <xf numFmtId="0" fontId="29" fillId="0" borderId="19" xfId="0" applyFont="1" applyFill="1" applyBorder="1" applyAlignment="1">
      <alignment horizontal="center" wrapText="1"/>
    </xf>
    <xf numFmtId="0" fontId="29" fillId="0" borderId="20" xfId="0" quotePrefix="1" applyFont="1" applyFill="1" applyBorder="1" applyAlignment="1">
      <alignment horizontal="center" wrapText="1"/>
    </xf>
    <xf numFmtId="0" fontId="26" fillId="0" borderId="14" xfId="0" applyFont="1" applyFill="1" applyBorder="1" applyAlignment="1">
      <alignment horizontal="center" wrapText="1"/>
    </xf>
    <xf numFmtId="0" fontId="26" fillId="0" borderId="27" xfId="0" applyFont="1" applyFill="1" applyBorder="1" applyAlignment="1">
      <alignment horizontal="center" wrapText="1"/>
    </xf>
    <xf numFmtId="0" fontId="30" fillId="0" borderId="0" xfId="0" applyFont="1" applyFill="1"/>
    <xf numFmtId="0" fontId="25" fillId="0" borderId="0" xfId="0" applyFont="1" applyFill="1" applyAlignment="1">
      <alignment wrapText="1"/>
    </xf>
    <xf numFmtId="0" fontId="31" fillId="0" borderId="0" xfId="0" applyFont="1" applyFill="1"/>
    <xf numFmtId="0" fontId="26" fillId="0" borderId="1" xfId="0" quotePrefix="1" applyFont="1" applyFill="1" applyBorder="1" applyAlignment="1">
      <alignment horizontal="center" wrapText="1"/>
    </xf>
    <xf numFmtId="0" fontId="31" fillId="0" borderId="1" xfId="0" quotePrefix="1" applyFont="1" applyFill="1" applyBorder="1" applyAlignment="1">
      <alignment horizontal="center"/>
    </xf>
    <xf numFmtId="0" fontId="31" fillId="0" borderId="0" xfId="0" applyFont="1" applyFill="1" applyAlignment="1">
      <alignment horizontal="center"/>
    </xf>
    <xf numFmtId="0" fontId="30" fillId="0" borderId="0" xfId="0" applyFont="1"/>
    <xf numFmtId="0" fontId="32" fillId="0" borderId="0" xfId="0" applyFont="1" applyAlignment="1">
      <alignment horizontal="left" vertical="center"/>
    </xf>
    <xf numFmtId="0" fontId="32" fillId="0" borderId="0" xfId="0" applyFont="1"/>
    <xf numFmtId="3" fontId="33" fillId="0" borderId="0" xfId="0" applyNumberFormat="1" applyFont="1"/>
    <xf numFmtId="0" fontId="32" fillId="0" borderId="0" xfId="0" applyFont="1" applyAlignment="1">
      <alignment vertical="center"/>
    </xf>
    <xf numFmtId="0" fontId="32" fillId="0" borderId="0" xfId="0" applyFont="1" applyAlignment="1">
      <alignment horizontal="center" vertical="top"/>
    </xf>
    <xf numFmtId="0" fontId="33" fillId="0" borderId="0" xfId="0" applyFont="1"/>
    <xf numFmtId="0" fontId="33" fillId="0" borderId="0" xfId="0" applyFont="1" applyAlignment="1">
      <alignment vertical="center"/>
    </xf>
    <xf numFmtId="0" fontId="33" fillId="0" borderId="0" xfId="0" applyFont="1" applyAlignment="1">
      <alignment horizontal="left" vertical="center"/>
    </xf>
    <xf numFmtId="0" fontId="33" fillId="0" borderId="0" xfId="0" applyFont="1" applyAlignment="1">
      <alignment horizontal="center"/>
    </xf>
    <xf numFmtId="0" fontId="33" fillId="0" borderId="0" xfId="0" applyFont="1" applyAlignment="1">
      <alignment horizontal="left"/>
    </xf>
    <xf numFmtId="0" fontId="34" fillId="0" borderId="0" xfId="0" applyFont="1" applyAlignment="1">
      <alignment vertical="center"/>
    </xf>
    <xf numFmtId="0" fontId="35" fillId="0" borderId="0" xfId="0" applyFont="1" applyAlignment="1">
      <alignment vertical="center"/>
    </xf>
    <xf numFmtId="0" fontId="26" fillId="0" borderId="19" xfId="0" applyFont="1" applyFill="1" applyBorder="1" applyAlignment="1">
      <alignment horizontal="center" wrapText="1"/>
    </xf>
    <xf numFmtId="0" fontId="26" fillId="0" borderId="20" xfId="0" quotePrefix="1" applyFont="1" applyFill="1" applyBorder="1" applyAlignment="1">
      <alignment horizontal="center" wrapText="1"/>
    </xf>
    <xf numFmtId="0" fontId="1" fillId="0" borderId="0" xfId="36" applyFill="1"/>
    <xf numFmtId="0" fontId="25" fillId="0" borderId="20" xfId="36" applyFont="1" applyFill="1" applyBorder="1" applyAlignment="1">
      <alignment horizontal="center" vertical="top" wrapText="1"/>
    </xf>
    <xf numFmtId="0" fontId="26" fillId="0" borderId="14" xfId="36" applyFont="1" applyFill="1" applyBorder="1" applyAlignment="1">
      <alignment horizontal="center" wrapText="1"/>
    </xf>
    <xf numFmtId="0" fontId="26" fillId="0" borderId="20" xfId="36" applyFont="1" applyFill="1" applyBorder="1" applyAlignment="1">
      <alignment horizontal="center" wrapText="1"/>
    </xf>
    <xf numFmtId="0" fontId="26" fillId="0" borderId="19" xfId="36" applyFont="1" applyFill="1" applyBorder="1" applyAlignment="1">
      <alignment horizontal="center" wrapText="1"/>
    </xf>
    <xf numFmtId="0" fontId="25" fillId="34" borderId="20" xfId="36" applyFont="1" applyFill="1" applyBorder="1" applyAlignment="1">
      <alignment horizontal="right" vertical="top" wrapText="1"/>
    </xf>
    <xf numFmtId="0" fontId="25" fillId="34" borderId="20" xfId="36" applyFont="1" applyFill="1" applyBorder="1" applyAlignment="1">
      <alignment horizontal="right" wrapText="1"/>
    </xf>
    <xf numFmtId="0" fontId="21" fillId="0" borderId="0" xfId="0" applyFont="1" applyFill="1" applyAlignment="1">
      <alignment horizontal="left" vertical="center"/>
    </xf>
    <xf numFmtId="0" fontId="21" fillId="0" borderId="0" xfId="0" applyFont="1" applyFill="1"/>
    <xf numFmtId="3" fontId="1" fillId="0" borderId="0" xfId="0" applyNumberFormat="1" applyFont="1" applyFill="1"/>
    <xf numFmtId="0" fontId="21" fillId="0" borderId="0" xfId="0" applyFont="1" applyFill="1" applyAlignment="1">
      <alignment vertical="center"/>
    </xf>
    <xf numFmtId="0" fontId="21" fillId="0" borderId="0" xfId="0" applyFont="1" applyFill="1" applyAlignment="1">
      <alignment horizontal="center" vertical="top"/>
    </xf>
    <xf numFmtId="0" fontId="21" fillId="0" borderId="0" xfId="0" applyFont="1" applyFill="1" applyAlignment="1">
      <alignment vertical="top" wrapText="1"/>
    </xf>
    <xf numFmtId="0" fontId="22" fillId="0" borderId="0" xfId="0" applyFont="1" applyFill="1"/>
    <xf numFmtId="0" fontId="1" fillId="0" borderId="0" xfId="0" applyFont="1" applyFill="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center"/>
    </xf>
    <xf numFmtId="0" fontId="1" fillId="0" borderId="0" xfId="0" applyFont="1" applyFill="1" applyAlignment="1">
      <alignment horizontal="left"/>
    </xf>
    <xf numFmtId="0" fontId="23" fillId="0" borderId="0" xfId="0" applyFont="1" applyFill="1" applyAlignment="1">
      <alignment vertical="center"/>
    </xf>
    <xf numFmtId="0" fontId="5" fillId="0" borderId="0" xfId="0" applyFont="1" applyFill="1" applyAlignment="1">
      <alignment vertical="center"/>
    </xf>
    <xf numFmtId="0" fontId="26" fillId="34" borderId="20" xfId="0" applyFont="1" applyFill="1" applyBorder="1" applyAlignment="1">
      <alignment horizontal="right" wrapText="1"/>
    </xf>
    <xf numFmtId="0" fontId="38" fillId="0" borderId="0" xfId="0" applyFont="1"/>
    <xf numFmtId="0" fontId="37" fillId="35" borderId="14" xfId="0" applyFont="1" applyFill="1" applyBorder="1" applyAlignment="1">
      <alignment horizontal="center" wrapText="1"/>
    </xf>
    <xf numFmtId="0" fontId="40" fillId="0" borderId="0" xfId="0" applyFont="1"/>
    <xf numFmtId="0" fontId="37" fillId="35" borderId="20" xfId="0" applyFont="1" applyFill="1" applyBorder="1" applyAlignment="1">
      <alignment horizontal="center" wrapText="1"/>
    </xf>
    <xf numFmtId="0" fontId="37" fillId="35" borderId="19" xfId="0" applyFont="1" applyFill="1" applyBorder="1" applyAlignment="1">
      <alignment horizontal="center" wrapText="1"/>
    </xf>
    <xf numFmtId="0" fontId="37" fillId="0" borderId="1" xfId="0" quotePrefix="1" applyFont="1" applyFill="1" applyBorder="1" applyAlignment="1">
      <alignment horizontal="center" wrapText="1"/>
    </xf>
    <xf numFmtId="0" fontId="28" fillId="34" borderId="20" xfId="0" applyFont="1" applyFill="1" applyBorder="1" applyAlignment="1">
      <alignment horizontal="right" wrapText="1"/>
    </xf>
    <xf numFmtId="0" fontId="4" fillId="0" borderId="1" xfId="0" quotePrefix="1" applyNumberFormat="1" applyFont="1" applyBorder="1" applyAlignment="1">
      <alignment horizontal="justify" vertical="top" wrapText="1"/>
    </xf>
    <xf numFmtId="0" fontId="28" fillId="0" borderId="20" xfId="0" applyFont="1" applyBorder="1" applyAlignment="1">
      <alignment horizontal="right" vertical="top" wrapText="1"/>
    </xf>
    <xf numFmtId="0" fontId="25" fillId="0" borderId="20" xfId="0" applyFont="1" applyBorder="1" applyAlignment="1">
      <alignment horizontal="right" vertical="top" wrapText="1"/>
    </xf>
    <xf numFmtId="1" fontId="3" fillId="34" borderId="1" xfId="2" applyNumberFormat="1" applyFont="1" applyFill="1" applyBorder="1" applyAlignment="1">
      <alignment horizontal="right" vertical="top" wrapText="1"/>
    </xf>
    <xf numFmtId="0" fontId="25" fillId="0" borderId="15" xfId="0" applyFont="1" applyBorder="1" applyAlignment="1">
      <alignment horizontal="right" vertical="top" wrapText="1"/>
    </xf>
    <xf numFmtId="0" fontId="25" fillId="2" borderId="15" xfId="0" applyFont="1" applyFill="1" applyBorder="1" applyAlignment="1">
      <alignment horizontal="right" vertical="top" wrapText="1"/>
    </xf>
    <xf numFmtId="0" fontId="25" fillId="2" borderId="20" xfId="0" applyFont="1" applyFill="1" applyBorder="1" applyAlignment="1">
      <alignment horizontal="center" vertical="top" wrapText="1"/>
    </xf>
    <xf numFmtId="0" fontId="25" fillId="2" borderId="20" xfId="0" applyFont="1" applyFill="1" applyBorder="1" applyAlignment="1">
      <alignment horizontal="right" vertical="top" wrapText="1"/>
    </xf>
    <xf numFmtId="0" fontId="21" fillId="0" borderId="0" xfId="0" applyFont="1" applyAlignment="1">
      <alignment horizontal="left" vertical="top" wrapText="1"/>
    </xf>
    <xf numFmtId="0" fontId="6" fillId="0" borderId="0" xfId="0" applyFont="1" applyAlignment="1">
      <alignment horizont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29" fillId="0" borderId="15" xfId="0" applyFont="1" applyFill="1" applyBorder="1" applyAlignment="1">
      <alignment horizontal="center" wrapText="1"/>
    </xf>
    <xf numFmtId="0" fontId="29" fillId="0" borderId="16" xfId="0" applyFont="1" applyFill="1" applyBorder="1" applyAlignment="1">
      <alignment horizontal="center" wrapText="1"/>
    </xf>
    <xf numFmtId="0" fontId="29" fillId="0" borderId="17" xfId="0" applyFont="1" applyFill="1" applyBorder="1" applyAlignment="1">
      <alignment horizontal="center" wrapText="1"/>
    </xf>
    <xf numFmtId="0" fontId="29" fillId="0" borderId="21" xfId="0" applyFont="1" applyFill="1" applyBorder="1" applyAlignment="1">
      <alignment horizontal="center" wrapText="1"/>
    </xf>
    <xf numFmtId="0" fontId="29" fillId="0" borderId="25" xfId="0" applyFont="1" applyFill="1" applyBorder="1" applyAlignment="1">
      <alignment horizontal="center" wrapText="1"/>
    </xf>
    <xf numFmtId="0" fontId="29" fillId="0" borderId="26" xfId="0" applyFont="1" applyFill="1" applyBorder="1" applyAlignment="1">
      <alignment horizontal="center" wrapText="1"/>
    </xf>
    <xf numFmtId="0" fontId="28" fillId="0" borderId="15" xfId="0" applyFont="1" applyBorder="1" applyAlignment="1">
      <alignment horizontal="center" wrapText="1"/>
    </xf>
    <xf numFmtId="0" fontId="28" fillId="0" borderId="17" xfId="0" applyFont="1" applyBorder="1" applyAlignment="1">
      <alignment horizontal="center" wrapText="1"/>
    </xf>
    <xf numFmtId="0" fontId="24" fillId="0" borderId="0" xfId="0" applyFont="1" applyAlignment="1">
      <alignment horizontal="center" wrapText="1"/>
    </xf>
    <xf numFmtId="0" fontId="29" fillId="0" borderId="14" xfId="0" applyFont="1" applyFill="1" applyBorder="1" applyAlignment="1">
      <alignment horizontal="center" wrapText="1"/>
    </xf>
    <xf numFmtId="0" fontId="29" fillId="0" borderId="24" xfId="0" applyFont="1" applyFill="1" applyBorder="1" applyAlignment="1">
      <alignment horizontal="center" wrapText="1"/>
    </xf>
    <xf numFmtId="0" fontId="29" fillId="0" borderId="19" xfId="0" applyFont="1" applyFill="1" applyBorder="1" applyAlignment="1">
      <alignment horizontal="center" wrapText="1"/>
    </xf>
    <xf numFmtId="0" fontId="29" fillId="0" borderId="18" xfId="0" applyFont="1" applyFill="1" applyBorder="1" applyAlignment="1">
      <alignment horizontal="center" wrapText="1"/>
    </xf>
    <xf numFmtId="0" fontId="29" fillId="0" borderId="22" xfId="0" applyFont="1" applyFill="1" applyBorder="1" applyAlignment="1">
      <alignment horizontal="center" wrapText="1"/>
    </xf>
    <xf numFmtId="0" fontId="29" fillId="0" borderId="23" xfId="0" applyFont="1" applyFill="1" applyBorder="1" applyAlignment="1">
      <alignment horizontal="center" wrapText="1"/>
    </xf>
    <xf numFmtId="0" fontId="25" fillId="0" borderId="15" xfId="0" applyFont="1" applyFill="1" applyBorder="1" applyAlignment="1">
      <alignment horizontal="center" wrapText="1"/>
    </xf>
    <xf numFmtId="0" fontId="25" fillId="0" borderId="17" xfId="0" applyFont="1" applyFill="1" applyBorder="1" applyAlignment="1">
      <alignment horizontal="center" wrapText="1"/>
    </xf>
    <xf numFmtId="0" fontId="24" fillId="0" borderId="0" xfId="0" applyFont="1" applyFill="1" applyAlignment="1">
      <alignment horizontal="center" wrapText="1"/>
    </xf>
    <xf numFmtId="0" fontId="24" fillId="0" borderId="0" xfId="0" applyFont="1" applyFill="1" applyAlignment="1">
      <alignment wrapText="1"/>
    </xf>
    <xf numFmtId="0" fontId="26" fillId="0" borderId="14" xfId="0" applyFont="1" applyFill="1" applyBorder="1" applyAlignment="1">
      <alignment horizontal="center" wrapText="1"/>
    </xf>
    <xf numFmtId="0" fontId="26" fillId="0" borderId="19" xfId="0" applyFont="1" applyFill="1" applyBorder="1" applyAlignment="1">
      <alignment horizontal="center" wrapText="1"/>
    </xf>
    <xf numFmtId="0" fontId="26" fillId="0" borderId="15" xfId="0" applyFont="1" applyFill="1" applyBorder="1" applyAlignment="1">
      <alignment horizontal="center" wrapText="1"/>
    </xf>
    <xf numFmtId="0" fontId="26" fillId="0" borderId="16" xfId="0" applyFont="1" applyFill="1" applyBorder="1" applyAlignment="1">
      <alignment horizontal="center" wrapText="1"/>
    </xf>
    <xf numFmtId="0" fontId="26" fillId="0" borderId="17" xfId="0" applyFont="1" applyFill="1" applyBorder="1" applyAlignment="1">
      <alignment horizontal="center" wrapText="1"/>
    </xf>
    <xf numFmtId="0" fontId="26" fillId="0" borderId="15" xfId="0" applyFont="1" applyBorder="1" applyAlignment="1">
      <alignment horizontal="center" wrapText="1"/>
    </xf>
    <xf numFmtId="0" fontId="26" fillId="0" borderId="17" xfId="0" applyFont="1" applyBorder="1" applyAlignment="1">
      <alignment horizontal="center" wrapText="1"/>
    </xf>
    <xf numFmtId="0" fontId="24" fillId="0" borderId="0" xfId="0" applyFont="1" applyAlignment="1">
      <alignment wrapText="1"/>
    </xf>
    <xf numFmtId="0" fontId="21" fillId="0" borderId="0" xfId="0" applyFont="1" applyFill="1" applyAlignment="1">
      <alignment horizontal="left" vertical="top" wrapText="1"/>
    </xf>
    <xf numFmtId="0" fontId="26" fillId="0" borderId="18" xfId="0" applyFont="1" applyFill="1" applyBorder="1" applyAlignment="1">
      <alignment horizontal="center" wrapText="1"/>
    </xf>
    <xf numFmtId="0" fontId="26" fillId="0" borderId="22" xfId="0" applyFont="1" applyFill="1" applyBorder="1" applyAlignment="1">
      <alignment horizontal="center" wrapText="1"/>
    </xf>
    <xf numFmtId="0" fontId="26" fillId="0" borderId="23" xfId="0" applyFont="1" applyFill="1" applyBorder="1" applyAlignment="1">
      <alignment horizontal="center" wrapText="1"/>
    </xf>
    <xf numFmtId="0" fontId="26" fillId="0" borderId="15" xfId="36" applyFont="1" applyFill="1" applyBorder="1" applyAlignment="1">
      <alignment horizontal="center" wrapText="1"/>
    </xf>
    <xf numFmtId="0" fontId="26" fillId="0" borderId="17" xfId="36" applyFont="1" applyFill="1" applyBorder="1" applyAlignment="1">
      <alignment horizontal="center" wrapText="1"/>
    </xf>
    <xf numFmtId="0" fontId="24" fillId="0" borderId="0" xfId="36" applyFont="1" applyFill="1" applyAlignment="1">
      <alignment horizontal="center" wrapText="1"/>
    </xf>
    <xf numFmtId="0" fontId="24" fillId="0" borderId="0" xfId="36" applyFont="1" applyFill="1" applyAlignment="1">
      <alignment wrapText="1"/>
    </xf>
    <xf numFmtId="0" fontId="26" fillId="0" borderId="14" xfId="36" applyFont="1" applyFill="1" applyBorder="1" applyAlignment="1">
      <alignment horizontal="center" wrapText="1"/>
    </xf>
    <xf numFmtId="0" fontId="26" fillId="0" borderId="19" xfId="36" applyFont="1" applyFill="1" applyBorder="1" applyAlignment="1">
      <alignment horizontal="center" wrapText="1"/>
    </xf>
    <xf numFmtId="0" fontId="26" fillId="0" borderId="16" xfId="36" applyFont="1" applyFill="1" applyBorder="1" applyAlignment="1">
      <alignment horizontal="center" wrapText="1"/>
    </xf>
    <xf numFmtId="0" fontId="32" fillId="0" borderId="0" xfId="0" applyFont="1" applyAlignment="1">
      <alignment horizontal="left" vertical="top" wrapText="1"/>
    </xf>
    <xf numFmtId="0" fontId="26" fillId="0" borderId="1" xfId="0" applyFont="1" applyFill="1" applyBorder="1" applyAlignment="1">
      <alignment horizontal="center" wrapText="1"/>
    </xf>
    <xf numFmtId="0" fontId="26" fillId="0" borderId="28" xfId="0" applyFont="1" applyFill="1" applyBorder="1" applyAlignment="1">
      <alignment horizontal="center" wrapText="1"/>
    </xf>
    <xf numFmtId="0" fontId="26" fillId="0" borderId="0" xfId="0" applyFont="1" applyFill="1" applyAlignment="1">
      <alignment horizontal="center" wrapText="1"/>
    </xf>
    <xf numFmtId="0" fontId="25" fillId="0" borderId="0" xfId="0" applyFont="1" applyFill="1" applyAlignment="1">
      <alignment wrapText="1"/>
    </xf>
    <xf numFmtId="0" fontId="26" fillId="0" borderId="24" xfId="0" applyFont="1" applyFill="1" applyBorder="1" applyAlignment="1">
      <alignment horizontal="center" wrapText="1"/>
    </xf>
    <xf numFmtId="0" fontId="37" fillId="0" borderId="0" xfId="0" applyFont="1" applyAlignment="1">
      <alignment horizontal="center" wrapText="1"/>
    </xf>
    <xf numFmtId="0" fontId="39" fillId="0" borderId="0" xfId="0" applyFont="1" applyAlignment="1">
      <alignment wrapText="1"/>
    </xf>
    <xf numFmtId="0" fontId="37" fillId="35" borderId="14" xfId="0" applyFont="1" applyFill="1" applyBorder="1" applyAlignment="1">
      <alignment horizontal="center" wrapText="1"/>
    </xf>
    <xf numFmtId="0" fontId="37" fillId="35" borderId="19" xfId="0" applyFont="1" applyFill="1" applyBorder="1" applyAlignment="1">
      <alignment horizontal="center" wrapText="1"/>
    </xf>
    <xf numFmtId="0" fontId="37" fillId="35" borderId="15" xfId="0" applyFont="1" applyFill="1" applyBorder="1" applyAlignment="1">
      <alignment horizontal="center" wrapText="1"/>
    </xf>
    <xf numFmtId="0" fontId="37" fillId="35" borderId="16" xfId="0" applyFont="1" applyFill="1" applyBorder="1" applyAlignment="1">
      <alignment horizontal="center" wrapText="1"/>
    </xf>
    <xf numFmtId="0" fontId="37" fillId="35" borderId="17" xfId="0" applyFont="1" applyFill="1" applyBorder="1" applyAlignment="1">
      <alignment horizontal="center" wrapText="1"/>
    </xf>
  </cellXfs>
  <cellStyles count="45">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37" xr:uid="{4C567CF3-356A-42C4-B3F0-716820B3C339}"/>
    <cellStyle name="60% - Accent2 2" xfId="38" xr:uid="{ABAB15C7-EF6A-4C1E-8A21-5020F3367315}"/>
    <cellStyle name="60% - Accent3 2" xfId="39" xr:uid="{679B0003-56EA-4CCF-B47E-C1053A6AE9D2}"/>
    <cellStyle name="60% - Accent4 2" xfId="40" xr:uid="{46E08D33-F017-4D56-A6AA-80DAD4063F9B}"/>
    <cellStyle name="60% - Accent5 2" xfId="41" xr:uid="{217EB840-E0EC-42C4-994F-3C9303FB5FEE}"/>
    <cellStyle name="60% - Accent6 2" xfId="42" xr:uid="{FBE23036-BAA1-422D-89EC-8678CE668D65}"/>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9" builtinId="27" customBuiltin="1"/>
    <cellStyle name="Calculation" xfId="12" builtinId="22" customBuiltin="1"/>
    <cellStyle name="Check Cell" xfId="14" builtinId="23" customBuiltin="1"/>
    <cellStyle name="Comma" xfId="1" builtinId="3"/>
    <cellStyle name="Comma [0]" xfId="2" builtinId="6"/>
    <cellStyle name="Explanatory Text" xfId="16"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0" builtinId="20" customBuiltin="1"/>
    <cellStyle name="Linked Cell" xfId="13" builtinId="24" customBuiltin="1"/>
    <cellStyle name="Neutral 2" xfId="43" xr:uid="{728DBD56-1C6D-4910-816D-7525E604122A}"/>
    <cellStyle name="Normal" xfId="0" builtinId="0"/>
    <cellStyle name="Normal 2" xfId="36" xr:uid="{4B15B3D8-29D5-4E48-857B-3CB8341EAE53}"/>
    <cellStyle name="Note 2" xfId="44" xr:uid="{E95AF78E-8A9A-4524-86F9-0FFE90936A90}"/>
    <cellStyle name="Output" xfId="11" builtinId="21" customBuiltin="1"/>
    <cellStyle name="Title" xfId="3" builtinId="15" customBuiltin="1"/>
    <cellStyle name="Total" xfId="17" builtinId="25" customBuiltin="1"/>
    <cellStyle name="Warning Text" xfId="15"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3"/>
  <sheetViews>
    <sheetView tabSelected="1" view="pageBreakPreview" topLeftCell="A2" zoomScale="90" zoomScaleNormal="90" zoomScaleSheetLayoutView="90" workbookViewId="0">
      <selection activeCell="B2" sqref="B2:J2"/>
    </sheetView>
  </sheetViews>
  <sheetFormatPr defaultRowHeight="45" customHeight="1" x14ac:dyDescent="0.35"/>
  <cols>
    <col min="1" max="1" width="2.453125" customWidth="1"/>
    <col min="2" max="2" width="4.1796875" customWidth="1"/>
    <col min="3" max="3" width="47.54296875" customWidth="1"/>
    <col min="4" max="4" width="8.1796875" customWidth="1"/>
    <col min="5" max="8" width="7.81640625" customWidth="1"/>
    <col min="10" max="10" width="30.81640625" customWidth="1"/>
    <col min="13" max="13" width="10.54296875" bestFit="1" customWidth="1"/>
  </cols>
  <sheetData>
    <row r="2" spans="2:14" ht="17.25" customHeight="1" x14ac:dyDescent="0.35">
      <c r="B2" s="122" t="s">
        <v>30</v>
      </c>
      <c r="C2" s="122"/>
      <c r="D2" s="122"/>
      <c r="E2" s="122"/>
      <c r="F2" s="122"/>
      <c r="G2" s="122"/>
      <c r="H2" s="122"/>
      <c r="I2" s="122"/>
      <c r="J2" s="122"/>
    </row>
    <row r="4" spans="2:14" s="22" customFormat="1" ht="45" customHeight="1" x14ac:dyDescent="0.35">
      <c r="B4" s="123" t="s">
        <v>0</v>
      </c>
      <c r="C4" s="123" t="s">
        <v>1</v>
      </c>
      <c r="D4" s="124" t="s">
        <v>27</v>
      </c>
      <c r="E4" s="125"/>
      <c r="F4" s="125"/>
      <c r="G4" s="125"/>
      <c r="H4" s="126"/>
      <c r="I4" s="123" t="s">
        <v>2</v>
      </c>
      <c r="J4" s="123" t="s">
        <v>3</v>
      </c>
      <c r="L4" s="22" t="s">
        <v>19</v>
      </c>
    </row>
    <row r="5" spans="2:14" s="22" customFormat="1" ht="45" customHeight="1" x14ac:dyDescent="0.35">
      <c r="B5" s="123"/>
      <c r="C5" s="123"/>
      <c r="D5" s="23">
        <v>2017</v>
      </c>
      <c r="E5" s="23">
        <v>2018</v>
      </c>
      <c r="F5" s="23">
        <v>2019</v>
      </c>
      <c r="G5" s="23">
        <v>2020</v>
      </c>
      <c r="H5" s="24">
        <v>2021</v>
      </c>
      <c r="I5" s="123"/>
      <c r="J5" s="123"/>
    </row>
    <row r="6" spans="2:14" ht="45" customHeight="1" x14ac:dyDescent="0.35">
      <c r="B6" s="2">
        <v>1</v>
      </c>
      <c r="C6" s="12" t="s">
        <v>7</v>
      </c>
      <c r="D6" s="3">
        <v>32</v>
      </c>
      <c r="E6" s="3">
        <v>32</v>
      </c>
      <c r="F6" s="3">
        <v>32</v>
      </c>
      <c r="G6" s="3">
        <v>32</v>
      </c>
      <c r="H6" s="17">
        <v>33</v>
      </c>
      <c r="I6" s="2" t="s">
        <v>13</v>
      </c>
      <c r="J6" s="2" t="s">
        <v>201</v>
      </c>
    </row>
    <row r="7" spans="2:14" ht="105.75" customHeight="1" x14ac:dyDescent="0.35">
      <c r="B7" s="2">
        <v>2</v>
      </c>
      <c r="C7" s="2" t="s">
        <v>17</v>
      </c>
      <c r="D7" s="3">
        <v>32</v>
      </c>
      <c r="E7" s="3">
        <v>27</v>
      </c>
      <c r="F7" s="3">
        <v>24</v>
      </c>
      <c r="G7" s="3">
        <v>26</v>
      </c>
      <c r="H7" s="17">
        <v>29</v>
      </c>
      <c r="I7" s="2" t="s">
        <v>13</v>
      </c>
      <c r="J7" s="2" t="s">
        <v>193</v>
      </c>
    </row>
    <row r="8" spans="2:14" ht="45" customHeight="1" x14ac:dyDescent="0.35">
      <c r="B8" s="2">
        <v>3</v>
      </c>
      <c r="C8" s="12" t="s">
        <v>8</v>
      </c>
      <c r="D8" s="6">
        <v>1018</v>
      </c>
      <c r="E8" s="6">
        <v>1018</v>
      </c>
      <c r="F8" s="6">
        <v>1018</v>
      </c>
      <c r="G8" s="6">
        <v>1018</v>
      </c>
      <c r="H8" s="18">
        <v>919</v>
      </c>
      <c r="I8" s="2" t="s">
        <v>13</v>
      </c>
      <c r="J8" s="2" t="s">
        <v>202</v>
      </c>
    </row>
    <row r="9" spans="2:14" ht="101" customHeight="1" x14ac:dyDescent="0.35">
      <c r="B9" s="2">
        <v>4</v>
      </c>
      <c r="C9" s="2" t="s">
        <v>18</v>
      </c>
      <c r="D9" s="3">
        <v>991</v>
      </c>
      <c r="E9" s="3">
        <v>888</v>
      </c>
      <c r="F9" s="3">
        <v>895</v>
      </c>
      <c r="G9" s="3">
        <v>826</v>
      </c>
      <c r="H9" s="17">
        <v>872</v>
      </c>
      <c r="I9" s="2" t="s">
        <v>13</v>
      </c>
      <c r="J9" s="2" t="s">
        <v>194</v>
      </c>
    </row>
    <row r="10" spans="2:14" ht="149.5" customHeight="1" x14ac:dyDescent="0.35">
      <c r="B10" s="2">
        <v>5</v>
      </c>
      <c r="C10" s="12" t="s">
        <v>9</v>
      </c>
      <c r="D10" s="6">
        <v>7622</v>
      </c>
      <c r="E10" s="6">
        <v>7024</v>
      </c>
      <c r="F10" s="6">
        <v>6768</v>
      </c>
      <c r="G10" s="6">
        <v>6210</v>
      </c>
      <c r="H10" s="18">
        <v>6264</v>
      </c>
      <c r="I10" s="2" t="s">
        <v>13</v>
      </c>
      <c r="J10" s="113" t="s">
        <v>195</v>
      </c>
    </row>
    <row r="11" spans="2:14" ht="93.75" customHeight="1" x14ac:dyDescent="0.35">
      <c r="B11" s="2">
        <v>6</v>
      </c>
      <c r="C11" s="2" t="s">
        <v>10</v>
      </c>
      <c r="D11" s="5">
        <v>58.65</v>
      </c>
      <c r="E11" s="5">
        <v>60.02</v>
      </c>
      <c r="F11" s="4">
        <v>60.71</v>
      </c>
      <c r="G11" s="4" t="s">
        <v>28</v>
      </c>
      <c r="H11" s="19">
        <v>75.010000000000005</v>
      </c>
      <c r="I11" s="2" t="s">
        <v>12</v>
      </c>
      <c r="J11" s="2" t="s">
        <v>196</v>
      </c>
    </row>
    <row r="12" spans="2:14" ht="46.5" customHeight="1" x14ac:dyDescent="0.35">
      <c r="B12" s="2">
        <v>7</v>
      </c>
      <c r="C12" s="12" t="s">
        <v>4</v>
      </c>
      <c r="D12" s="3">
        <v>11</v>
      </c>
      <c r="E12" s="3">
        <v>11</v>
      </c>
      <c r="F12" s="3">
        <v>11</v>
      </c>
      <c r="G12" s="3">
        <v>11</v>
      </c>
      <c r="H12" s="17">
        <v>11</v>
      </c>
      <c r="I12" s="2" t="s">
        <v>11</v>
      </c>
      <c r="J12" s="2" t="s">
        <v>197</v>
      </c>
    </row>
    <row r="13" spans="2:14" s="7" customFormat="1" ht="36.75" customHeight="1" x14ac:dyDescent="0.35">
      <c r="B13" s="2">
        <v>8</v>
      </c>
      <c r="C13" s="12" t="s">
        <v>5</v>
      </c>
      <c r="D13" s="13">
        <v>1.19</v>
      </c>
      <c r="E13" s="13">
        <v>2.19</v>
      </c>
      <c r="F13" s="13" t="s">
        <v>26</v>
      </c>
      <c r="G13" s="16"/>
      <c r="H13" s="20">
        <v>57.48</v>
      </c>
      <c r="I13" s="2" t="s">
        <v>12</v>
      </c>
      <c r="J13" s="2" t="s">
        <v>204</v>
      </c>
      <c r="N13" s="8"/>
    </row>
    <row r="14" spans="2:14" s="7" customFormat="1" ht="122.5" customHeight="1" x14ac:dyDescent="0.35">
      <c r="B14" s="2">
        <v>9</v>
      </c>
      <c r="C14" s="12" t="s">
        <v>6</v>
      </c>
      <c r="D14" s="4">
        <v>66.599999999999994</v>
      </c>
      <c r="E14" s="4">
        <v>40</v>
      </c>
      <c r="F14" s="4">
        <v>34.47</v>
      </c>
      <c r="G14" s="4">
        <v>49.84</v>
      </c>
      <c r="H14" s="19">
        <v>30.04</v>
      </c>
      <c r="I14" s="2" t="s">
        <v>12</v>
      </c>
      <c r="J14" s="2" t="s">
        <v>205</v>
      </c>
    </row>
    <row r="15" spans="2:14" s="7" customFormat="1" ht="22.5" customHeight="1" x14ac:dyDescent="0.35">
      <c r="B15" s="9">
        <v>10</v>
      </c>
      <c r="C15" s="9" t="s">
        <v>29</v>
      </c>
      <c r="D15" s="3">
        <v>282</v>
      </c>
      <c r="E15" s="3">
        <v>1240</v>
      </c>
      <c r="F15" s="3">
        <v>2584</v>
      </c>
      <c r="G15" s="15">
        <v>838</v>
      </c>
      <c r="H15" s="116">
        <v>4943</v>
      </c>
      <c r="I15" s="9" t="s">
        <v>13</v>
      </c>
      <c r="J15" s="2" t="s">
        <v>204</v>
      </c>
    </row>
    <row r="16" spans="2:14" ht="49.5" customHeight="1" x14ac:dyDescent="0.35">
      <c r="B16" s="9">
        <v>11</v>
      </c>
      <c r="C16" s="9" t="s">
        <v>20</v>
      </c>
      <c r="D16" s="3">
        <v>165</v>
      </c>
      <c r="E16" s="3">
        <v>237</v>
      </c>
      <c r="F16" s="3">
        <v>529</v>
      </c>
      <c r="G16" s="15">
        <v>274</v>
      </c>
      <c r="H16" s="116">
        <v>4943</v>
      </c>
      <c r="I16" s="9" t="s">
        <v>13</v>
      </c>
      <c r="J16" s="2" t="s">
        <v>204</v>
      </c>
    </row>
    <row r="17" spans="1:12" ht="93.75" customHeight="1" x14ac:dyDescent="0.35">
      <c r="B17" s="9">
        <v>12</v>
      </c>
      <c r="C17" s="9" t="s">
        <v>21</v>
      </c>
      <c r="D17" s="3">
        <v>117</v>
      </c>
      <c r="E17" s="3">
        <v>0</v>
      </c>
      <c r="F17" s="3">
        <v>194</v>
      </c>
      <c r="G17" s="3">
        <v>0</v>
      </c>
      <c r="H17" s="17">
        <v>266</v>
      </c>
      <c r="I17" s="9" t="s">
        <v>13</v>
      </c>
      <c r="J17" s="2" t="s">
        <v>203</v>
      </c>
      <c r="L17" s="1"/>
    </row>
    <row r="18" spans="1:12" ht="78" customHeight="1" x14ac:dyDescent="0.35">
      <c r="B18" s="9">
        <v>13</v>
      </c>
      <c r="C18" s="9" t="s">
        <v>22</v>
      </c>
      <c r="D18" s="3">
        <v>679</v>
      </c>
      <c r="E18" s="3">
        <v>706</v>
      </c>
      <c r="F18" s="3">
        <v>709</v>
      </c>
      <c r="G18" s="3">
        <v>1123</v>
      </c>
      <c r="H18" s="17">
        <v>975</v>
      </c>
      <c r="I18" s="9" t="s">
        <v>13</v>
      </c>
      <c r="J18" s="2"/>
    </row>
    <row r="19" spans="1:12" ht="45" customHeight="1" x14ac:dyDescent="0.35">
      <c r="B19" s="9">
        <v>14</v>
      </c>
      <c r="C19" s="14" t="s">
        <v>24</v>
      </c>
      <c r="D19" s="3">
        <v>2</v>
      </c>
      <c r="E19" s="3">
        <v>2</v>
      </c>
      <c r="F19" s="3">
        <v>2</v>
      </c>
      <c r="G19" s="3">
        <v>2</v>
      </c>
      <c r="H19" s="17">
        <v>2</v>
      </c>
      <c r="I19" s="9" t="s">
        <v>23</v>
      </c>
      <c r="J19" s="10"/>
    </row>
    <row r="20" spans="1:12" ht="63.75" customHeight="1" x14ac:dyDescent="0.35">
      <c r="B20" s="9">
        <v>15</v>
      </c>
      <c r="C20" s="9" t="s">
        <v>25</v>
      </c>
      <c r="D20" s="3">
        <v>13</v>
      </c>
      <c r="E20" s="3">
        <v>400</v>
      </c>
      <c r="F20" s="11">
        <v>1180</v>
      </c>
      <c r="G20" s="11">
        <v>120</v>
      </c>
      <c r="H20" s="21">
        <v>200</v>
      </c>
      <c r="I20" s="9" t="s">
        <v>13</v>
      </c>
      <c r="J20" s="2" t="s">
        <v>200</v>
      </c>
    </row>
    <row r="21" spans="1:12" ht="14.5" x14ac:dyDescent="0.35">
      <c r="A21" t="s">
        <v>40</v>
      </c>
    </row>
    <row r="22" spans="1:12" ht="14.5" x14ac:dyDescent="0.35"/>
    <row r="23" spans="1:12" s="29" customFormat="1" ht="14.5" x14ac:dyDescent="0.35">
      <c r="A23" s="26" t="s">
        <v>31</v>
      </c>
      <c r="B23" s="27"/>
      <c r="C23" s="28"/>
      <c r="D23" s="28"/>
      <c r="E23" s="28"/>
      <c r="F23" s="28"/>
      <c r="G23" s="28"/>
      <c r="H23" s="28"/>
      <c r="I23" s="28"/>
    </row>
    <row r="24" spans="1:12" s="31" customFormat="1" ht="20.25" customHeight="1" x14ac:dyDescent="0.35">
      <c r="A24" s="30">
        <v>1</v>
      </c>
      <c r="B24" s="121" t="s">
        <v>32</v>
      </c>
      <c r="C24" s="121"/>
      <c r="D24" s="121"/>
      <c r="E24" s="121"/>
      <c r="F24" s="121"/>
      <c r="G24" s="121"/>
      <c r="H24" s="121"/>
      <c r="I24" s="121"/>
    </row>
    <row r="25" spans="1:12" s="31" customFormat="1" ht="17.25" customHeight="1" x14ac:dyDescent="0.35">
      <c r="A25" s="30">
        <v>2</v>
      </c>
      <c r="B25" s="121" t="s">
        <v>33</v>
      </c>
      <c r="C25" s="121"/>
      <c r="D25" s="121"/>
      <c r="E25" s="121"/>
      <c r="F25" s="121"/>
      <c r="G25" s="121"/>
      <c r="H25" s="121"/>
      <c r="I25" s="121"/>
    </row>
    <row r="26" spans="1:12" s="31" customFormat="1" ht="33.75" customHeight="1" x14ac:dyDescent="0.35">
      <c r="A26" s="30">
        <v>3</v>
      </c>
      <c r="B26" s="121" t="s">
        <v>35</v>
      </c>
      <c r="C26" s="121"/>
      <c r="D26" s="121"/>
      <c r="E26" s="121"/>
      <c r="F26" s="121"/>
      <c r="G26" s="121"/>
      <c r="H26" s="121"/>
      <c r="I26" s="121"/>
    </row>
    <row r="27" spans="1:12" s="31" customFormat="1" ht="36.75" customHeight="1" x14ac:dyDescent="0.35">
      <c r="A27" s="30">
        <v>4</v>
      </c>
      <c r="B27" s="121" t="s">
        <v>36</v>
      </c>
      <c r="C27" s="121"/>
      <c r="D27" s="121"/>
      <c r="E27" s="121"/>
      <c r="F27" s="121"/>
      <c r="G27" s="121"/>
      <c r="H27" s="121"/>
      <c r="I27" s="121"/>
    </row>
    <row r="28" spans="1:12" s="31" customFormat="1" ht="15.5" x14ac:dyDescent="0.35">
      <c r="A28" s="25"/>
      <c r="B28" s="25"/>
      <c r="C28" s="25"/>
      <c r="D28" s="25"/>
      <c r="E28" s="25"/>
      <c r="F28" s="25"/>
      <c r="G28" s="32" t="s">
        <v>37</v>
      </c>
      <c r="H28" s="32"/>
      <c r="I28" s="32"/>
    </row>
    <row r="29" spans="1:12" s="31" customFormat="1" ht="15.5" x14ac:dyDescent="0.35">
      <c r="A29" s="25"/>
      <c r="B29" s="25"/>
      <c r="D29" s="33"/>
      <c r="E29" s="33"/>
      <c r="F29" s="33"/>
      <c r="G29" s="33"/>
      <c r="H29" s="34"/>
      <c r="I29" s="33"/>
    </row>
    <row r="30" spans="1:12" s="31" customFormat="1" ht="15.5" x14ac:dyDescent="0.35">
      <c r="A30" s="25"/>
      <c r="B30" s="25"/>
      <c r="D30" s="35"/>
      <c r="E30" s="35"/>
      <c r="F30" s="35"/>
      <c r="G30" s="35"/>
      <c r="H30" s="34"/>
      <c r="I30" s="35"/>
    </row>
    <row r="31" spans="1:12" s="31" customFormat="1" ht="15.5" x14ac:dyDescent="0.35">
      <c r="A31" s="25"/>
      <c r="B31" s="25"/>
      <c r="D31" s="35"/>
      <c r="E31" s="35"/>
      <c r="F31" s="35"/>
      <c r="G31" s="35"/>
      <c r="H31" s="34"/>
      <c r="I31" s="35"/>
    </row>
    <row r="32" spans="1:12" s="31" customFormat="1" ht="15.5" x14ac:dyDescent="0.35">
      <c r="A32" s="25"/>
      <c r="B32" s="25"/>
      <c r="D32" s="35"/>
      <c r="E32" s="35"/>
      <c r="F32" s="35"/>
      <c r="G32" s="36" t="s">
        <v>38</v>
      </c>
      <c r="H32" s="36"/>
      <c r="I32" s="36"/>
      <c r="J32" s="36"/>
    </row>
    <row r="33" spans="1:10" s="31" customFormat="1" ht="15.5" x14ac:dyDescent="0.35">
      <c r="A33" s="25"/>
      <c r="B33" s="25"/>
      <c r="D33" s="37"/>
      <c r="E33" s="37"/>
      <c r="F33" s="37"/>
      <c r="G33" s="32" t="s">
        <v>39</v>
      </c>
      <c r="H33" s="32"/>
      <c r="I33" s="32"/>
      <c r="J33" s="32"/>
    </row>
  </sheetData>
  <mergeCells count="10">
    <mergeCell ref="B27:I27"/>
    <mergeCell ref="B2:J2"/>
    <mergeCell ref="B4:B5"/>
    <mergeCell ref="C4:C5"/>
    <mergeCell ref="D4:H4"/>
    <mergeCell ref="I4:I5"/>
    <mergeCell ref="J4:J5"/>
    <mergeCell ref="B24:I24"/>
    <mergeCell ref="B25:I25"/>
    <mergeCell ref="B26:I26"/>
  </mergeCells>
  <pageMargins left="0.70866141732283472" right="0.70866141732283472" top="0.74803149606299213" bottom="0.74803149606299213" header="0.31496062992125984" footer="0.31496062992125984"/>
  <pageSetup paperSize="9" scale="64" orientation="portrait" r:id="rId1"/>
  <rowBreaks count="1" manualBreakCount="1">
    <brk id="20" max="9" man="1"/>
  </rowBreaks>
  <colBreaks count="1" manualBreakCount="1">
    <brk id="10"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DC4FD-1CD3-4948-8042-411E449076B4}">
  <dimension ref="A1:AJ48"/>
  <sheetViews>
    <sheetView topLeftCell="S31" zoomScale="188" zoomScaleNormal="188" workbookViewId="0">
      <selection activeCell="U39" sqref="U39"/>
    </sheetView>
  </sheetViews>
  <sheetFormatPr defaultRowHeight="14.5" x14ac:dyDescent="0.35"/>
  <cols>
    <col min="1" max="1" width="4" customWidth="1"/>
    <col min="2" max="2" width="36.54296875" bestFit="1" customWidth="1"/>
    <col min="3" max="23" width="5.7265625" customWidth="1"/>
    <col min="24" max="24" width="13.7265625" customWidth="1"/>
    <col min="25" max="28" width="5.7265625" customWidth="1"/>
    <col min="29" max="29" width="13.7265625" customWidth="1"/>
    <col min="257" max="257" width="3" customWidth="1"/>
    <col min="258" max="258" width="36.54296875" bestFit="1" customWidth="1"/>
    <col min="259" max="259" width="2.54296875" customWidth="1"/>
    <col min="260" max="260" width="3.7265625" customWidth="1"/>
    <col min="261" max="262" width="4.7265625" customWidth="1"/>
    <col min="263" max="263" width="5.54296875" customWidth="1"/>
    <col min="264" max="265" width="2" customWidth="1"/>
    <col min="266" max="266" width="3.7265625" customWidth="1"/>
    <col min="267" max="268" width="2.453125" customWidth="1"/>
    <col min="269" max="269" width="3.7265625" customWidth="1"/>
    <col min="270" max="270" width="2.453125" customWidth="1"/>
    <col min="271" max="271" width="3.1796875" customWidth="1"/>
    <col min="272" max="272" width="3.7265625" customWidth="1"/>
    <col min="273" max="274" width="3.1796875" customWidth="1"/>
    <col min="275" max="275" width="3.7265625" customWidth="1"/>
    <col min="276" max="277" width="5.453125" customWidth="1"/>
    <col min="278" max="278" width="6.1796875" customWidth="1"/>
    <col min="279" max="279" width="5" customWidth="1"/>
    <col min="280" max="280" width="8.453125" customWidth="1"/>
    <col min="281" max="281" width="4.54296875" customWidth="1"/>
    <col min="282" max="282" width="4.26953125" customWidth="1"/>
    <col min="283" max="284" width="4.54296875" customWidth="1"/>
    <col min="285" max="285" width="8.453125" customWidth="1"/>
    <col min="513" max="513" width="3" customWidth="1"/>
    <col min="514" max="514" width="36.54296875" bestFit="1" customWidth="1"/>
    <col min="515" max="515" width="2.54296875" customWidth="1"/>
    <col min="516" max="516" width="3.7265625" customWidth="1"/>
    <col min="517" max="518" width="4.7265625" customWidth="1"/>
    <col min="519" max="519" width="5.54296875" customWidth="1"/>
    <col min="520" max="521" width="2" customWidth="1"/>
    <col min="522" max="522" width="3.7265625" customWidth="1"/>
    <col min="523" max="524" width="2.453125" customWidth="1"/>
    <col min="525" max="525" width="3.7265625" customWidth="1"/>
    <col min="526" max="526" width="2.453125" customWidth="1"/>
    <col min="527" max="527" width="3.1796875" customWidth="1"/>
    <col min="528" max="528" width="3.7265625" customWidth="1"/>
    <col min="529" max="530" width="3.1796875" customWidth="1"/>
    <col min="531" max="531" width="3.7265625" customWidth="1"/>
    <col min="532" max="533" width="5.453125" customWidth="1"/>
    <col min="534" max="534" width="6.1796875" customWidth="1"/>
    <col min="535" max="535" width="5" customWidth="1"/>
    <col min="536" max="536" width="8.453125" customWidth="1"/>
    <col min="537" max="537" width="4.54296875" customWidth="1"/>
    <col min="538" max="538" width="4.26953125" customWidth="1"/>
    <col min="539" max="540" width="4.54296875" customWidth="1"/>
    <col min="541" max="541" width="8.453125" customWidth="1"/>
    <col min="769" max="769" width="3" customWidth="1"/>
    <col min="770" max="770" width="36.54296875" bestFit="1" customWidth="1"/>
    <col min="771" max="771" width="2.54296875" customWidth="1"/>
    <col min="772" max="772" width="3.7265625" customWidth="1"/>
    <col min="773" max="774" width="4.7265625" customWidth="1"/>
    <col min="775" max="775" width="5.54296875" customWidth="1"/>
    <col min="776" max="777" width="2" customWidth="1"/>
    <col min="778" max="778" width="3.7265625" customWidth="1"/>
    <col min="779" max="780" width="2.453125" customWidth="1"/>
    <col min="781" max="781" width="3.7265625" customWidth="1"/>
    <col min="782" max="782" width="2.453125" customWidth="1"/>
    <col min="783" max="783" width="3.1796875" customWidth="1"/>
    <col min="784" max="784" width="3.7265625" customWidth="1"/>
    <col min="785" max="786" width="3.1796875" customWidth="1"/>
    <col min="787" max="787" width="3.7265625" customWidth="1"/>
    <col min="788" max="789" width="5.453125" customWidth="1"/>
    <col min="790" max="790" width="6.1796875" customWidth="1"/>
    <col min="791" max="791" width="5" customWidth="1"/>
    <col min="792" max="792" width="8.453125" customWidth="1"/>
    <col min="793" max="793" width="4.54296875" customWidth="1"/>
    <col min="794" max="794" width="4.26953125" customWidth="1"/>
    <col min="795" max="796" width="4.54296875" customWidth="1"/>
    <col min="797" max="797" width="8.453125" customWidth="1"/>
    <col min="1025" max="1025" width="3" customWidth="1"/>
    <col min="1026" max="1026" width="36.54296875" bestFit="1" customWidth="1"/>
    <col min="1027" max="1027" width="2.54296875" customWidth="1"/>
    <col min="1028" max="1028" width="3.7265625" customWidth="1"/>
    <col min="1029" max="1030" width="4.7265625" customWidth="1"/>
    <col min="1031" max="1031" width="5.54296875" customWidth="1"/>
    <col min="1032" max="1033" width="2" customWidth="1"/>
    <col min="1034" max="1034" width="3.7265625" customWidth="1"/>
    <col min="1035" max="1036" width="2.453125" customWidth="1"/>
    <col min="1037" max="1037" width="3.7265625" customWidth="1"/>
    <col min="1038" max="1038" width="2.453125" customWidth="1"/>
    <col min="1039" max="1039" width="3.1796875" customWidth="1"/>
    <col min="1040" max="1040" width="3.7265625" customWidth="1"/>
    <col min="1041" max="1042" width="3.1796875" customWidth="1"/>
    <col min="1043" max="1043" width="3.7265625" customWidth="1"/>
    <col min="1044" max="1045" width="5.453125" customWidth="1"/>
    <col min="1046" max="1046" width="6.1796875" customWidth="1"/>
    <col min="1047" max="1047" width="5" customWidth="1"/>
    <col min="1048" max="1048" width="8.453125" customWidth="1"/>
    <col min="1049" max="1049" width="4.54296875" customWidth="1"/>
    <col min="1050" max="1050" width="4.26953125" customWidth="1"/>
    <col min="1051" max="1052" width="4.54296875" customWidth="1"/>
    <col min="1053" max="1053" width="8.453125" customWidth="1"/>
    <col min="1281" max="1281" width="3" customWidth="1"/>
    <col min="1282" max="1282" width="36.54296875" bestFit="1" customWidth="1"/>
    <col min="1283" max="1283" width="2.54296875" customWidth="1"/>
    <col min="1284" max="1284" width="3.7265625" customWidth="1"/>
    <col min="1285" max="1286" width="4.7265625" customWidth="1"/>
    <col min="1287" max="1287" width="5.54296875" customWidth="1"/>
    <col min="1288" max="1289" width="2" customWidth="1"/>
    <col min="1290" max="1290" width="3.7265625" customWidth="1"/>
    <col min="1291" max="1292" width="2.453125" customWidth="1"/>
    <col min="1293" max="1293" width="3.7265625" customWidth="1"/>
    <col min="1294" max="1294" width="2.453125" customWidth="1"/>
    <col min="1295" max="1295" width="3.1796875" customWidth="1"/>
    <col min="1296" max="1296" width="3.7265625" customWidth="1"/>
    <col min="1297" max="1298" width="3.1796875" customWidth="1"/>
    <col min="1299" max="1299" width="3.7265625" customWidth="1"/>
    <col min="1300" max="1301" width="5.453125" customWidth="1"/>
    <col min="1302" max="1302" width="6.1796875" customWidth="1"/>
    <col min="1303" max="1303" width="5" customWidth="1"/>
    <col min="1304" max="1304" width="8.453125" customWidth="1"/>
    <col min="1305" max="1305" width="4.54296875" customWidth="1"/>
    <col min="1306" max="1306" width="4.26953125" customWidth="1"/>
    <col min="1307" max="1308" width="4.54296875" customWidth="1"/>
    <col min="1309" max="1309" width="8.453125" customWidth="1"/>
    <col min="1537" max="1537" width="3" customWidth="1"/>
    <col min="1538" max="1538" width="36.54296875" bestFit="1" customWidth="1"/>
    <col min="1539" max="1539" width="2.54296875" customWidth="1"/>
    <col min="1540" max="1540" width="3.7265625" customWidth="1"/>
    <col min="1541" max="1542" width="4.7265625" customWidth="1"/>
    <col min="1543" max="1543" width="5.54296875" customWidth="1"/>
    <col min="1544" max="1545" width="2" customWidth="1"/>
    <col min="1546" max="1546" width="3.7265625" customWidth="1"/>
    <col min="1547" max="1548" width="2.453125" customWidth="1"/>
    <col min="1549" max="1549" width="3.7265625" customWidth="1"/>
    <col min="1550" max="1550" width="2.453125" customWidth="1"/>
    <col min="1551" max="1551" width="3.1796875" customWidth="1"/>
    <col min="1552" max="1552" width="3.7265625" customWidth="1"/>
    <col min="1553" max="1554" width="3.1796875" customWidth="1"/>
    <col min="1555" max="1555" width="3.7265625" customWidth="1"/>
    <col min="1556" max="1557" width="5.453125" customWidth="1"/>
    <col min="1558" max="1558" width="6.1796875" customWidth="1"/>
    <col min="1559" max="1559" width="5" customWidth="1"/>
    <col min="1560" max="1560" width="8.453125" customWidth="1"/>
    <col min="1561" max="1561" width="4.54296875" customWidth="1"/>
    <col min="1562" max="1562" width="4.26953125" customWidth="1"/>
    <col min="1563" max="1564" width="4.54296875" customWidth="1"/>
    <col min="1565" max="1565" width="8.453125" customWidth="1"/>
    <col min="1793" max="1793" width="3" customWidth="1"/>
    <col min="1794" max="1794" width="36.54296875" bestFit="1" customWidth="1"/>
    <col min="1795" max="1795" width="2.54296875" customWidth="1"/>
    <col min="1796" max="1796" width="3.7265625" customWidth="1"/>
    <col min="1797" max="1798" width="4.7265625" customWidth="1"/>
    <col min="1799" max="1799" width="5.54296875" customWidth="1"/>
    <col min="1800" max="1801" width="2" customWidth="1"/>
    <col min="1802" max="1802" width="3.7265625" customWidth="1"/>
    <col min="1803" max="1804" width="2.453125" customWidth="1"/>
    <col min="1805" max="1805" width="3.7265625" customWidth="1"/>
    <col min="1806" max="1806" width="2.453125" customWidth="1"/>
    <col min="1807" max="1807" width="3.1796875" customWidth="1"/>
    <col min="1808" max="1808" width="3.7265625" customWidth="1"/>
    <col min="1809" max="1810" width="3.1796875" customWidth="1"/>
    <col min="1811" max="1811" width="3.7265625" customWidth="1"/>
    <col min="1812" max="1813" width="5.453125" customWidth="1"/>
    <col min="1814" max="1814" width="6.1796875" customWidth="1"/>
    <col min="1815" max="1815" width="5" customWidth="1"/>
    <col min="1816" max="1816" width="8.453125" customWidth="1"/>
    <col min="1817" max="1817" width="4.54296875" customWidth="1"/>
    <col min="1818" max="1818" width="4.26953125" customWidth="1"/>
    <col min="1819" max="1820" width="4.54296875" customWidth="1"/>
    <col min="1821" max="1821" width="8.453125" customWidth="1"/>
    <col min="2049" max="2049" width="3" customWidth="1"/>
    <col min="2050" max="2050" width="36.54296875" bestFit="1" customWidth="1"/>
    <col min="2051" max="2051" width="2.54296875" customWidth="1"/>
    <col min="2052" max="2052" width="3.7265625" customWidth="1"/>
    <col min="2053" max="2054" width="4.7265625" customWidth="1"/>
    <col min="2055" max="2055" width="5.54296875" customWidth="1"/>
    <col min="2056" max="2057" width="2" customWidth="1"/>
    <col min="2058" max="2058" width="3.7265625" customWidth="1"/>
    <col min="2059" max="2060" width="2.453125" customWidth="1"/>
    <col min="2061" max="2061" width="3.7265625" customWidth="1"/>
    <col min="2062" max="2062" width="2.453125" customWidth="1"/>
    <col min="2063" max="2063" width="3.1796875" customWidth="1"/>
    <col min="2064" max="2064" width="3.7265625" customWidth="1"/>
    <col min="2065" max="2066" width="3.1796875" customWidth="1"/>
    <col min="2067" max="2067" width="3.7265625" customWidth="1"/>
    <col min="2068" max="2069" width="5.453125" customWidth="1"/>
    <col min="2070" max="2070" width="6.1796875" customWidth="1"/>
    <col min="2071" max="2071" width="5" customWidth="1"/>
    <col min="2072" max="2072" width="8.453125" customWidth="1"/>
    <col min="2073" max="2073" width="4.54296875" customWidth="1"/>
    <col min="2074" max="2074" width="4.26953125" customWidth="1"/>
    <col min="2075" max="2076" width="4.54296875" customWidth="1"/>
    <col min="2077" max="2077" width="8.453125" customWidth="1"/>
    <col min="2305" max="2305" width="3" customWidth="1"/>
    <col min="2306" max="2306" width="36.54296875" bestFit="1" customWidth="1"/>
    <col min="2307" max="2307" width="2.54296875" customWidth="1"/>
    <col min="2308" max="2308" width="3.7265625" customWidth="1"/>
    <col min="2309" max="2310" width="4.7265625" customWidth="1"/>
    <col min="2311" max="2311" width="5.54296875" customWidth="1"/>
    <col min="2312" max="2313" width="2" customWidth="1"/>
    <col min="2314" max="2314" width="3.7265625" customWidth="1"/>
    <col min="2315" max="2316" width="2.453125" customWidth="1"/>
    <col min="2317" max="2317" width="3.7265625" customWidth="1"/>
    <col min="2318" max="2318" width="2.453125" customWidth="1"/>
    <col min="2319" max="2319" width="3.1796875" customWidth="1"/>
    <col min="2320" max="2320" width="3.7265625" customWidth="1"/>
    <col min="2321" max="2322" width="3.1796875" customWidth="1"/>
    <col min="2323" max="2323" width="3.7265625" customWidth="1"/>
    <col min="2324" max="2325" width="5.453125" customWidth="1"/>
    <col min="2326" max="2326" width="6.1796875" customWidth="1"/>
    <col min="2327" max="2327" width="5" customWidth="1"/>
    <col min="2328" max="2328" width="8.453125" customWidth="1"/>
    <col min="2329" max="2329" width="4.54296875" customWidth="1"/>
    <col min="2330" max="2330" width="4.26953125" customWidth="1"/>
    <col min="2331" max="2332" width="4.54296875" customWidth="1"/>
    <col min="2333" max="2333" width="8.453125" customWidth="1"/>
    <col min="2561" max="2561" width="3" customWidth="1"/>
    <col min="2562" max="2562" width="36.54296875" bestFit="1" customWidth="1"/>
    <col min="2563" max="2563" width="2.54296875" customWidth="1"/>
    <col min="2564" max="2564" width="3.7265625" customWidth="1"/>
    <col min="2565" max="2566" width="4.7265625" customWidth="1"/>
    <col min="2567" max="2567" width="5.54296875" customWidth="1"/>
    <col min="2568" max="2569" width="2" customWidth="1"/>
    <col min="2570" max="2570" width="3.7265625" customWidth="1"/>
    <col min="2571" max="2572" width="2.453125" customWidth="1"/>
    <col min="2573" max="2573" width="3.7265625" customWidth="1"/>
    <col min="2574" max="2574" width="2.453125" customWidth="1"/>
    <col min="2575" max="2575" width="3.1796875" customWidth="1"/>
    <col min="2576" max="2576" width="3.7265625" customWidth="1"/>
    <col min="2577" max="2578" width="3.1796875" customWidth="1"/>
    <col min="2579" max="2579" width="3.7265625" customWidth="1"/>
    <col min="2580" max="2581" width="5.453125" customWidth="1"/>
    <col min="2582" max="2582" width="6.1796875" customWidth="1"/>
    <col min="2583" max="2583" width="5" customWidth="1"/>
    <col min="2584" max="2584" width="8.453125" customWidth="1"/>
    <col min="2585" max="2585" width="4.54296875" customWidth="1"/>
    <col min="2586" max="2586" width="4.26953125" customWidth="1"/>
    <col min="2587" max="2588" width="4.54296875" customWidth="1"/>
    <col min="2589" max="2589" width="8.453125" customWidth="1"/>
    <col min="2817" max="2817" width="3" customWidth="1"/>
    <col min="2818" max="2818" width="36.54296875" bestFit="1" customWidth="1"/>
    <col min="2819" max="2819" width="2.54296875" customWidth="1"/>
    <col min="2820" max="2820" width="3.7265625" customWidth="1"/>
    <col min="2821" max="2822" width="4.7265625" customWidth="1"/>
    <col min="2823" max="2823" width="5.54296875" customWidth="1"/>
    <col min="2824" max="2825" width="2" customWidth="1"/>
    <col min="2826" max="2826" width="3.7265625" customWidth="1"/>
    <col min="2827" max="2828" width="2.453125" customWidth="1"/>
    <col min="2829" max="2829" width="3.7265625" customWidth="1"/>
    <col min="2830" max="2830" width="2.453125" customWidth="1"/>
    <col min="2831" max="2831" width="3.1796875" customWidth="1"/>
    <col min="2832" max="2832" width="3.7265625" customWidth="1"/>
    <col min="2833" max="2834" width="3.1796875" customWidth="1"/>
    <col min="2835" max="2835" width="3.7265625" customWidth="1"/>
    <col min="2836" max="2837" width="5.453125" customWidth="1"/>
    <col min="2838" max="2838" width="6.1796875" customWidth="1"/>
    <col min="2839" max="2839" width="5" customWidth="1"/>
    <col min="2840" max="2840" width="8.453125" customWidth="1"/>
    <col min="2841" max="2841" width="4.54296875" customWidth="1"/>
    <col min="2842" max="2842" width="4.26953125" customWidth="1"/>
    <col min="2843" max="2844" width="4.54296875" customWidth="1"/>
    <col min="2845" max="2845" width="8.453125" customWidth="1"/>
    <col min="3073" max="3073" width="3" customWidth="1"/>
    <col min="3074" max="3074" width="36.54296875" bestFit="1" customWidth="1"/>
    <col min="3075" max="3075" width="2.54296875" customWidth="1"/>
    <col min="3076" max="3076" width="3.7265625" customWidth="1"/>
    <col min="3077" max="3078" width="4.7265625" customWidth="1"/>
    <col min="3079" max="3079" width="5.54296875" customWidth="1"/>
    <col min="3080" max="3081" width="2" customWidth="1"/>
    <col min="3082" max="3082" width="3.7265625" customWidth="1"/>
    <col min="3083" max="3084" width="2.453125" customWidth="1"/>
    <col min="3085" max="3085" width="3.7265625" customWidth="1"/>
    <col min="3086" max="3086" width="2.453125" customWidth="1"/>
    <col min="3087" max="3087" width="3.1796875" customWidth="1"/>
    <col min="3088" max="3088" width="3.7265625" customWidth="1"/>
    <col min="3089" max="3090" width="3.1796875" customWidth="1"/>
    <col min="3091" max="3091" width="3.7265625" customWidth="1"/>
    <col min="3092" max="3093" width="5.453125" customWidth="1"/>
    <col min="3094" max="3094" width="6.1796875" customWidth="1"/>
    <col min="3095" max="3095" width="5" customWidth="1"/>
    <col min="3096" max="3096" width="8.453125" customWidth="1"/>
    <col min="3097" max="3097" width="4.54296875" customWidth="1"/>
    <col min="3098" max="3098" width="4.26953125" customWidth="1"/>
    <col min="3099" max="3100" width="4.54296875" customWidth="1"/>
    <col min="3101" max="3101" width="8.453125" customWidth="1"/>
    <col min="3329" max="3329" width="3" customWidth="1"/>
    <col min="3330" max="3330" width="36.54296875" bestFit="1" customWidth="1"/>
    <col min="3331" max="3331" width="2.54296875" customWidth="1"/>
    <col min="3332" max="3332" width="3.7265625" customWidth="1"/>
    <col min="3333" max="3334" width="4.7265625" customWidth="1"/>
    <col min="3335" max="3335" width="5.54296875" customWidth="1"/>
    <col min="3336" max="3337" width="2" customWidth="1"/>
    <col min="3338" max="3338" width="3.7265625" customWidth="1"/>
    <col min="3339" max="3340" width="2.453125" customWidth="1"/>
    <col min="3341" max="3341" width="3.7265625" customWidth="1"/>
    <col min="3342" max="3342" width="2.453125" customWidth="1"/>
    <col min="3343" max="3343" width="3.1796875" customWidth="1"/>
    <col min="3344" max="3344" width="3.7265625" customWidth="1"/>
    <col min="3345" max="3346" width="3.1796875" customWidth="1"/>
    <col min="3347" max="3347" width="3.7265625" customWidth="1"/>
    <col min="3348" max="3349" width="5.453125" customWidth="1"/>
    <col min="3350" max="3350" width="6.1796875" customWidth="1"/>
    <col min="3351" max="3351" width="5" customWidth="1"/>
    <col min="3352" max="3352" width="8.453125" customWidth="1"/>
    <col min="3353" max="3353" width="4.54296875" customWidth="1"/>
    <col min="3354" max="3354" width="4.26953125" customWidth="1"/>
    <col min="3355" max="3356" width="4.54296875" customWidth="1"/>
    <col min="3357" max="3357" width="8.453125" customWidth="1"/>
    <col min="3585" max="3585" width="3" customWidth="1"/>
    <col min="3586" max="3586" width="36.54296875" bestFit="1" customWidth="1"/>
    <col min="3587" max="3587" width="2.54296875" customWidth="1"/>
    <col min="3588" max="3588" width="3.7265625" customWidth="1"/>
    <col min="3589" max="3590" width="4.7265625" customWidth="1"/>
    <col min="3591" max="3591" width="5.54296875" customWidth="1"/>
    <col min="3592" max="3593" width="2" customWidth="1"/>
    <col min="3594" max="3594" width="3.7265625" customWidth="1"/>
    <col min="3595" max="3596" width="2.453125" customWidth="1"/>
    <col min="3597" max="3597" width="3.7265625" customWidth="1"/>
    <col min="3598" max="3598" width="2.453125" customWidth="1"/>
    <col min="3599" max="3599" width="3.1796875" customWidth="1"/>
    <col min="3600" max="3600" width="3.7265625" customWidth="1"/>
    <col min="3601" max="3602" width="3.1796875" customWidth="1"/>
    <col min="3603" max="3603" width="3.7265625" customWidth="1"/>
    <col min="3604" max="3605" width="5.453125" customWidth="1"/>
    <col min="3606" max="3606" width="6.1796875" customWidth="1"/>
    <col min="3607" max="3607" width="5" customWidth="1"/>
    <col min="3608" max="3608" width="8.453125" customWidth="1"/>
    <col min="3609" max="3609" width="4.54296875" customWidth="1"/>
    <col min="3610" max="3610" width="4.26953125" customWidth="1"/>
    <col min="3611" max="3612" width="4.54296875" customWidth="1"/>
    <col min="3613" max="3613" width="8.453125" customWidth="1"/>
    <col min="3841" max="3841" width="3" customWidth="1"/>
    <col min="3842" max="3842" width="36.54296875" bestFit="1" customWidth="1"/>
    <col min="3843" max="3843" width="2.54296875" customWidth="1"/>
    <col min="3844" max="3844" width="3.7265625" customWidth="1"/>
    <col min="3845" max="3846" width="4.7265625" customWidth="1"/>
    <col min="3847" max="3847" width="5.54296875" customWidth="1"/>
    <col min="3848" max="3849" width="2" customWidth="1"/>
    <col min="3850" max="3850" width="3.7265625" customWidth="1"/>
    <col min="3851" max="3852" width="2.453125" customWidth="1"/>
    <col min="3853" max="3853" width="3.7265625" customWidth="1"/>
    <col min="3854" max="3854" width="2.453125" customWidth="1"/>
    <col min="3855" max="3855" width="3.1796875" customWidth="1"/>
    <col min="3856" max="3856" width="3.7265625" customWidth="1"/>
    <col min="3857" max="3858" width="3.1796875" customWidth="1"/>
    <col min="3859" max="3859" width="3.7265625" customWidth="1"/>
    <col min="3860" max="3861" width="5.453125" customWidth="1"/>
    <col min="3862" max="3862" width="6.1796875" customWidth="1"/>
    <col min="3863" max="3863" width="5" customWidth="1"/>
    <col min="3864" max="3864" width="8.453125" customWidth="1"/>
    <col min="3865" max="3865" width="4.54296875" customWidth="1"/>
    <col min="3866" max="3866" width="4.26953125" customWidth="1"/>
    <col min="3867" max="3868" width="4.54296875" customWidth="1"/>
    <col min="3869" max="3869" width="8.453125" customWidth="1"/>
    <col min="4097" max="4097" width="3" customWidth="1"/>
    <col min="4098" max="4098" width="36.54296875" bestFit="1" customWidth="1"/>
    <col min="4099" max="4099" width="2.54296875" customWidth="1"/>
    <col min="4100" max="4100" width="3.7265625" customWidth="1"/>
    <col min="4101" max="4102" width="4.7265625" customWidth="1"/>
    <col min="4103" max="4103" width="5.54296875" customWidth="1"/>
    <col min="4104" max="4105" width="2" customWidth="1"/>
    <col min="4106" max="4106" width="3.7265625" customWidth="1"/>
    <col min="4107" max="4108" width="2.453125" customWidth="1"/>
    <col min="4109" max="4109" width="3.7265625" customWidth="1"/>
    <col min="4110" max="4110" width="2.453125" customWidth="1"/>
    <col min="4111" max="4111" width="3.1796875" customWidth="1"/>
    <col min="4112" max="4112" width="3.7265625" customWidth="1"/>
    <col min="4113" max="4114" width="3.1796875" customWidth="1"/>
    <col min="4115" max="4115" width="3.7265625" customWidth="1"/>
    <col min="4116" max="4117" width="5.453125" customWidth="1"/>
    <col min="4118" max="4118" width="6.1796875" customWidth="1"/>
    <col min="4119" max="4119" width="5" customWidth="1"/>
    <col min="4120" max="4120" width="8.453125" customWidth="1"/>
    <col min="4121" max="4121" width="4.54296875" customWidth="1"/>
    <col min="4122" max="4122" width="4.26953125" customWidth="1"/>
    <col min="4123" max="4124" width="4.54296875" customWidth="1"/>
    <col min="4125" max="4125" width="8.453125" customWidth="1"/>
    <col min="4353" max="4353" width="3" customWidth="1"/>
    <col min="4354" max="4354" width="36.54296875" bestFit="1" customWidth="1"/>
    <col min="4355" max="4355" width="2.54296875" customWidth="1"/>
    <col min="4356" max="4356" width="3.7265625" customWidth="1"/>
    <col min="4357" max="4358" width="4.7265625" customWidth="1"/>
    <col min="4359" max="4359" width="5.54296875" customWidth="1"/>
    <col min="4360" max="4361" width="2" customWidth="1"/>
    <col min="4362" max="4362" width="3.7265625" customWidth="1"/>
    <col min="4363" max="4364" width="2.453125" customWidth="1"/>
    <col min="4365" max="4365" width="3.7265625" customWidth="1"/>
    <col min="4366" max="4366" width="2.453125" customWidth="1"/>
    <col min="4367" max="4367" width="3.1796875" customWidth="1"/>
    <col min="4368" max="4368" width="3.7265625" customWidth="1"/>
    <col min="4369" max="4370" width="3.1796875" customWidth="1"/>
    <col min="4371" max="4371" width="3.7265625" customWidth="1"/>
    <col min="4372" max="4373" width="5.453125" customWidth="1"/>
    <col min="4374" max="4374" width="6.1796875" customWidth="1"/>
    <col min="4375" max="4375" width="5" customWidth="1"/>
    <col min="4376" max="4376" width="8.453125" customWidth="1"/>
    <col min="4377" max="4377" width="4.54296875" customWidth="1"/>
    <col min="4378" max="4378" width="4.26953125" customWidth="1"/>
    <col min="4379" max="4380" width="4.54296875" customWidth="1"/>
    <col min="4381" max="4381" width="8.453125" customWidth="1"/>
    <col min="4609" max="4609" width="3" customWidth="1"/>
    <col min="4610" max="4610" width="36.54296875" bestFit="1" customWidth="1"/>
    <col min="4611" max="4611" width="2.54296875" customWidth="1"/>
    <col min="4612" max="4612" width="3.7265625" customWidth="1"/>
    <col min="4613" max="4614" width="4.7265625" customWidth="1"/>
    <col min="4615" max="4615" width="5.54296875" customWidth="1"/>
    <col min="4616" max="4617" width="2" customWidth="1"/>
    <col min="4618" max="4618" width="3.7265625" customWidth="1"/>
    <col min="4619" max="4620" width="2.453125" customWidth="1"/>
    <col min="4621" max="4621" width="3.7265625" customWidth="1"/>
    <col min="4622" max="4622" width="2.453125" customWidth="1"/>
    <col min="4623" max="4623" width="3.1796875" customWidth="1"/>
    <col min="4624" max="4624" width="3.7265625" customWidth="1"/>
    <col min="4625" max="4626" width="3.1796875" customWidth="1"/>
    <col min="4627" max="4627" width="3.7265625" customWidth="1"/>
    <col min="4628" max="4629" width="5.453125" customWidth="1"/>
    <col min="4630" max="4630" width="6.1796875" customWidth="1"/>
    <col min="4631" max="4631" width="5" customWidth="1"/>
    <col min="4632" max="4632" width="8.453125" customWidth="1"/>
    <col min="4633" max="4633" width="4.54296875" customWidth="1"/>
    <col min="4634" max="4634" width="4.26953125" customWidth="1"/>
    <col min="4635" max="4636" width="4.54296875" customWidth="1"/>
    <col min="4637" max="4637" width="8.453125" customWidth="1"/>
    <col min="4865" max="4865" width="3" customWidth="1"/>
    <col min="4866" max="4866" width="36.54296875" bestFit="1" customWidth="1"/>
    <col min="4867" max="4867" width="2.54296875" customWidth="1"/>
    <col min="4868" max="4868" width="3.7265625" customWidth="1"/>
    <col min="4869" max="4870" width="4.7265625" customWidth="1"/>
    <col min="4871" max="4871" width="5.54296875" customWidth="1"/>
    <col min="4872" max="4873" width="2" customWidth="1"/>
    <col min="4874" max="4874" width="3.7265625" customWidth="1"/>
    <col min="4875" max="4876" width="2.453125" customWidth="1"/>
    <col min="4877" max="4877" width="3.7265625" customWidth="1"/>
    <col min="4878" max="4878" width="2.453125" customWidth="1"/>
    <col min="4879" max="4879" width="3.1796875" customWidth="1"/>
    <col min="4880" max="4880" width="3.7265625" customWidth="1"/>
    <col min="4881" max="4882" width="3.1796875" customWidth="1"/>
    <col min="4883" max="4883" width="3.7265625" customWidth="1"/>
    <col min="4884" max="4885" width="5.453125" customWidth="1"/>
    <col min="4886" max="4886" width="6.1796875" customWidth="1"/>
    <col min="4887" max="4887" width="5" customWidth="1"/>
    <col min="4888" max="4888" width="8.453125" customWidth="1"/>
    <col min="4889" max="4889" width="4.54296875" customWidth="1"/>
    <col min="4890" max="4890" width="4.26953125" customWidth="1"/>
    <col min="4891" max="4892" width="4.54296875" customWidth="1"/>
    <col min="4893" max="4893" width="8.453125" customWidth="1"/>
    <col min="5121" max="5121" width="3" customWidth="1"/>
    <col min="5122" max="5122" width="36.54296875" bestFit="1" customWidth="1"/>
    <col min="5123" max="5123" width="2.54296875" customWidth="1"/>
    <col min="5124" max="5124" width="3.7265625" customWidth="1"/>
    <col min="5125" max="5126" width="4.7265625" customWidth="1"/>
    <col min="5127" max="5127" width="5.54296875" customWidth="1"/>
    <col min="5128" max="5129" width="2" customWidth="1"/>
    <col min="5130" max="5130" width="3.7265625" customWidth="1"/>
    <col min="5131" max="5132" width="2.453125" customWidth="1"/>
    <col min="5133" max="5133" width="3.7265625" customWidth="1"/>
    <col min="5134" max="5134" width="2.453125" customWidth="1"/>
    <col min="5135" max="5135" width="3.1796875" customWidth="1"/>
    <col min="5136" max="5136" width="3.7265625" customWidth="1"/>
    <col min="5137" max="5138" width="3.1796875" customWidth="1"/>
    <col min="5139" max="5139" width="3.7265625" customWidth="1"/>
    <col min="5140" max="5141" width="5.453125" customWidth="1"/>
    <col min="5142" max="5142" width="6.1796875" customWidth="1"/>
    <col min="5143" max="5143" width="5" customWidth="1"/>
    <col min="5144" max="5144" width="8.453125" customWidth="1"/>
    <col min="5145" max="5145" width="4.54296875" customWidth="1"/>
    <col min="5146" max="5146" width="4.26953125" customWidth="1"/>
    <col min="5147" max="5148" width="4.54296875" customWidth="1"/>
    <col min="5149" max="5149" width="8.453125" customWidth="1"/>
    <col min="5377" max="5377" width="3" customWidth="1"/>
    <col min="5378" max="5378" width="36.54296875" bestFit="1" customWidth="1"/>
    <col min="5379" max="5379" width="2.54296875" customWidth="1"/>
    <col min="5380" max="5380" width="3.7265625" customWidth="1"/>
    <col min="5381" max="5382" width="4.7265625" customWidth="1"/>
    <col min="5383" max="5383" width="5.54296875" customWidth="1"/>
    <col min="5384" max="5385" width="2" customWidth="1"/>
    <col min="5386" max="5386" width="3.7265625" customWidth="1"/>
    <col min="5387" max="5388" width="2.453125" customWidth="1"/>
    <col min="5389" max="5389" width="3.7265625" customWidth="1"/>
    <col min="5390" max="5390" width="2.453125" customWidth="1"/>
    <col min="5391" max="5391" width="3.1796875" customWidth="1"/>
    <col min="5392" max="5392" width="3.7265625" customWidth="1"/>
    <col min="5393" max="5394" width="3.1796875" customWidth="1"/>
    <col min="5395" max="5395" width="3.7265625" customWidth="1"/>
    <col min="5396" max="5397" width="5.453125" customWidth="1"/>
    <col min="5398" max="5398" width="6.1796875" customWidth="1"/>
    <col min="5399" max="5399" width="5" customWidth="1"/>
    <col min="5400" max="5400" width="8.453125" customWidth="1"/>
    <col min="5401" max="5401" width="4.54296875" customWidth="1"/>
    <col min="5402" max="5402" width="4.26953125" customWidth="1"/>
    <col min="5403" max="5404" width="4.54296875" customWidth="1"/>
    <col min="5405" max="5405" width="8.453125" customWidth="1"/>
    <col min="5633" max="5633" width="3" customWidth="1"/>
    <col min="5634" max="5634" width="36.54296875" bestFit="1" customWidth="1"/>
    <col min="5635" max="5635" width="2.54296875" customWidth="1"/>
    <col min="5636" max="5636" width="3.7265625" customWidth="1"/>
    <col min="5637" max="5638" width="4.7265625" customWidth="1"/>
    <col min="5639" max="5639" width="5.54296875" customWidth="1"/>
    <col min="5640" max="5641" width="2" customWidth="1"/>
    <col min="5642" max="5642" width="3.7265625" customWidth="1"/>
    <col min="5643" max="5644" width="2.453125" customWidth="1"/>
    <col min="5645" max="5645" width="3.7265625" customWidth="1"/>
    <col min="5646" max="5646" width="2.453125" customWidth="1"/>
    <col min="5647" max="5647" width="3.1796875" customWidth="1"/>
    <col min="5648" max="5648" width="3.7265625" customWidth="1"/>
    <col min="5649" max="5650" width="3.1796875" customWidth="1"/>
    <col min="5651" max="5651" width="3.7265625" customWidth="1"/>
    <col min="5652" max="5653" width="5.453125" customWidth="1"/>
    <col min="5654" max="5654" width="6.1796875" customWidth="1"/>
    <col min="5655" max="5655" width="5" customWidth="1"/>
    <col min="5656" max="5656" width="8.453125" customWidth="1"/>
    <col min="5657" max="5657" width="4.54296875" customWidth="1"/>
    <col min="5658" max="5658" width="4.26953125" customWidth="1"/>
    <col min="5659" max="5660" width="4.54296875" customWidth="1"/>
    <col min="5661" max="5661" width="8.453125" customWidth="1"/>
    <col min="5889" max="5889" width="3" customWidth="1"/>
    <col min="5890" max="5890" width="36.54296875" bestFit="1" customWidth="1"/>
    <col min="5891" max="5891" width="2.54296875" customWidth="1"/>
    <col min="5892" max="5892" width="3.7265625" customWidth="1"/>
    <col min="5893" max="5894" width="4.7265625" customWidth="1"/>
    <col min="5895" max="5895" width="5.54296875" customWidth="1"/>
    <col min="5896" max="5897" width="2" customWidth="1"/>
    <col min="5898" max="5898" width="3.7265625" customWidth="1"/>
    <col min="5899" max="5900" width="2.453125" customWidth="1"/>
    <col min="5901" max="5901" width="3.7265625" customWidth="1"/>
    <col min="5902" max="5902" width="2.453125" customWidth="1"/>
    <col min="5903" max="5903" width="3.1796875" customWidth="1"/>
    <col min="5904" max="5904" width="3.7265625" customWidth="1"/>
    <col min="5905" max="5906" width="3.1796875" customWidth="1"/>
    <col min="5907" max="5907" width="3.7265625" customWidth="1"/>
    <col min="5908" max="5909" width="5.453125" customWidth="1"/>
    <col min="5910" max="5910" width="6.1796875" customWidth="1"/>
    <col min="5911" max="5911" width="5" customWidth="1"/>
    <col min="5912" max="5912" width="8.453125" customWidth="1"/>
    <col min="5913" max="5913" width="4.54296875" customWidth="1"/>
    <col min="5914" max="5914" width="4.26953125" customWidth="1"/>
    <col min="5915" max="5916" width="4.54296875" customWidth="1"/>
    <col min="5917" max="5917" width="8.453125" customWidth="1"/>
    <col min="6145" max="6145" width="3" customWidth="1"/>
    <col min="6146" max="6146" width="36.54296875" bestFit="1" customWidth="1"/>
    <col min="6147" max="6147" width="2.54296875" customWidth="1"/>
    <col min="6148" max="6148" width="3.7265625" customWidth="1"/>
    <col min="6149" max="6150" width="4.7265625" customWidth="1"/>
    <col min="6151" max="6151" width="5.54296875" customWidth="1"/>
    <col min="6152" max="6153" width="2" customWidth="1"/>
    <col min="6154" max="6154" width="3.7265625" customWidth="1"/>
    <col min="6155" max="6156" width="2.453125" customWidth="1"/>
    <col min="6157" max="6157" width="3.7265625" customWidth="1"/>
    <col min="6158" max="6158" width="2.453125" customWidth="1"/>
    <col min="6159" max="6159" width="3.1796875" customWidth="1"/>
    <col min="6160" max="6160" width="3.7265625" customWidth="1"/>
    <col min="6161" max="6162" width="3.1796875" customWidth="1"/>
    <col min="6163" max="6163" width="3.7265625" customWidth="1"/>
    <col min="6164" max="6165" width="5.453125" customWidth="1"/>
    <col min="6166" max="6166" width="6.1796875" customWidth="1"/>
    <col min="6167" max="6167" width="5" customWidth="1"/>
    <col min="6168" max="6168" width="8.453125" customWidth="1"/>
    <col min="6169" max="6169" width="4.54296875" customWidth="1"/>
    <col min="6170" max="6170" width="4.26953125" customWidth="1"/>
    <col min="6171" max="6172" width="4.54296875" customWidth="1"/>
    <col min="6173" max="6173" width="8.453125" customWidth="1"/>
    <col min="6401" max="6401" width="3" customWidth="1"/>
    <col min="6402" max="6402" width="36.54296875" bestFit="1" customWidth="1"/>
    <col min="6403" max="6403" width="2.54296875" customWidth="1"/>
    <col min="6404" max="6404" width="3.7265625" customWidth="1"/>
    <col min="6405" max="6406" width="4.7265625" customWidth="1"/>
    <col min="6407" max="6407" width="5.54296875" customWidth="1"/>
    <col min="6408" max="6409" width="2" customWidth="1"/>
    <col min="6410" max="6410" width="3.7265625" customWidth="1"/>
    <col min="6411" max="6412" width="2.453125" customWidth="1"/>
    <col min="6413" max="6413" width="3.7265625" customWidth="1"/>
    <col min="6414" max="6414" width="2.453125" customWidth="1"/>
    <col min="6415" max="6415" width="3.1796875" customWidth="1"/>
    <col min="6416" max="6416" width="3.7265625" customWidth="1"/>
    <col min="6417" max="6418" width="3.1796875" customWidth="1"/>
    <col min="6419" max="6419" width="3.7265625" customWidth="1"/>
    <col min="6420" max="6421" width="5.453125" customWidth="1"/>
    <col min="6422" max="6422" width="6.1796875" customWidth="1"/>
    <col min="6423" max="6423" width="5" customWidth="1"/>
    <col min="6424" max="6424" width="8.453125" customWidth="1"/>
    <col min="6425" max="6425" width="4.54296875" customWidth="1"/>
    <col min="6426" max="6426" width="4.26953125" customWidth="1"/>
    <col min="6427" max="6428" width="4.54296875" customWidth="1"/>
    <col min="6429" max="6429" width="8.453125" customWidth="1"/>
    <col min="6657" max="6657" width="3" customWidth="1"/>
    <col min="6658" max="6658" width="36.54296875" bestFit="1" customWidth="1"/>
    <col min="6659" max="6659" width="2.54296875" customWidth="1"/>
    <col min="6660" max="6660" width="3.7265625" customWidth="1"/>
    <col min="6661" max="6662" width="4.7265625" customWidth="1"/>
    <col min="6663" max="6663" width="5.54296875" customWidth="1"/>
    <col min="6664" max="6665" width="2" customWidth="1"/>
    <col min="6666" max="6666" width="3.7265625" customWidth="1"/>
    <col min="6667" max="6668" width="2.453125" customWidth="1"/>
    <col min="6669" max="6669" width="3.7265625" customWidth="1"/>
    <col min="6670" max="6670" width="2.453125" customWidth="1"/>
    <col min="6671" max="6671" width="3.1796875" customWidth="1"/>
    <col min="6672" max="6672" width="3.7265625" customWidth="1"/>
    <col min="6673" max="6674" width="3.1796875" customWidth="1"/>
    <col min="6675" max="6675" width="3.7265625" customWidth="1"/>
    <col min="6676" max="6677" width="5.453125" customWidth="1"/>
    <col min="6678" max="6678" width="6.1796875" customWidth="1"/>
    <col min="6679" max="6679" width="5" customWidth="1"/>
    <col min="6680" max="6680" width="8.453125" customWidth="1"/>
    <col min="6681" max="6681" width="4.54296875" customWidth="1"/>
    <col min="6682" max="6682" width="4.26953125" customWidth="1"/>
    <col min="6683" max="6684" width="4.54296875" customWidth="1"/>
    <col min="6685" max="6685" width="8.453125" customWidth="1"/>
    <col min="6913" max="6913" width="3" customWidth="1"/>
    <col min="6914" max="6914" width="36.54296875" bestFit="1" customWidth="1"/>
    <col min="6915" max="6915" width="2.54296875" customWidth="1"/>
    <col min="6916" max="6916" width="3.7265625" customWidth="1"/>
    <col min="6917" max="6918" width="4.7265625" customWidth="1"/>
    <col min="6919" max="6919" width="5.54296875" customWidth="1"/>
    <col min="6920" max="6921" width="2" customWidth="1"/>
    <col min="6922" max="6922" width="3.7265625" customWidth="1"/>
    <col min="6923" max="6924" width="2.453125" customWidth="1"/>
    <col min="6925" max="6925" width="3.7265625" customWidth="1"/>
    <col min="6926" max="6926" width="2.453125" customWidth="1"/>
    <col min="6927" max="6927" width="3.1796875" customWidth="1"/>
    <col min="6928" max="6928" width="3.7265625" customWidth="1"/>
    <col min="6929" max="6930" width="3.1796875" customWidth="1"/>
    <col min="6931" max="6931" width="3.7265625" customWidth="1"/>
    <col min="6932" max="6933" width="5.453125" customWidth="1"/>
    <col min="6934" max="6934" width="6.1796875" customWidth="1"/>
    <col min="6935" max="6935" width="5" customWidth="1"/>
    <col min="6936" max="6936" width="8.453125" customWidth="1"/>
    <col min="6937" max="6937" width="4.54296875" customWidth="1"/>
    <col min="6938" max="6938" width="4.26953125" customWidth="1"/>
    <col min="6939" max="6940" width="4.54296875" customWidth="1"/>
    <col min="6941" max="6941" width="8.453125" customWidth="1"/>
    <col min="7169" max="7169" width="3" customWidth="1"/>
    <col min="7170" max="7170" width="36.54296875" bestFit="1" customWidth="1"/>
    <col min="7171" max="7171" width="2.54296875" customWidth="1"/>
    <col min="7172" max="7172" width="3.7265625" customWidth="1"/>
    <col min="7173" max="7174" width="4.7265625" customWidth="1"/>
    <col min="7175" max="7175" width="5.54296875" customWidth="1"/>
    <col min="7176" max="7177" width="2" customWidth="1"/>
    <col min="7178" max="7178" width="3.7265625" customWidth="1"/>
    <col min="7179" max="7180" width="2.453125" customWidth="1"/>
    <col min="7181" max="7181" width="3.7265625" customWidth="1"/>
    <col min="7182" max="7182" width="2.453125" customWidth="1"/>
    <col min="7183" max="7183" width="3.1796875" customWidth="1"/>
    <col min="7184" max="7184" width="3.7265625" customWidth="1"/>
    <col min="7185" max="7186" width="3.1796875" customWidth="1"/>
    <col min="7187" max="7187" width="3.7265625" customWidth="1"/>
    <col min="7188" max="7189" width="5.453125" customWidth="1"/>
    <col min="7190" max="7190" width="6.1796875" customWidth="1"/>
    <col min="7191" max="7191" width="5" customWidth="1"/>
    <col min="7192" max="7192" width="8.453125" customWidth="1"/>
    <col min="7193" max="7193" width="4.54296875" customWidth="1"/>
    <col min="7194" max="7194" width="4.26953125" customWidth="1"/>
    <col min="7195" max="7196" width="4.54296875" customWidth="1"/>
    <col min="7197" max="7197" width="8.453125" customWidth="1"/>
    <col min="7425" max="7425" width="3" customWidth="1"/>
    <col min="7426" max="7426" width="36.54296875" bestFit="1" customWidth="1"/>
    <col min="7427" max="7427" width="2.54296875" customWidth="1"/>
    <col min="7428" max="7428" width="3.7265625" customWidth="1"/>
    <col min="7429" max="7430" width="4.7265625" customWidth="1"/>
    <col min="7431" max="7431" width="5.54296875" customWidth="1"/>
    <col min="7432" max="7433" width="2" customWidth="1"/>
    <col min="7434" max="7434" width="3.7265625" customWidth="1"/>
    <col min="7435" max="7436" width="2.453125" customWidth="1"/>
    <col min="7437" max="7437" width="3.7265625" customWidth="1"/>
    <col min="7438" max="7438" width="2.453125" customWidth="1"/>
    <col min="7439" max="7439" width="3.1796875" customWidth="1"/>
    <col min="7440" max="7440" width="3.7265625" customWidth="1"/>
    <col min="7441" max="7442" width="3.1796875" customWidth="1"/>
    <col min="7443" max="7443" width="3.7265625" customWidth="1"/>
    <col min="7444" max="7445" width="5.453125" customWidth="1"/>
    <col min="7446" max="7446" width="6.1796875" customWidth="1"/>
    <col min="7447" max="7447" width="5" customWidth="1"/>
    <col min="7448" max="7448" width="8.453125" customWidth="1"/>
    <col min="7449" max="7449" width="4.54296875" customWidth="1"/>
    <col min="7450" max="7450" width="4.26953125" customWidth="1"/>
    <col min="7451" max="7452" width="4.54296875" customWidth="1"/>
    <col min="7453" max="7453" width="8.453125" customWidth="1"/>
    <col min="7681" max="7681" width="3" customWidth="1"/>
    <col min="7682" max="7682" width="36.54296875" bestFit="1" customWidth="1"/>
    <col min="7683" max="7683" width="2.54296875" customWidth="1"/>
    <col min="7684" max="7684" width="3.7265625" customWidth="1"/>
    <col min="7685" max="7686" width="4.7265625" customWidth="1"/>
    <col min="7687" max="7687" width="5.54296875" customWidth="1"/>
    <col min="7688" max="7689" width="2" customWidth="1"/>
    <col min="7690" max="7690" width="3.7265625" customWidth="1"/>
    <col min="7691" max="7692" width="2.453125" customWidth="1"/>
    <col min="7693" max="7693" width="3.7265625" customWidth="1"/>
    <col min="7694" max="7694" width="2.453125" customWidth="1"/>
    <col min="7695" max="7695" width="3.1796875" customWidth="1"/>
    <col min="7696" max="7696" width="3.7265625" customWidth="1"/>
    <col min="7697" max="7698" width="3.1796875" customWidth="1"/>
    <col min="7699" max="7699" width="3.7265625" customWidth="1"/>
    <col min="7700" max="7701" width="5.453125" customWidth="1"/>
    <col min="7702" max="7702" width="6.1796875" customWidth="1"/>
    <col min="7703" max="7703" width="5" customWidth="1"/>
    <col min="7704" max="7704" width="8.453125" customWidth="1"/>
    <col min="7705" max="7705" width="4.54296875" customWidth="1"/>
    <col min="7706" max="7706" width="4.26953125" customWidth="1"/>
    <col min="7707" max="7708" width="4.54296875" customWidth="1"/>
    <col min="7709" max="7709" width="8.453125" customWidth="1"/>
    <col min="7937" max="7937" width="3" customWidth="1"/>
    <col min="7938" max="7938" width="36.54296875" bestFit="1" customWidth="1"/>
    <col min="7939" max="7939" width="2.54296875" customWidth="1"/>
    <col min="7940" max="7940" width="3.7265625" customWidth="1"/>
    <col min="7941" max="7942" width="4.7265625" customWidth="1"/>
    <col min="7943" max="7943" width="5.54296875" customWidth="1"/>
    <col min="7944" max="7945" width="2" customWidth="1"/>
    <col min="7946" max="7946" width="3.7265625" customWidth="1"/>
    <col min="7947" max="7948" width="2.453125" customWidth="1"/>
    <col min="7949" max="7949" width="3.7265625" customWidth="1"/>
    <col min="7950" max="7950" width="2.453125" customWidth="1"/>
    <col min="7951" max="7951" width="3.1796875" customWidth="1"/>
    <col min="7952" max="7952" width="3.7265625" customWidth="1"/>
    <col min="7953" max="7954" width="3.1796875" customWidth="1"/>
    <col min="7955" max="7955" width="3.7265625" customWidth="1"/>
    <col min="7956" max="7957" width="5.453125" customWidth="1"/>
    <col min="7958" max="7958" width="6.1796875" customWidth="1"/>
    <col min="7959" max="7959" width="5" customWidth="1"/>
    <col min="7960" max="7960" width="8.453125" customWidth="1"/>
    <col min="7961" max="7961" width="4.54296875" customWidth="1"/>
    <col min="7962" max="7962" width="4.26953125" customWidth="1"/>
    <col min="7963" max="7964" width="4.54296875" customWidth="1"/>
    <col min="7965" max="7965" width="8.453125" customWidth="1"/>
    <col min="8193" max="8193" width="3" customWidth="1"/>
    <col min="8194" max="8194" width="36.54296875" bestFit="1" customWidth="1"/>
    <col min="8195" max="8195" width="2.54296875" customWidth="1"/>
    <col min="8196" max="8196" width="3.7265625" customWidth="1"/>
    <col min="8197" max="8198" width="4.7265625" customWidth="1"/>
    <col min="8199" max="8199" width="5.54296875" customWidth="1"/>
    <col min="8200" max="8201" width="2" customWidth="1"/>
    <col min="8202" max="8202" width="3.7265625" customWidth="1"/>
    <col min="8203" max="8204" width="2.453125" customWidth="1"/>
    <col min="8205" max="8205" width="3.7265625" customWidth="1"/>
    <col min="8206" max="8206" width="2.453125" customWidth="1"/>
    <col min="8207" max="8207" width="3.1796875" customWidth="1"/>
    <col min="8208" max="8208" width="3.7265625" customWidth="1"/>
    <col min="8209" max="8210" width="3.1796875" customWidth="1"/>
    <col min="8211" max="8211" width="3.7265625" customWidth="1"/>
    <col min="8212" max="8213" width="5.453125" customWidth="1"/>
    <col min="8214" max="8214" width="6.1796875" customWidth="1"/>
    <col min="8215" max="8215" width="5" customWidth="1"/>
    <col min="8216" max="8216" width="8.453125" customWidth="1"/>
    <col min="8217" max="8217" width="4.54296875" customWidth="1"/>
    <col min="8218" max="8218" width="4.26953125" customWidth="1"/>
    <col min="8219" max="8220" width="4.54296875" customWidth="1"/>
    <col min="8221" max="8221" width="8.453125" customWidth="1"/>
    <col min="8449" max="8449" width="3" customWidth="1"/>
    <col min="8450" max="8450" width="36.54296875" bestFit="1" customWidth="1"/>
    <col min="8451" max="8451" width="2.54296875" customWidth="1"/>
    <col min="8452" max="8452" width="3.7265625" customWidth="1"/>
    <col min="8453" max="8454" width="4.7265625" customWidth="1"/>
    <col min="8455" max="8455" width="5.54296875" customWidth="1"/>
    <col min="8456" max="8457" width="2" customWidth="1"/>
    <col min="8458" max="8458" width="3.7265625" customWidth="1"/>
    <col min="8459" max="8460" width="2.453125" customWidth="1"/>
    <col min="8461" max="8461" width="3.7265625" customWidth="1"/>
    <col min="8462" max="8462" width="2.453125" customWidth="1"/>
    <col min="8463" max="8463" width="3.1796875" customWidth="1"/>
    <col min="8464" max="8464" width="3.7265625" customWidth="1"/>
    <col min="8465" max="8466" width="3.1796875" customWidth="1"/>
    <col min="8467" max="8467" width="3.7265625" customWidth="1"/>
    <col min="8468" max="8469" width="5.453125" customWidth="1"/>
    <col min="8470" max="8470" width="6.1796875" customWidth="1"/>
    <col min="8471" max="8471" width="5" customWidth="1"/>
    <col min="8472" max="8472" width="8.453125" customWidth="1"/>
    <col min="8473" max="8473" width="4.54296875" customWidth="1"/>
    <col min="8474" max="8474" width="4.26953125" customWidth="1"/>
    <col min="8475" max="8476" width="4.54296875" customWidth="1"/>
    <col min="8477" max="8477" width="8.453125" customWidth="1"/>
    <col min="8705" max="8705" width="3" customWidth="1"/>
    <col min="8706" max="8706" width="36.54296875" bestFit="1" customWidth="1"/>
    <col min="8707" max="8707" width="2.54296875" customWidth="1"/>
    <col min="8708" max="8708" width="3.7265625" customWidth="1"/>
    <col min="8709" max="8710" width="4.7265625" customWidth="1"/>
    <col min="8711" max="8711" width="5.54296875" customWidth="1"/>
    <col min="8712" max="8713" width="2" customWidth="1"/>
    <col min="8714" max="8714" width="3.7265625" customWidth="1"/>
    <col min="8715" max="8716" width="2.453125" customWidth="1"/>
    <col min="8717" max="8717" width="3.7265625" customWidth="1"/>
    <col min="8718" max="8718" width="2.453125" customWidth="1"/>
    <col min="8719" max="8719" width="3.1796875" customWidth="1"/>
    <col min="8720" max="8720" width="3.7265625" customWidth="1"/>
    <col min="8721" max="8722" width="3.1796875" customWidth="1"/>
    <col min="8723" max="8723" width="3.7265625" customWidth="1"/>
    <col min="8724" max="8725" width="5.453125" customWidth="1"/>
    <col min="8726" max="8726" width="6.1796875" customWidth="1"/>
    <col min="8727" max="8727" width="5" customWidth="1"/>
    <col min="8728" max="8728" width="8.453125" customWidth="1"/>
    <col min="8729" max="8729" width="4.54296875" customWidth="1"/>
    <col min="8730" max="8730" width="4.26953125" customWidth="1"/>
    <col min="8731" max="8732" width="4.54296875" customWidth="1"/>
    <col min="8733" max="8733" width="8.453125" customWidth="1"/>
    <col min="8961" max="8961" width="3" customWidth="1"/>
    <col min="8962" max="8962" width="36.54296875" bestFit="1" customWidth="1"/>
    <col min="8963" max="8963" width="2.54296875" customWidth="1"/>
    <col min="8964" max="8964" width="3.7265625" customWidth="1"/>
    <col min="8965" max="8966" width="4.7265625" customWidth="1"/>
    <col min="8967" max="8967" width="5.54296875" customWidth="1"/>
    <col min="8968" max="8969" width="2" customWidth="1"/>
    <col min="8970" max="8970" width="3.7265625" customWidth="1"/>
    <col min="8971" max="8972" width="2.453125" customWidth="1"/>
    <col min="8973" max="8973" width="3.7265625" customWidth="1"/>
    <col min="8974" max="8974" width="2.453125" customWidth="1"/>
    <col min="8975" max="8975" width="3.1796875" customWidth="1"/>
    <col min="8976" max="8976" width="3.7265625" customWidth="1"/>
    <col min="8977" max="8978" width="3.1796875" customWidth="1"/>
    <col min="8979" max="8979" width="3.7265625" customWidth="1"/>
    <col min="8980" max="8981" width="5.453125" customWidth="1"/>
    <col min="8982" max="8982" width="6.1796875" customWidth="1"/>
    <col min="8983" max="8983" width="5" customWidth="1"/>
    <col min="8984" max="8984" width="8.453125" customWidth="1"/>
    <col min="8985" max="8985" width="4.54296875" customWidth="1"/>
    <col min="8986" max="8986" width="4.26953125" customWidth="1"/>
    <col min="8987" max="8988" width="4.54296875" customWidth="1"/>
    <col min="8989" max="8989" width="8.453125" customWidth="1"/>
    <col min="9217" max="9217" width="3" customWidth="1"/>
    <col min="9218" max="9218" width="36.54296875" bestFit="1" customWidth="1"/>
    <col min="9219" max="9219" width="2.54296875" customWidth="1"/>
    <col min="9220" max="9220" width="3.7265625" customWidth="1"/>
    <col min="9221" max="9222" width="4.7265625" customWidth="1"/>
    <col min="9223" max="9223" width="5.54296875" customWidth="1"/>
    <col min="9224" max="9225" width="2" customWidth="1"/>
    <col min="9226" max="9226" width="3.7265625" customWidth="1"/>
    <col min="9227" max="9228" width="2.453125" customWidth="1"/>
    <col min="9229" max="9229" width="3.7265625" customWidth="1"/>
    <col min="9230" max="9230" width="2.453125" customWidth="1"/>
    <col min="9231" max="9231" width="3.1796875" customWidth="1"/>
    <col min="9232" max="9232" width="3.7265625" customWidth="1"/>
    <col min="9233" max="9234" width="3.1796875" customWidth="1"/>
    <col min="9235" max="9235" width="3.7265625" customWidth="1"/>
    <col min="9236" max="9237" width="5.453125" customWidth="1"/>
    <col min="9238" max="9238" width="6.1796875" customWidth="1"/>
    <col min="9239" max="9239" width="5" customWidth="1"/>
    <col min="9240" max="9240" width="8.453125" customWidth="1"/>
    <col min="9241" max="9241" width="4.54296875" customWidth="1"/>
    <col min="9242" max="9242" width="4.26953125" customWidth="1"/>
    <col min="9243" max="9244" width="4.54296875" customWidth="1"/>
    <col min="9245" max="9245" width="8.453125" customWidth="1"/>
    <col min="9473" max="9473" width="3" customWidth="1"/>
    <col min="9474" max="9474" width="36.54296875" bestFit="1" customWidth="1"/>
    <col min="9475" max="9475" width="2.54296875" customWidth="1"/>
    <col min="9476" max="9476" width="3.7265625" customWidth="1"/>
    <col min="9477" max="9478" width="4.7265625" customWidth="1"/>
    <col min="9479" max="9479" width="5.54296875" customWidth="1"/>
    <col min="9480" max="9481" width="2" customWidth="1"/>
    <col min="9482" max="9482" width="3.7265625" customWidth="1"/>
    <col min="9483" max="9484" width="2.453125" customWidth="1"/>
    <col min="9485" max="9485" width="3.7265625" customWidth="1"/>
    <col min="9486" max="9486" width="2.453125" customWidth="1"/>
    <col min="9487" max="9487" width="3.1796875" customWidth="1"/>
    <col min="9488" max="9488" width="3.7265625" customWidth="1"/>
    <col min="9489" max="9490" width="3.1796875" customWidth="1"/>
    <col min="9491" max="9491" width="3.7265625" customWidth="1"/>
    <col min="9492" max="9493" width="5.453125" customWidth="1"/>
    <col min="9494" max="9494" width="6.1796875" customWidth="1"/>
    <col min="9495" max="9495" width="5" customWidth="1"/>
    <col min="9496" max="9496" width="8.453125" customWidth="1"/>
    <col min="9497" max="9497" width="4.54296875" customWidth="1"/>
    <col min="9498" max="9498" width="4.26953125" customWidth="1"/>
    <col min="9499" max="9500" width="4.54296875" customWidth="1"/>
    <col min="9501" max="9501" width="8.453125" customWidth="1"/>
    <col min="9729" max="9729" width="3" customWidth="1"/>
    <col min="9730" max="9730" width="36.54296875" bestFit="1" customWidth="1"/>
    <col min="9731" max="9731" width="2.54296875" customWidth="1"/>
    <col min="9732" max="9732" width="3.7265625" customWidth="1"/>
    <col min="9733" max="9734" width="4.7265625" customWidth="1"/>
    <col min="9735" max="9735" width="5.54296875" customWidth="1"/>
    <col min="9736" max="9737" width="2" customWidth="1"/>
    <col min="9738" max="9738" width="3.7265625" customWidth="1"/>
    <col min="9739" max="9740" width="2.453125" customWidth="1"/>
    <col min="9741" max="9741" width="3.7265625" customWidth="1"/>
    <col min="9742" max="9742" width="2.453125" customWidth="1"/>
    <col min="9743" max="9743" width="3.1796875" customWidth="1"/>
    <col min="9744" max="9744" width="3.7265625" customWidth="1"/>
    <col min="9745" max="9746" width="3.1796875" customWidth="1"/>
    <col min="9747" max="9747" width="3.7265625" customWidth="1"/>
    <col min="9748" max="9749" width="5.453125" customWidth="1"/>
    <col min="9750" max="9750" width="6.1796875" customWidth="1"/>
    <col min="9751" max="9751" width="5" customWidth="1"/>
    <col min="9752" max="9752" width="8.453125" customWidth="1"/>
    <col min="9753" max="9753" width="4.54296875" customWidth="1"/>
    <col min="9754" max="9754" width="4.26953125" customWidth="1"/>
    <col min="9755" max="9756" width="4.54296875" customWidth="1"/>
    <col min="9757" max="9757" width="8.453125" customWidth="1"/>
    <col min="9985" max="9985" width="3" customWidth="1"/>
    <col min="9986" max="9986" width="36.54296875" bestFit="1" customWidth="1"/>
    <col min="9987" max="9987" width="2.54296875" customWidth="1"/>
    <col min="9988" max="9988" width="3.7265625" customWidth="1"/>
    <col min="9989" max="9990" width="4.7265625" customWidth="1"/>
    <col min="9991" max="9991" width="5.54296875" customWidth="1"/>
    <col min="9992" max="9993" width="2" customWidth="1"/>
    <col min="9994" max="9994" width="3.7265625" customWidth="1"/>
    <col min="9995" max="9996" width="2.453125" customWidth="1"/>
    <col min="9997" max="9997" width="3.7265625" customWidth="1"/>
    <col min="9998" max="9998" width="2.453125" customWidth="1"/>
    <col min="9999" max="9999" width="3.1796875" customWidth="1"/>
    <col min="10000" max="10000" width="3.7265625" customWidth="1"/>
    <col min="10001" max="10002" width="3.1796875" customWidth="1"/>
    <col min="10003" max="10003" width="3.7265625" customWidth="1"/>
    <col min="10004" max="10005" width="5.453125" customWidth="1"/>
    <col min="10006" max="10006" width="6.1796875" customWidth="1"/>
    <col min="10007" max="10007" width="5" customWidth="1"/>
    <col min="10008" max="10008" width="8.453125" customWidth="1"/>
    <col min="10009" max="10009" width="4.54296875" customWidth="1"/>
    <col min="10010" max="10010" width="4.26953125" customWidth="1"/>
    <col min="10011" max="10012" width="4.54296875" customWidth="1"/>
    <col min="10013" max="10013" width="8.453125" customWidth="1"/>
    <col min="10241" max="10241" width="3" customWidth="1"/>
    <col min="10242" max="10242" width="36.54296875" bestFit="1" customWidth="1"/>
    <col min="10243" max="10243" width="2.54296875" customWidth="1"/>
    <col min="10244" max="10244" width="3.7265625" customWidth="1"/>
    <col min="10245" max="10246" width="4.7265625" customWidth="1"/>
    <col min="10247" max="10247" width="5.54296875" customWidth="1"/>
    <col min="10248" max="10249" width="2" customWidth="1"/>
    <col min="10250" max="10250" width="3.7265625" customWidth="1"/>
    <col min="10251" max="10252" width="2.453125" customWidth="1"/>
    <col min="10253" max="10253" width="3.7265625" customWidth="1"/>
    <col min="10254" max="10254" width="2.453125" customWidth="1"/>
    <col min="10255" max="10255" width="3.1796875" customWidth="1"/>
    <col min="10256" max="10256" width="3.7265625" customWidth="1"/>
    <col min="10257" max="10258" width="3.1796875" customWidth="1"/>
    <col min="10259" max="10259" width="3.7265625" customWidth="1"/>
    <col min="10260" max="10261" width="5.453125" customWidth="1"/>
    <col min="10262" max="10262" width="6.1796875" customWidth="1"/>
    <col min="10263" max="10263" width="5" customWidth="1"/>
    <col min="10264" max="10264" width="8.453125" customWidth="1"/>
    <col min="10265" max="10265" width="4.54296875" customWidth="1"/>
    <col min="10266" max="10266" width="4.26953125" customWidth="1"/>
    <col min="10267" max="10268" width="4.54296875" customWidth="1"/>
    <col min="10269" max="10269" width="8.453125" customWidth="1"/>
    <col min="10497" max="10497" width="3" customWidth="1"/>
    <col min="10498" max="10498" width="36.54296875" bestFit="1" customWidth="1"/>
    <col min="10499" max="10499" width="2.54296875" customWidth="1"/>
    <col min="10500" max="10500" width="3.7265625" customWidth="1"/>
    <col min="10501" max="10502" width="4.7265625" customWidth="1"/>
    <col min="10503" max="10503" width="5.54296875" customWidth="1"/>
    <col min="10504" max="10505" width="2" customWidth="1"/>
    <col min="10506" max="10506" width="3.7265625" customWidth="1"/>
    <col min="10507" max="10508" width="2.453125" customWidth="1"/>
    <col min="10509" max="10509" width="3.7265625" customWidth="1"/>
    <col min="10510" max="10510" width="2.453125" customWidth="1"/>
    <col min="10511" max="10511" width="3.1796875" customWidth="1"/>
    <col min="10512" max="10512" width="3.7265625" customWidth="1"/>
    <col min="10513" max="10514" width="3.1796875" customWidth="1"/>
    <col min="10515" max="10515" width="3.7265625" customWidth="1"/>
    <col min="10516" max="10517" width="5.453125" customWidth="1"/>
    <col min="10518" max="10518" width="6.1796875" customWidth="1"/>
    <col min="10519" max="10519" width="5" customWidth="1"/>
    <col min="10520" max="10520" width="8.453125" customWidth="1"/>
    <col min="10521" max="10521" width="4.54296875" customWidth="1"/>
    <col min="10522" max="10522" width="4.26953125" customWidth="1"/>
    <col min="10523" max="10524" width="4.54296875" customWidth="1"/>
    <col min="10525" max="10525" width="8.453125" customWidth="1"/>
    <col min="10753" max="10753" width="3" customWidth="1"/>
    <col min="10754" max="10754" width="36.54296875" bestFit="1" customWidth="1"/>
    <col min="10755" max="10755" width="2.54296875" customWidth="1"/>
    <col min="10756" max="10756" width="3.7265625" customWidth="1"/>
    <col min="10757" max="10758" width="4.7265625" customWidth="1"/>
    <col min="10759" max="10759" width="5.54296875" customWidth="1"/>
    <col min="10760" max="10761" width="2" customWidth="1"/>
    <col min="10762" max="10762" width="3.7265625" customWidth="1"/>
    <col min="10763" max="10764" width="2.453125" customWidth="1"/>
    <col min="10765" max="10765" width="3.7265625" customWidth="1"/>
    <col min="10766" max="10766" width="2.453125" customWidth="1"/>
    <col min="10767" max="10767" width="3.1796875" customWidth="1"/>
    <col min="10768" max="10768" width="3.7265625" customWidth="1"/>
    <col min="10769" max="10770" width="3.1796875" customWidth="1"/>
    <col min="10771" max="10771" width="3.7265625" customWidth="1"/>
    <col min="10772" max="10773" width="5.453125" customWidth="1"/>
    <col min="10774" max="10774" width="6.1796875" customWidth="1"/>
    <col min="10775" max="10775" width="5" customWidth="1"/>
    <col min="10776" max="10776" width="8.453125" customWidth="1"/>
    <col min="10777" max="10777" width="4.54296875" customWidth="1"/>
    <col min="10778" max="10778" width="4.26953125" customWidth="1"/>
    <col min="10779" max="10780" width="4.54296875" customWidth="1"/>
    <col min="10781" max="10781" width="8.453125" customWidth="1"/>
    <col min="11009" max="11009" width="3" customWidth="1"/>
    <col min="11010" max="11010" width="36.54296875" bestFit="1" customWidth="1"/>
    <col min="11011" max="11011" width="2.54296875" customWidth="1"/>
    <col min="11012" max="11012" width="3.7265625" customWidth="1"/>
    <col min="11013" max="11014" width="4.7265625" customWidth="1"/>
    <col min="11015" max="11015" width="5.54296875" customWidth="1"/>
    <col min="11016" max="11017" width="2" customWidth="1"/>
    <col min="11018" max="11018" width="3.7265625" customWidth="1"/>
    <col min="11019" max="11020" width="2.453125" customWidth="1"/>
    <col min="11021" max="11021" width="3.7265625" customWidth="1"/>
    <col min="11022" max="11022" width="2.453125" customWidth="1"/>
    <col min="11023" max="11023" width="3.1796875" customWidth="1"/>
    <col min="11024" max="11024" width="3.7265625" customWidth="1"/>
    <col min="11025" max="11026" width="3.1796875" customWidth="1"/>
    <col min="11027" max="11027" width="3.7265625" customWidth="1"/>
    <col min="11028" max="11029" width="5.453125" customWidth="1"/>
    <col min="11030" max="11030" width="6.1796875" customWidth="1"/>
    <col min="11031" max="11031" width="5" customWidth="1"/>
    <col min="11032" max="11032" width="8.453125" customWidth="1"/>
    <col min="11033" max="11033" width="4.54296875" customWidth="1"/>
    <col min="11034" max="11034" width="4.26953125" customWidth="1"/>
    <col min="11035" max="11036" width="4.54296875" customWidth="1"/>
    <col min="11037" max="11037" width="8.453125" customWidth="1"/>
    <col min="11265" max="11265" width="3" customWidth="1"/>
    <col min="11266" max="11266" width="36.54296875" bestFit="1" customWidth="1"/>
    <col min="11267" max="11267" width="2.54296875" customWidth="1"/>
    <col min="11268" max="11268" width="3.7265625" customWidth="1"/>
    <col min="11269" max="11270" width="4.7265625" customWidth="1"/>
    <col min="11271" max="11271" width="5.54296875" customWidth="1"/>
    <col min="11272" max="11273" width="2" customWidth="1"/>
    <col min="11274" max="11274" width="3.7265625" customWidth="1"/>
    <col min="11275" max="11276" width="2.453125" customWidth="1"/>
    <col min="11277" max="11277" width="3.7265625" customWidth="1"/>
    <col min="11278" max="11278" width="2.453125" customWidth="1"/>
    <col min="11279" max="11279" width="3.1796875" customWidth="1"/>
    <col min="11280" max="11280" width="3.7265625" customWidth="1"/>
    <col min="11281" max="11282" width="3.1796875" customWidth="1"/>
    <col min="11283" max="11283" width="3.7265625" customWidth="1"/>
    <col min="11284" max="11285" width="5.453125" customWidth="1"/>
    <col min="11286" max="11286" width="6.1796875" customWidth="1"/>
    <col min="11287" max="11287" width="5" customWidth="1"/>
    <col min="11288" max="11288" width="8.453125" customWidth="1"/>
    <col min="11289" max="11289" width="4.54296875" customWidth="1"/>
    <col min="11290" max="11290" width="4.26953125" customWidth="1"/>
    <col min="11291" max="11292" width="4.54296875" customWidth="1"/>
    <col min="11293" max="11293" width="8.453125" customWidth="1"/>
    <col min="11521" max="11521" width="3" customWidth="1"/>
    <col min="11522" max="11522" width="36.54296875" bestFit="1" customWidth="1"/>
    <col min="11523" max="11523" width="2.54296875" customWidth="1"/>
    <col min="11524" max="11524" width="3.7265625" customWidth="1"/>
    <col min="11525" max="11526" width="4.7265625" customWidth="1"/>
    <col min="11527" max="11527" width="5.54296875" customWidth="1"/>
    <col min="11528" max="11529" width="2" customWidth="1"/>
    <col min="11530" max="11530" width="3.7265625" customWidth="1"/>
    <col min="11531" max="11532" width="2.453125" customWidth="1"/>
    <col min="11533" max="11533" width="3.7265625" customWidth="1"/>
    <col min="11534" max="11534" width="2.453125" customWidth="1"/>
    <col min="11535" max="11535" width="3.1796875" customWidth="1"/>
    <col min="11536" max="11536" width="3.7265625" customWidth="1"/>
    <col min="11537" max="11538" width="3.1796875" customWidth="1"/>
    <col min="11539" max="11539" width="3.7265625" customWidth="1"/>
    <col min="11540" max="11541" width="5.453125" customWidth="1"/>
    <col min="11542" max="11542" width="6.1796875" customWidth="1"/>
    <col min="11543" max="11543" width="5" customWidth="1"/>
    <col min="11544" max="11544" width="8.453125" customWidth="1"/>
    <col min="11545" max="11545" width="4.54296875" customWidth="1"/>
    <col min="11546" max="11546" width="4.26953125" customWidth="1"/>
    <col min="11547" max="11548" width="4.54296875" customWidth="1"/>
    <col min="11549" max="11549" width="8.453125" customWidth="1"/>
    <col min="11777" max="11777" width="3" customWidth="1"/>
    <col min="11778" max="11778" width="36.54296875" bestFit="1" customWidth="1"/>
    <col min="11779" max="11779" width="2.54296875" customWidth="1"/>
    <col min="11780" max="11780" width="3.7265625" customWidth="1"/>
    <col min="11781" max="11782" width="4.7265625" customWidth="1"/>
    <col min="11783" max="11783" width="5.54296875" customWidth="1"/>
    <col min="11784" max="11785" width="2" customWidth="1"/>
    <col min="11786" max="11786" width="3.7265625" customWidth="1"/>
    <col min="11787" max="11788" width="2.453125" customWidth="1"/>
    <col min="11789" max="11789" width="3.7265625" customWidth="1"/>
    <col min="11790" max="11790" width="2.453125" customWidth="1"/>
    <col min="11791" max="11791" width="3.1796875" customWidth="1"/>
    <col min="11792" max="11792" width="3.7265625" customWidth="1"/>
    <col min="11793" max="11794" width="3.1796875" customWidth="1"/>
    <col min="11795" max="11795" width="3.7265625" customWidth="1"/>
    <col min="11796" max="11797" width="5.453125" customWidth="1"/>
    <col min="11798" max="11798" width="6.1796875" customWidth="1"/>
    <col min="11799" max="11799" width="5" customWidth="1"/>
    <col min="11800" max="11800" width="8.453125" customWidth="1"/>
    <col min="11801" max="11801" width="4.54296875" customWidth="1"/>
    <col min="11802" max="11802" width="4.26953125" customWidth="1"/>
    <col min="11803" max="11804" width="4.54296875" customWidth="1"/>
    <col min="11805" max="11805" width="8.453125" customWidth="1"/>
    <col min="12033" max="12033" width="3" customWidth="1"/>
    <col min="12034" max="12034" width="36.54296875" bestFit="1" customWidth="1"/>
    <col min="12035" max="12035" width="2.54296875" customWidth="1"/>
    <col min="12036" max="12036" width="3.7265625" customWidth="1"/>
    <col min="12037" max="12038" width="4.7265625" customWidth="1"/>
    <col min="12039" max="12039" width="5.54296875" customWidth="1"/>
    <col min="12040" max="12041" width="2" customWidth="1"/>
    <col min="12042" max="12042" width="3.7265625" customWidth="1"/>
    <col min="12043" max="12044" width="2.453125" customWidth="1"/>
    <col min="12045" max="12045" width="3.7265625" customWidth="1"/>
    <col min="12046" max="12046" width="2.453125" customWidth="1"/>
    <col min="12047" max="12047" width="3.1796875" customWidth="1"/>
    <col min="12048" max="12048" width="3.7265625" customWidth="1"/>
    <col min="12049" max="12050" width="3.1796875" customWidth="1"/>
    <col min="12051" max="12051" width="3.7265625" customWidth="1"/>
    <col min="12052" max="12053" width="5.453125" customWidth="1"/>
    <col min="12054" max="12054" width="6.1796875" customWidth="1"/>
    <col min="12055" max="12055" width="5" customWidth="1"/>
    <col min="12056" max="12056" width="8.453125" customWidth="1"/>
    <col min="12057" max="12057" width="4.54296875" customWidth="1"/>
    <col min="12058" max="12058" width="4.26953125" customWidth="1"/>
    <col min="12059" max="12060" width="4.54296875" customWidth="1"/>
    <col min="12061" max="12061" width="8.453125" customWidth="1"/>
    <col min="12289" max="12289" width="3" customWidth="1"/>
    <col min="12290" max="12290" width="36.54296875" bestFit="1" customWidth="1"/>
    <col min="12291" max="12291" width="2.54296875" customWidth="1"/>
    <col min="12292" max="12292" width="3.7265625" customWidth="1"/>
    <col min="12293" max="12294" width="4.7265625" customWidth="1"/>
    <col min="12295" max="12295" width="5.54296875" customWidth="1"/>
    <col min="12296" max="12297" width="2" customWidth="1"/>
    <col min="12298" max="12298" width="3.7265625" customWidth="1"/>
    <col min="12299" max="12300" width="2.453125" customWidth="1"/>
    <col min="12301" max="12301" width="3.7265625" customWidth="1"/>
    <col min="12302" max="12302" width="2.453125" customWidth="1"/>
    <col min="12303" max="12303" width="3.1796875" customWidth="1"/>
    <col min="12304" max="12304" width="3.7265625" customWidth="1"/>
    <col min="12305" max="12306" width="3.1796875" customWidth="1"/>
    <col min="12307" max="12307" width="3.7265625" customWidth="1"/>
    <col min="12308" max="12309" width="5.453125" customWidth="1"/>
    <col min="12310" max="12310" width="6.1796875" customWidth="1"/>
    <col min="12311" max="12311" width="5" customWidth="1"/>
    <col min="12312" max="12312" width="8.453125" customWidth="1"/>
    <col min="12313" max="12313" width="4.54296875" customWidth="1"/>
    <col min="12314" max="12314" width="4.26953125" customWidth="1"/>
    <col min="12315" max="12316" width="4.54296875" customWidth="1"/>
    <col min="12317" max="12317" width="8.453125" customWidth="1"/>
    <col min="12545" max="12545" width="3" customWidth="1"/>
    <col min="12546" max="12546" width="36.54296875" bestFit="1" customWidth="1"/>
    <col min="12547" max="12547" width="2.54296875" customWidth="1"/>
    <col min="12548" max="12548" width="3.7265625" customWidth="1"/>
    <col min="12549" max="12550" width="4.7265625" customWidth="1"/>
    <col min="12551" max="12551" width="5.54296875" customWidth="1"/>
    <col min="12552" max="12553" width="2" customWidth="1"/>
    <col min="12554" max="12554" width="3.7265625" customWidth="1"/>
    <col min="12555" max="12556" width="2.453125" customWidth="1"/>
    <col min="12557" max="12557" width="3.7265625" customWidth="1"/>
    <col min="12558" max="12558" width="2.453125" customWidth="1"/>
    <col min="12559" max="12559" width="3.1796875" customWidth="1"/>
    <col min="12560" max="12560" width="3.7265625" customWidth="1"/>
    <col min="12561" max="12562" width="3.1796875" customWidth="1"/>
    <col min="12563" max="12563" width="3.7265625" customWidth="1"/>
    <col min="12564" max="12565" width="5.453125" customWidth="1"/>
    <col min="12566" max="12566" width="6.1796875" customWidth="1"/>
    <col min="12567" max="12567" width="5" customWidth="1"/>
    <col min="12568" max="12568" width="8.453125" customWidth="1"/>
    <col min="12569" max="12569" width="4.54296875" customWidth="1"/>
    <col min="12570" max="12570" width="4.26953125" customWidth="1"/>
    <col min="12571" max="12572" width="4.54296875" customWidth="1"/>
    <col min="12573" max="12573" width="8.453125" customWidth="1"/>
    <col min="12801" max="12801" width="3" customWidth="1"/>
    <col min="12802" max="12802" width="36.54296875" bestFit="1" customWidth="1"/>
    <col min="12803" max="12803" width="2.54296875" customWidth="1"/>
    <col min="12804" max="12804" width="3.7265625" customWidth="1"/>
    <col min="12805" max="12806" width="4.7265625" customWidth="1"/>
    <col min="12807" max="12807" width="5.54296875" customWidth="1"/>
    <col min="12808" max="12809" width="2" customWidth="1"/>
    <col min="12810" max="12810" width="3.7265625" customWidth="1"/>
    <col min="12811" max="12812" width="2.453125" customWidth="1"/>
    <col min="12813" max="12813" width="3.7265625" customWidth="1"/>
    <col min="12814" max="12814" width="2.453125" customWidth="1"/>
    <col min="12815" max="12815" width="3.1796875" customWidth="1"/>
    <col min="12816" max="12816" width="3.7265625" customWidth="1"/>
    <col min="12817" max="12818" width="3.1796875" customWidth="1"/>
    <col min="12819" max="12819" width="3.7265625" customWidth="1"/>
    <col min="12820" max="12821" width="5.453125" customWidth="1"/>
    <col min="12822" max="12822" width="6.1796875" customWidth="1"/>
    <col min="12823" max="12823" width="5" customWidth="1"/>
    <col min="12824" max="12824" width="8.453125" customWidth="1"/>
    <col min="12825" max="12825" width="4.54296875" customWidth="1"/>
    <col min="12826" max="12826" width="4.26953125" customWidth="1"/>
    <col min="12827" max="12828" width="4.54296875" customWidth="1"/>
    <col min="12829" max="12829" width="8.453125" customWidth="1"/>
    <col min="13057" max="13057" width="3" customWidth="1"/>
    <col min="13058" max="13058" width="36.54296875" bestFit="1" customWidth="1"/>
    <col min="13059" max="13059" width="2.54296875" customWidth="1"/>
    <col min="13060" max="13060" width="3.7265625" customWidth="1"/>
    <col min="13061" max="13062" width="4.7265625" customWidth="1"/>
    <col min="13063" max="13063" width="5.54296875" customWidth="1"/>
    <col min="13064" max="13065" width="2" customWidth="1"/>
    <col min="13066" max="13066" width="3.7265625" customWidth="1"/>
    <col min="13067" max="13068" width="2.453125" customWidth="1"/>
    <col min="13069" max="13069" width="3.7265625" customWidth="1"/>
    <col min="13070" max="13070" width="2.453125" customWidth="1"/>
    <col min="13071" max="13071" width="3.1796875" customWidth="1"/>
    <col min="13072" max="13072" width="3.7265625" customWidth="1"/>
    <col min="13073" max="13074" width="3.1796875" customWidth="1"/>
    <col min="13075" max="13075" width="3.7265625" customWidth="1"/>
    <col min="13076" max="13077" width="5.453125" customWidth="1"/>
    <col min="13078" max="13078" width="6.1796875" customWidth="1"/>
    <col min="13079" max="13079" width="5" customWidth="1"/>
    <col min="13080" max="13080" width="8.453125" customWidth="1"/>
    <col min="13081" max="13081" width="4.54296875" customWidth="1"/>
    <col min="13082" max="13082" width="4.26953125" customWidth="1"/>
    <col min="13083" max="13084" width="4.54296875" customWidth="1"/>
    <col min="13085" max="13085" width="8.453125" customWidth="1"/>
    <col min="13313" max="13313" width="3" customWidth="1"/>
    <col min="13314" max="13314" width="36.54296875" bestFit="1" customWidth="1"/>
    <col min="13315" max="13315" width="2.54296875" customWidth="1"/>
    <col min="13316" max="13316" width="3.7265625" customWidth="1"/>
    <col min="13317" max="13318" width="4.7265625" customWidth="1"/>
    <col min="13319" max="13319" width="5.54296875" customWidth="1"/>
    <col min="13320" max="13321" width="2" customWidth="1"/>
    <col min="13322" max="13322" width="3.7265625" customWidth="1"/>
    <col min="13323" max="13324" width="2.453125" customWidth="1"/>
    <col min="13325" max="13325" width="3.7265625" customWidth="1"/>
    <col min="13326" max="13326" width="2.453125" customWidth="1"/>
    <col min="13327" max="13327" width="3.1796875" customWidth="1"/>
    <col min="13328" max="13328" width="3.7265625" customWidth="1"/>
    <col min="13329" max="13330" width="3.1796875" customWidth="1"/>
    <col min="13331" max="13331" width="3.7265625" customWidth="1"/>
    <col min="13332" max="13333" width="5.453125" customWidth="1"/>
    <col min="13334" max="13334" width="6.1796875" customWidth="1"/>
    <col min="13335" max="13335" width="5" customWidth="1"/>
    <col min="13336" max="13336" width="8.453125" customWidth="1"/>
    <col min="13337" max="13337" width="4.54296875" customWidth="1"/>
    <col min="13338" max="13338" width="4.26953125" customWidth="1"/>
    <col min="13339" max="13340" width="4.54296875" customWidth="1"/>
    <col min="13341" max="13341" width="8.453125" customWidth="1"/>
    <col min="13569" max="13569" width="3" customWidth="1"/>
    <col min="13570" max="13570" width="36.54296875" bestFit="1" customWidth="1"/>
    <col min="13571" max="13571" width="2.54296875" customWidth="1"/>
    <col min="13572" max="13572" width="3.7265625" customWidth="1"/>
    <col min="13573" max="13574" width="4.7265625" customWidth="1"/>
    <col min="13575" max="13575" width="5.54296875" customWidth="1"/>
    <col min="13576" max="13577" width="2" customWidth="1"/>
    <col min="13578" max="13578" width="3.7265625" customWidth="1"/>
    <col min="13579" max="13580" width="2.453125" customWidth="1"/>
    <col min="13581" max="13581" width="3.7265625" customWidth="1"/>
    <col min="13582" max="13582" width="2.453125" customWidth="1"/>
    <col min="13583" max="13583" width="3.1796875" customWidth="1"/>
    <col min="13584" max="13584" width="3.7265625" customWidth="1"/>
    <col min="13585" max="13586" width="3.1796875" customWidth="1"/>
    <col min="13587" max="13587" width="3.7265625" customWidth="1"/>
    <col min="13588" max="13589" width="5.453125" customWidth="1"/>
    <col min="13590" max="13590" width="6.1796875" customWidth="1"/>
    <col min="13591" max="13591" width="5" customWidth="1"/>
    <col min="13592" max="13592" width="8.453125" customWidth="1"/>
    <col min="13593" max="13593" width="4.54296875" customWidth="1"/>
    <col min="13594" max="13594" width="4.26953125" customWidth="1"/>
    <col min="13595" max="13596" width="4.54296875" customWidth="1"/>
    <col min="13597" max="13597" width="8.453125" customWidth="1"/>
    <col min="13825" max="13825" width="3" customWidth="1"/>
    <col min="13826" max="13826" width="36.54296875" bestFit="1" customWidth="1"/>
    <col min="13827" max="13827" width="2.54296875" customWidth="1"/>
    <col min="13828" max="13828" width="3.7265625" customWidth="1"/>
    <col min="13829" max="13830" width="4.7265625" customWidth="1"/>
    <col min="13831" max="13831" width="5.54296875" customWidth="1"/>
    <col min="13832" max="13833" width="2" customWidth="1"/>
    <col min="13834" max="13834" width="3.7265625" customWidth="1"/>
    <col min="13835" max="13836" width="2.453125" customWidth="1"/>
    <col min="13837" max="13837" width="3.7265625" customWidth="1"/>
    <col min="13838" max="13838" width="2.453125" customWidth="1"/>
    <col min="13839" max="13839" width="3.1796875" customWidth="1"/>
    <col min="13840" max="13840" width="3.7265625" customWidth="1"/>
    <col min="13841" max="13842" width="3.1796875" customWidth="1"/>
    <col min="13843" max="13843" width="3.7265625" customWidth="1"/>
    <col min="13844" max="13845" width="5.453125" customWidth="1"/>
    <col min="13846" max="13846" width="6.1796875" customWidth="1"/>
    <col min="13847" max="13847" width="5" customWidth="1"/>
    <col min="13848" max="13848" width="8.453125" customWidth="1"/>
    <col min="13849" max="13849" width="4.54296875" customWidth="1"/>
    <col min="13850" max="13850" width="4.26953125" customWidth="1"/>
    <col min="13851" max="13852" width="4.54296875" customWidth="1"/>
    <col min="13853" max="13853" width="8.453125" customWidth="1"/>
    <col min="14081" max="14081" width="3" customWidth="1"/>
    <col min="14082" max="14082" width="36.54296875" bestFit="1" customWidth="1"/>
    <col min="14083" max="14083" width="2.54296875" customWidth="1"/>
    <col min="14084" max="14084" width="3.7265625" customWidth="1"/>
    <col min="14085" max="14086" width="4.7265625" customWidth="1"/>
    <col min="14087" max="14087" width="5.54296875" customWidth="1"/>
    <col min="14088" max="14089" width="2" customWidth="1"/>
    <col min="14090" max="14090" width="3.7265625" customWidth="1"/>
    <col min="14091" max="14092" width="2.453125" customWidth="1"/>
    <col min="14093" max="14093" width="3.7265625" customWidth="1"/>
    <col min="14094" max="14094" width="2.453125" customWidth="1"/>
    <col min="14095" max="14095" width="3.1796875" customWidth="1"/>
    <col min="14096" max="14096" width="3.7265625" customWidth="1"/>
    <col min="14097" max="14098" width="3.1796875" customWidth="1"/>
    <col min="14099" max="14099" width="3.7265625" customWidth="1"/>
    <col min="14100" max="14101" width="5.453125" customWidth="1"/>
    <col min="14102" max="14102" width="6.1796875" customWidth="1"/>
    <col min="14103" max="14103" width="5" customWidth="1"/>
    <col min="14104" max="14104" width="8.453125" customWidth="1"/>
    <col min="14105" max="14105" width="4.54296875" customWidth="1"/>
    <col min="14106" max="14106" width="4.26953125" customWidth="1"/>
    <col min="14107" max="14108" width="4.54296875" customWidth="1"/>
    <col min="14109" max="14109" width="8.453125" customWidth="1"/>
    <col min="14337" max="14337" width="3" customWidth="1"/>
    <col min="14338" max="14338" width="36.54296875" bestFit="1" customWidth="1"/>
    <col min="14339" max="14339" width="2.54296875" customWidth="1"/>
    <col min="14340" max="14340" width="3.7265625" customWidth="1"/>
    <col min="14341" max="14342" width="4.7265625" customWidth="1"/>
    <col min="14343" max="14343" width="5.54296875" customWidth="1"/>
    <col min="14344" max="14345" width="2" customWidth="1"/>
    <col min="14346" max="14346" width="3.7265625" customWidth="1"/>
    <col min="14347" max="14348" width="2.453125" customWidth="1"/>
    <col min="14349" max="14349" width="3.7265625" customWidth="1"/>
    <col min="14350" max="14350" width="2.453125" customWidth="1"/>
    <col min="14351" max="14351" width="3.1796875" customWidth="1"/>
    <col min="14352" max="14352" width="3.7265625" customWidth="1"/>
    <col min="14353" max="14354" width="3.1796875" customWidth="1"/>
    <col min="14355" max="14355" width="3.7265625" customWidth="1"/>
    <col min="14356" max="14357" width="5.453125" customWidth="1"/>
    <col min="14358" max="14358" width="6.1796875" customWidth="1"/>
    <col min="14359" max="14359" width="5" customWidth="1"/>
    <col min="14360" max="14360" width="8.453125" customWidth="1"/>
    <col min="14361" max="14361" width="4.54296875" customWidth="1"/>
    <col min="14362" max="14362" width="4.26953125" customWidth="1"/>
    <col min="14363" max="14364" width="4.54296875" customWidth="1"/>
    <col min="14365" max="14365" width="8.453125" customWidth="1"/>
    <col min="14593" max="14593" width="3" customWidth="1"/>
    <col min="14594" max="14594" width="36.54296875" bestFit="1" customWidth="1"/>
    <col min="14595" max="14595" width="2.54296875" customWidth="1"/>
    <col min="14596" max="14596" width="3.7265625" customWidth="1"/>
    <col min="14597" max="14598" width="4.7265625" customWidth="1"/>
    <col min="14599" max="14599" width="5.54296875" customWidth="1"/>
    <col min="14600" max="14601" width="2" customWidth="1"/>
    <col min="14602" max="14602" width="3.7265625" customWidth="1"/>
    <col min="14603" max="14604" width="2.453125" customWidth="1"/>
    <col min="14605" max="14605" width="3.7265625" customWidth="1"/>
    <col min="14606" max="14606" width="2.453125" customWidth="1"/>
    <col min="14607" max="14607" width="3.1796875" customWidth="1"/>
    <col min="14608" max="14608" width="3.7265625" customWidth="1"/>
    <col min="14609" max="14610" width="3.1796875" customWidth="1"/>
    <col min="14611" max="14611" width="3.7265625" customWidth="1"/>
    <col min="14612" max="14613" width="5.453125" customWidth="1"/>
    <col min="14614" max="14614" width="6.1796875" customWidth="1"/>
    <col min="14615" max="14615" width="5" customWidth="1"/>
    <col min="14616" max="14616" width="8.453125" customWidth="1"/>
    <col min="14617" max="14617" width="4.54296875" customWidth="1"/>
    <col min="14618" max="14618" width="4.26953125" customWidth="1"/>
    <col min="14619" max="14620" width="4.54296875" customWidth="1"/>
    <col min="14621" max="14621" width="8.453125" customWidth="1"/>
    <col min="14849" max="14849" width="3" customWidth="1"/>
    <col min="14850" max="14850" width="36.54296875" bestFit="1" customWidth="1"/>
    <col min="14851" max="14851" width="2.54296875" customWidth="1"/>
    <col min="14852" max="14852" width="3.7265625" customWidth="1"/>
    <col min="14853" max="14854" width="4.7265625" customWidth="1"/>
    <col min="14855" max="14855" width="5.54296875" customWidth="1"/>
    <col min="14856" max="14857" width="2" customWidth="1"/>
    <col min="14858" max="14858" width="3.7265625" customWidth="1"/>
    <col min="14859" max="14860" width="2.453125" customWidth="1"/>
    <col min="14861" max="14861" width="3.7265625" customWidth="1"/>
    <col min="14862" max="14862" width="2.453125" customWidth="1"/>
    <col min="14863" max="14863" width="3.1796875" customWidth="1"/>
    <col min="14864" max="14864" width="3.7265625" customWidth="1"/>
    <col min="14865" max="14866" width="3.1796875" customWidth="1"/>
    <col min="14867" max="14867" width="3.7265625" customWidth="1"/>
    <col min="14868" max="14869" width="5.453125" customWidth="1"/>
    <col min="14870" max="14870" width="6.1796875" customWidth="1"/>
    <col min="14871" max="14871" width="5" customWidth="1"/>
    <col min="14872" max="14872" width="8.453125" customWidth="1"/>
    <col min="14873" max="14873" width="4.54296875" customWidth="1"/>
    <col min="14874" max="14874" width="4.26953125" customWidth="1"/>
    <col min="14875" max="14876" width="4.54296875" customWidth="1"/>
    <col min="14877" max="14877" width="8.453125" customWidth="1"/>
    <col min="15105" max="15105" width="3" customWidth="1"/>
    <col min="15106" max="15106" width="36.54296875" bestFit="1" customWidth="1"/>
    <col min="15107" max="15107" width="2.54296875" customWidth="1"/>
    <col min="15108" max="15108" width="3.7265625" customWidth="1"/>
    <col min="15109" max="15110" width="4.7265625" customWidth="1"/>
    <col min="15111" max="15111" width="5.54296875" customWidth="1"/>
    <col min="15112" max="15113" width="2" customWidth="1"/>
    <col min="15114" max="15114" width="3.7265625" customWidth="1"/>
    <col min="15115" max="15116" width="2.453125" customWidth="1"/>
    <col min="15117" max="15117" width="3.7265625" customWidth="1"/>
    <col min="15118" max="15118" width="2.453125" customWidth="1"/>
    <col min="15119" max="15119" width="3.1796875" customWidth="1"/>
    <col min="15120" max="15120" width="3.7265625" customWidth="1"/>
    <col min="15121" max="15122" width="3.1796875" customWidth="1"/>
    <col min="15123" max="15123" width="3.7265625" customWidth="1"/>
    <col min="15124" max="15125" width="5.453125" customWidth="1"/>
    <col min="15126" max="15126" width="6.1796875" customWidth="1"/>
    <col min="15127" max="15127" width="5" customWidth="1"/>
    <col min="15128" max="15128" width="8.453125" customWidth="1"/>
    <col min="15129" max="15129" width="4.54296875" customWidth="1"/>
    <col min="15130" max="15130" width="4.26953125" customWidth="1"/>
    <col min="15131" max="15132" width="4.54296875" customWidth="1"/>
    <col min="15133" max="15133" width="8.453125" customWidth="1"/>
    <col min="15361" max="15361" width="3" customWidth="1"/>
    <col min="15362" max="15362" width="36.54296875" bestFit="1" customWidth="1"/>
    <col min="15363" max="15363" width="2.54296875" customWidth="1"/>
    <col min="15364" max="15364" width="3.7265625" customWidth="1"/>
    <col min="15365" max="15366" width="4.7265625" customWidth="1"/>
    <col min="15367" max="15367" width="5.54296875" customWidth="1"/>
    <col min="15368" max="15369" width="2" customWidth="1"/>
    <col min="15370" max="15370" width="3.7265625" customWidth="1"/>
    <col min="15371" max="15372" width="2.453125" customWidth="1"/>
    <col min="15373" max="15373" width="3.7265625" customWidth="1"/>
    <col min="15374" max="15374" width="2.453125" customWidth="1"/>
    <col min="15375" max="15375" width="3.1796875" customWidth="1"/>
    <col min="15376" max="15376" width="3.7265625" customWidth="1"/>
    <col min="15377" max="15378" width="3.1796875" customWidth="1"/>
    <col min="15379" max="15379" width="3.7265625" customWidth="1"/>
    <col min="15380" max="15381" width="5.453125" customWidth="1"/>
    <col min="15382" max="15382" width="6.1796875" customWidth="1"/>
    <col min="15383" max="15383" width="5" customWidth="1"/>
    <col min="15384" max="15384" width="8.453125" customWidth="1"/>
    <col min="15385" max="15385" width="4.54296875" customWidth="1"/>
    <col min="15386" max="15386" width="4.26953125" customWidth="1"/>
    <col min="15387" max="15388" width="4.54296875" customWidth="1"/>
    <col min="15389" max="15389" width="8.453125" customWidth="1"/>
    <col min="15617" max="15617" width="3" customWidth="1"/>
    <col min="15618" max="15618" width="36.54296875" bestFit="1" customWidth="1"/>
    <col min="15619" max="15619" width="2.54296875" customWidth="1"/>
    <col min="15620" max="15620" width="3.7265625" customWidth="1"/>
    <col min="15621" max="15622" width="4.7265625" customWidth="1"/>
    <col min="15623" max="15623" width="5.54296875" customWidth="1"/>
    <col min="15624" max="15625" width="2" customWidth="1"/>
    <col min="15626" max="15626" width="3.7265625" customWidth="1"/>
    <col min="15627" max="15628" width="2.453125" customWidth="1"/>
    <col min="15629" max="15629" width="3.7265625" customWidth="1"/>
    <col min="15630" max="15630" width="2.453125" customWidth="1"/>
    <col min="15631" max="15631" width="3.1796875" customWidth="1"/>
    <col min="15632" max="15632" width="3.7265625" customWidth="1"/>
    <col min="15633" max="15634" width="3.1796875" customWidth="1"/>
    <col min="15635" max="15635" width="3.7265625" customWidth="1"/>
    <col min="15636" max="15637" width="5.453125" customWidth="1"/>
    <col min="15638" max="15638" width="6.1796875" customWidth="1"/>
    <col min="15639" max="15639" width="5" customWidth="1"/>
    <col min="15640" max="15640" width="8.453125" customWidth="1"/>
    <col min="15641" max="15641" width="4.54296875" customWidth="1"/>
    <col min="15642" max="15642" width="4.26953125" customWidth="1"/>
    <col min="15643" max="15644" width="4.54296875" customWidth="1"/>
    <col min="15645" max="15645" width="8.453125" customWidth="1"/>
    <col min="15873" max="15873" width="3" customWidth="1"/>
    <col min="15874" max="15874" width="36.54296875" bestFit="1" customWidth="1"/>
    <col min="15875" max="15875" width="2.54296875" customWidth="1"/>
    <col min="15876" max="15876" width="3.7265625" customWidth="1"/>
    <col min="15877" max="15878" width="4.7265625" customWidth="1"/>
    <col min="15879" max="15879" width="5.54296875" customWidth="1"/>
    <col min="15880" max="15881" width="2" customWidth="1"/>
    <col min="15882" max="15882" width="3.7265625" customWidth="1"/>
    <col min="15883" max="15884" width="2.453125" customWidth="1"/>
    <col min="15885" max="15885" width="3.7265625" customWidth="1"/>
    <col min="15886" max="15886" width="2.453125" customWidth="1"/>
    <col min="15887" max="15887" width="3.1796875" customWidth="1"/>
    <col min="15888" max="15888" width="3.7265625" customWidth="1"/>
    <col min="15889" max="15890" width="3.1796875" customWidth="1"/>
    <col min="15891" max="15891" width="3.7265625" customWidth="1"/>
    <col min="15892" max="15893" width="5.453125" customWidth="1"/>
    <col min="15894" max="15894" width="6.1796875" customWidth="1"/>
    <col min="15895" max="15895" width="5" customWidth="1"/>
    <col min="15896" max="15896" width="8.453125" customWidth="1"/>
    <col min="15897" max="15897" width="4.54296875" customWidth="1"/>
    <col min="15898" max="15898" width="4.26953125" customWidth="1"/>
    <col min="15899" max="15900" width="4.54296875" customWidth="1"/>
    <col min="15901" max="15901" width="8.453125" customWidth="1"/>
    <col min="16129" max="16129" width="3" customWidth="1"/>
    <col min="16130" max="16130" width="36.54296875" bestFit="1" customWidth="1"/>
    <col min="16131" max="16131" width="2.54296875" customWidth="1"/>
    <col min="16132" max="16132" width="3.7265625" customWidth="1"/>
    <col min="16133" max="16134" width="4.7265625" customWidth="1"/>
    <col min="16135" max="16135" width="5.54296875" customWidth="1"/>
    <col min="16136" max="16137" width="2" customWidth="1"/>
    <col min="16138" max="16138" width="3.7265625" customWidth="1"/>
    <col min="16139" max="16140" width="2.453125" customWidth="1"/>
    <col min="16141" max="16141" width="3.7265625" customWidth="1"/>
    <col min="16142" max="16142" width="2.453125" customWidth="1"/>
    <col min="16143" max="16143" width="3.1796875" customWidth="1"/>
    <col min="16144" max="16144" width="3.7265625" customWidth="1"/>
    <col min="16145" max="16146" width="3.1796875" customWidth="1"/>
    <col min="16147" max="16147" width="3.7265625" customWidth="1"/>
    <col min="16148" max="16149" width="5.453125" customWidth="1"/>
    <col min="16150" max="16150" width="6.1796875" customWidth="1"/>
    <col min="16151" max="16151" width="5" customWidth="1"/>
    <col min="16152" max="16152" width="8.453125" customWidth="1"/>
    <col min="16153" max="16153" width="4.54296875" customWidth="1"/>
    <col min="16154" max="16154" width="4.26953125" customWidth="1"/>
    <col min="16155" max="16156" width="4.54296875" customWidth="1"/>
    <col min="16157" max="16157" width="8.453125" customWidth="1"/>
  </cols>
  <sheetData>
    <row r="1" spans="1:35" s="54" customFormat="1" ht="15" customHeight="1" x14ac:dyDescent="0.35">
      <c r="A1" s="135" t="s">
        <v>90</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53"/>
      <c r="AE1" s="53"/>
      <c r="AF1" s="53"/>
      <c r="AG1" s="53"/>
      <c r="AH1" s="53"/>
      <c r="AI1" s="53"/>
    </row>
    <row r="2" spans="1:35" s="54" customFormat="1" x14ac:dyDescent="0.35">
      <c r="A2" s="53"/>
      <c r="B2" s="135" t="s">
        <v>137</v>
      </c>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53"/>
      <c r="AF2" s="53"/>
      <c r="AG2" s="53"/>
      <c r="AH2" s="53"/>
      <c r="AI2" s="53"/>
    </row>
    <row r="3" spans="1:35" s="54" customFormat="1" ht="30" customHeight="1" x14ac:dyDescent="0.35">
      <c r="A3" s="136" t="s">
        <v>43</v>
      </c>
      <c r="B3" s="136" t="s">
        <v>91</v>
      </c>
      <c r="C3" s="139" t="s">
        <v>92</v>
      </c>
      <c r="D3" s="140"/>
      <c r="E3" s="140"/>
      <c r="F3" s="140"/>
      <c r="G3" s="141"/>
      <c r="H3" s="127" t="s">
        <v>93</v>
      </c>
      <c r="I3" s="128"/>
      <c r="J3" s="128"/>
      <c r="K3" s="128"/>
      <c r="L3" s="128"/>
      <c r="M3" s="128"/>
      <c r="N3" s="128"/>
      <c r="O3" s="128"/>
      <c r="P3" s="128"/>
      <c r="Q3" s="128"/>
      <c r="R3" s="128"/>
      <c r="S3" s="129"/>
      <c r="T3" s="139" t="s">
        <v>94</v>
      </c>
      <c r="U3" s="140"/>
      <c r="V3" s="140"/>
      <c r="W3" s="141"/>
      <c r="X3" s="56" t="s">
        <v>95</v>
      </c>
      <c r="Y3" s="127" t="s">
        <v>96</v>
      </c>
      <c r="Z3" s="128"/>
      <c r="AA3" s="128"/>
      <c r="AB3" s="129"/>
      <c r="AC3" s="56" t="s">
        <v>95</v>
      </c>
    </row>
    <row r="4" spans="1:35" s="54" customFormat="1" ht="27.5" customHeight="1" x14ac:dyDescent="0.35">
      <c r="A4" s="137"/>
      <c r="B4" s="137"/>
      <c r="C4" s="130" t="s">
        <v>97</v>
      </c>
      <c r="D4" s="131"/>
      <c r="E4" s="131"/>
      <c r="F4" s="131"/>
      <c r="G4" s="132"/>
      <c r="H4" s="127" t="s">
        <v>98</v>
      </c>
      <c r="I4" s="128"/>
      <c r="J4" s="129"/>
      <c r="K4" s="127" t="s">
        <v>14</v>
      </c>
      <c r="L4" s="128"/>
      <c r="M4" s="129"/>
      <c r="N4" s="127" t="s">
        <v>15</v>
      </c>
      <c r="O4" s="128"/>
      <c r="P4" s="129"/>
      <c r="Q4" s="127" t="s">
        <v>16</v>
      </c>
      <c r="R4" s="128"/>
      <c r="S4" s="129"/>
      <c r="T4" s="130" t="s">
        <v>99</v>
      </c>
      <c r="U4" s="131"/>
      <c r="V4" s="131"/>
      <c r="W4" s="132"/>
      <c r="X4" s="57" t="s">
        <v>100</v>
      </c>
      <c r="Y4" s="56" t="s">
        <v>98</v>
      </c>
      <c r="Z4" s="56" t="s">
        <v>14</v>
      </c>
      <c r="AA4" s="56" t="s">
        <v>15</v>
      </c>
      <c r="AB4" s="56" t="s">
        <v>16</v>
      </c>
      <c r="AC4" s="57" t="s">
        <v>101</v>
      </c>
    </row>
    <row r="5" spans="1:35" s="54" customFormat="1" x14ac:dyDescent="0.35">
      <c r="A5" s="138"/>
      <c r="B5" s="138"/>
      <c r="C5" s="58" t="s">
        <v>98</v>
      </c>
      <c r="D5" s="58" t="s">
        <v>14</v>
      </c>
      <c r="E5" s="58" t="s">
        <v>15</v>
      </c>
      <c r="F5" s="58" t="s">
        <v>16</v>
      </c>
      <c r="G5" s="58" t="s">
        <v>95</v>
      </c>
      <c r="H5" s="58" t="s">
        <v>102</v>
      </c>
      <c r="I5" s="58" t="s">
        <v>103</v>
      </c>
      <c r="J5" s="58" t="s">
        <v>95</v>
      </c>
      <c r="K5" s="58" t="s">
        <v>102</v>
      </c>
      <c r="L5" s="58" t="s">
        <v>103</v>
      </c>
      <c r="M5" s="58" t="s">
        <v>95</v>
      </c>
      <c r="N5" s="58" t="s">
        <v>102</v>
      </c>
      <c r="O5" s="58" t="s">
        <v>103</v>
      </c>
      <c r="P5" s="58" t="s">
        <v>95</v>
      </c>
      <c r="Q5" s="58" t="s">
        <v>102</v>
      </c>
      <c r="R5" s="58" t="s">
        <v>103</v>
      </c>
      <c r="S5" s="58" t="s">
        <v>95</v>
      </c>
      <c r="T5" s="58" t="s">
        <v>98</v>
      </c>
      <c r="U5" s="58" t="s">
        <v>14</v>
      </c>
      <c r="V5" s="58" t="s">
        <v>15</v>
      </c>
      <c r="W5" s="58" t="s">
        <v>16</v>
      </c>
      <c r="X5" s="59"/>
      <c r="Y5" s="59" t="s">
        <v>104</v>
      </c>
      <c r="Z5" s="59" t="s">
        <v>105</v>
      </c>
      <c r="AA5" s="59" t="s">
        <v>106</v>
      </c>
      <c r="AB5" s="59" t="s">
        <v>107</v>
      </c>
      <c r="AC5" s="59"/>
    </row>
    <row r="6" spans="1:35" s="54" customFormat="1" x14ac:dyDescent="0.35">
      <c r="A6" s="60" t="s">
        <v>108</v>
      </c>
      <c r="B6" s="60" t="s">
        <v>109</v>
      </c>
      <c r="C6" s="60" t="s">
        <v>110</v>
      </c>
      <c r="D6" s="60" t="s">
        <v>111</v>
      </c>
      <c r="E6" s="60" t="s">
        <v>112</v>
      </c>
      <c r="F6" s="60" t="s">
        <v>113</v>
      </c>
      <c r="G6" s="60" t="s">
        <v>114</v>
      </c>
      <c r="H6" s="60" t="s">
        <v>115</v>
      </c>
      <c r="I6" s="60" t="s">
        <v>116</v>
      </c>
      <c r="J6" s="60" t="s">
        <v>117</v>
      </c>
      <c r="K6" s="60" t="s">
        <v>118</v>
      </c>
      <c r="L6" s="60" t="s">
        <v>119</v>
      </c>
      <c r="M6" s="60" t="s">
        <v>120</v>
      </c>
      <c r="N6" s="60" t="s">
        <v>121</v>
      </c>
      <c r="O6" s="60" t="s">
        <v>122</v>
      </c>
      <c r="P6" s="60" t="s">
        <v>123</v>
      </c>
      <c r="Q6" s="60" t="s">
        <v>124</v>
      </c>
      <c r="R6" s="60" t="s">
        <v>125</v>
      </c>
      <c r="S6" s="60" t="s">
        <v>126</v>
      </c>
      <c r="T6" s="60" t="s">
        <v>127</v>
      </c>
      <c r="U6" s="60" t="s">
        <v>128</v>
      </c>
      <c r="V6" s="60" t="s">
        <v>129</v>
      </c>
      <c r="W6" s="60" t="s">
        <v>130</v>
      </c>
      <c r="X6" s="60" t="s">
        <v>131</v>
      </c>
      <c r="Y6" s="60" t="s">
        <v>132</v>
      </c>
      <c r="Z6" s="60" t="s">
        <v>133</v>
      </c>
      <c r="AA6" s="60" t="s">
        <v>134</v>
      </c>
      <c r="AB6" s="60" t="s">
        <v>135</v>
      </c>
      <c r="AC6" s="60" t="s">
        <v>136</v>
      </c>
    </row>
    <row r="7" spans="1:35" x14ac:dyDescent="0.35">
      <c r="A7" s="51">
        <v>1</v>
      </c>
      <c r="B7" s="52" t="s">
        <v>61</v>
      </c>
      <c r="C7" s="55">
        <v>0</v>
      </c>
      <c r="D7" s="55">
        <v>7</v>
      </c>
      <c r="E7" s="55">
        <v>10</v>
      </c>
      <c r="F7" s="55">
        <v>29</v>
      </c>
      <c r="G7" s="55">
        <f>SUM(C7:F7)</f>
        <v>46</v>
      </c>
      <c r="H7" s="55">
        <v>0</v>
      </c>
      <c r="I7" s="55">
        <v>0</v>
      </c>
      <c r="J7" s="55">
        <f>H7+I7</f>
        <v>0</v>
      </c>
      <c r="K7" s="114">
        <v>1</v>
      </c>
      <c r="L7" s="114">
        <v>3</v>
      </c>
      <c r="M7" s="55">
        <f t="shared" ref="M7:M35" si="0">K7+L7</f>
        <v>4</v>
      </c>
      <c r="N7" s="114">
        <v>10</v>
      </c>
      <c r="O7" s="114">
        <v>0</v>
      </c>
      <c r="P7" s="55">
        <f t="shared" ref="P7:P35" si="1">N7+O7</f>
        <v>10</v>
      </c>
      <c r="Q7" s="114">
        <v>29</v>
      </c>
      <c r="R7" s="114">
        <v>0</v>
      </c>
      <c r="S7" s="55">
        <f t="shared" ref="S7:S35" si="2">Q7+R7</f>
        <v>29</v>
      </c>
      <c r="T7" s="55">
        <f>J7</f>
        <v>0</v>
      </c>
      <c r="U7" s="55">
        <f>M7</f>
        <v>4</v>
      </c>
      <c r="V7" s="55">
        <f>P7</f>
        <v>10</v>
      </c>
      <c r="W7" s="55">
        <f>S7</f>
        <v>29</v>
      </c>
      <c r="X7" s="55">
        <f>SUM(T7:W7)</f>
        <v>43</v>
      </c>
      <c r="Y7" s="55">
        <f>C7-T7</f>
        <v>0</v>
      </c>
      <c r="Z7" s="55">
        <f>D7-U7</f>
        <v>3</v>
      </c>
      <c r="AA7" s="55">
        <f>E7-V7</f>
        <v>0</v>
      </c>
      <c r="AB7" s="55">
        <f>F7-W7</f>
        <v>0</v>
      </c>
      <c r="AC7" s="55">
        <f>SUM(Y7:AB7)</f>
        <v>3</v>
      </c>
    </row>
    <row r="8" spans="1:35" x14ac:dyDescent="0.35">
      <c r="A8" s="51">
        <v>2</v>
      </c>
      <c r="B8" s="52" t="s">
        <v>62</v>
      </c>
      <c r="C8" s="55">
        <v>0</v>
      </c>
      <c r="D8" s="55">
        <v>1</v>
      </c>
      <c r="E8" s="55">
        <v>3</v>
      </c>
      <c r="F8" s="55">
        <v>8</v>
      </c>
      <c r="G8" s="55">
        <f t="shared" ref="G8:G35" si="3">SUM(C8:F8)</f>
        <v>12</v>
      </c>
      <c r="H8" s="55">
        <v>0</v>
      </c>
      <c r="I8" s="55">
        <v>0</v>
      </c>
      <c r="J8" s="55">
        <f t="shared" ref="J8:J35" si="4">H8+I8</f>
        <v>0</v>
      </c>
      <c r="K8" s="114">
        <v>0</v>
      </c>
      <c r="L8" s="114">
        <v>1</v>
      </c>
      <c r="M8" s="55">
        <f t="shared" si="0"/>
        <v>1</v>
      </c>
      <c r="N8" s="114">
        <v>3</v>
      </c>
      <c r="O8" s="114">
        <v>0</v>
      </c>
      <c r="P8" s="55">
        <f t="shared" si="1"/>
        <v>3</v>
      </c>
      <c r="Q8" s="114">
        <v>8</v>
      </c>
      <c r="R8" s="114">
        <v>0</v>
      </c>
      <c r="S8" s="55">
        <f t="shared" si="2"/>
        <v>8</v>
      </c>
      <c r="T8" s="55">
        <f t="shared" ref="T8:T35" si="5">J8</f>
        <v>0</v>
      </c>
      <c r="U8" s="55">
        <f t="shared" ref="U8:U35" si="6">M8</f>
        <v>1</v>
      </c>
      <c r="V8" s="55">
        <f t="shared" ref="V8:V35" si="7">P8</f>
        <v>3</v>
      </c>
      <c r="W8" s="55">
        <f t="shared" ref="W8:W35" si="8">S8</f>
        <v>8</v>
      </c>
      <c r="X8" s="55">
        <f t="shared" ref="X8:X35" si="9">SUM(T8:W8)</f>
        <v>12</v>
      </c>
      <c r="Y8" s="55">
        <f t="shared" ref="Y8:Y35" si="10">C8-T8</f>
        <v>0</v>
      </c>
      <c r="Z8" s="55">
        <f t="shared" ref="Z8:Z35" si="11">D8-U8</f>
        <v>0</v>
      </c>
      <c r="AA8" s="55">
        <f t="shared" ref="AA8:AA35" si="12">E8-V8</f>
        <v>0</v>
      </c>
      <c r="AB8" s="55">
        <f t="shared" ref="AB8:AB35" si="13">F8-W8</f>
        <v>0</v>
      </c>
      <c r="AC8" s="55">
        <f t="shared" ref="AC8:AC35" si="14">SUM(Y8:AB8)</f>
        <v>0</v>
      </c>
    </row>
    <row r="9" spans="1:35" x14ac:dyDescent="0.35">
      <c r="A9" s="51">
        <v>3</v>
      </c>
      <c r="B9" s="52" t="s">
        <v>63</v>
      </c>
      <c r="C9" s="55">
        <v>0</v>
      </c>
      <c r="D9" s="55">
        <v>1</v>
      </c>
      <c r="E9" s="55">
        <v>6</v>
      </c>
      <c r="F9" s="55">
        <v>3</v>
      </c>
      <c r="G9" s="55">
        <f t="shared" si="3"/>
        <v>10</v>
      </c>
      <c r="H9" s="55">
        <v>0</v>
      </c>
      <c r="I9" s="55">
        <v>0</v>
      </c>
      <c r="J9" s="55">
        <f t="shared" si="4"/>
        <v>0</v>
      </c>
      <c r="K9" s="114">
        <v>0</v>
      </c>
      <c r="L9" s="114">
        <v>1</v>
      </c>
      <c r="M9" s="55">
        <f t="shared" si="0"/>
        <v>1</v>
      </c>
      <c r="N9" s="114">
        <v>5</v>
      </c>
      <c r="O9" s="114">
        <v>0</v>
      </c>
      <c r="P9" s="55">
        <f t="shared" si="1"/>
        <v>5</v>
      </c>
      <c r="Q9" s="114">
        <v>3</v>
      </c>
      <c r="R9" s="114">
        <v>0</v>
      </c>
      <c r="S9" s="55">
        <f t="shared" si="2"/>
        <v>3</v>
      </c>
      <c r="T9" s="55">
        <f t="shared" si="5"/>
        <v>0</v>
      </c>
      <c r="U9" s="55">
        <f t="shared" si="6"/>
        <v>1</v>
      </c>
      <c r="V9" s="55">
        <f t="shared" si="7"/>
        <v>5</v>
      </c>
      <c r="W9" s="55">
        <f t="shared" si="8"/>
        <v>3</v>
      </c>
      <c r="X9" s="55">
        <f t="shared" si="9"/>
        <v>9</v>
      </c>
      <c r="Y9" s="55">
        <f t="shared" si="10"/>
        <v>0</v>
      </c>
      <c r="Z9" s="55">
        <f t="shared" si="11"/>
        <v>0</v>
      </c>
      <c r="AA9" s="55">
        <f t="shared" si="12"/>
        <v>1</v>
      </c>
      <c r="AB9" s="55">
        <f t="shared" si="13"/>
        <v>0</v>
      </c>
      <c r="AC9" s="55">
        <f t="shared" si="14"/>
        <v>1</v>
      </c>
    </row>
    <row r="10" spans="1:35" x14ac:dyDescent="0.35">
      <c r="A10" s="51">
        <v>4</v>
      </c>
      <c r="B10" s="52" t="s">
        <v>64</v>
      </c>
      <c r="C10" s="55">
        <v>0</v>
      </c>
      <c r="D10" s="55">
        <v>1</v>
      </c>
      <c r="E10" s="55">
        <v>6</v>
      </c>
      <c r="F10" s="55">
        <v>52</v>
      </c>
      <c r="G10" s="55">
        <f t="shared" si="3"/>
        <v>59</v>
      </c>
      <c r="H10" s="55">
        <v>0</v>
      </c>
      <c r="I10" s="55">
        <v>0</v>
      </c>
      <c r="J10" s="55">
        <f t="shared" si="4"/>
        <v>0</v>
      </c>
      <c r="K10" s="114">
        <v>0</v>
      </c>
      <c r="L10" s="114">
        <v>1</v>
      </c>
      <c r="M10" s="55">
        <f t="shared" si="0"/>
        <v>1</v>
      </c>
      <c r="N10" s="114">
        <v>1</v>
      </c>
      <c r="O10" s="114">
        <v>5</v>
      </c>
      <c r="P10" s="55">
        <f t="shared" si="1"/>
        <v>6</v>
      </c>
      <c r="Q10" s="114">
        <v>33</v>
      </c>
      <c r="R10" s="114">
        <v>9</v>
      </c>
      <c r="S10" s="55">
        <f t="shared" si="2"/>
        <v>42</v>
      </c>
      <c r="T10" s="55">
        <f t="shared" si="5"/>
        <v>0</v>
      </c>
      <c r="U10" s="55">
        <f t="shared" si="6"/>
        <v>1</v>
      </c>
      <c r="V10" s="55">
        <f t="shared" si="7"/>
        <v>6</v>
      </c>
      <c r="W10" s="55">
        <f t="shared" si="8"/>
        <v>42</v>
      </c>
      <c r="X10" s="55">
        <f t="shared" si="9"/>
        <v>49</v>
      </c>
      <c r="Y10" s="55">
        <f t="shared" si="10"/>
        <v>0</v>
      </c>
      <c r="Z10" s="55">
        <f t="shared" si="11"/>
        <v>0</v>
      </c>
      <c r="AA10" s="55">
        <f t="shared" si="12"/>
        <v>0</v>
      </c>
      <c r="AB10" s="55">
        <f t="shared" si="13"/>
        <v>10</v>
      </c>
      <c r="AC10" s="55">
        <f t="shared" si="14"/>
        <v>10</v>
      </c>
    </row>
    <row r="11" spans="1:35" ht="18" x14ac:dyDescent="0.35">
      <c r="A11" s="51">
        <v>5</v>
      </c>
      <c r="B11" s="52" t="s">
        <v>65</v>
      </c>
      <c r="C11" s="55">
        <v>0</v>
      </c>
      <c r="D11" s="55">
        <v>1</v>
      </c>
      <c r="E11" s="55">
        <v>4</v>
      </c>
      <c r="F11" s="55">
        <v>40</v>
      </c>
      <c r="G11" s="55">
        <f t="shared" si="3"/>
        <v>45</v>
      </c>
      <c r="H11" s="55">
        <v>0</v>
      </c>
      <c r="I11" s="55">
        <v>0</v>
      </c>
      <c r="J11" s="55">
        <f t="shared" si="4"/>
        <v>0</v>
      </c>
      <c r="K11" s="114">
        <v>0</v>
      </c>
      <c r="L11" s="114">
        <v>1</v>
      </c>
      <c r="M11" s="55">
        <f t="shared" si="0"/>
        <v>1</v>
      </c>
      <c r="N11" s="114">
        <v>1</v>
      </c>
      <c r="O11" s="114">
        <v>3</v>
      </c>
      <c r="P11" s="55">
        <f t="shared" si="1"/>
        <v>4</v>
      </c>
      <c r="Q11" s="114">
        <v>23</v>
      </c>
      <c r="R11" s="114">
        <v>14</v>
      </c>
      <c r="S11" s="55">
        <f t="shared" si="2"/>
        <v>37</v>
      </c>
      <c r="T11" s="55">
        <f t="shared" si="5"/>
        <v>0</v>
      </c>
      <c r="U11" s="55">
        <f t="shared" si="6"/>
        <v>1</v>
      </c>
      <c r="V11" s="55">
        <f t="shared" si="7"/>
        <v>4</v>
      </c>
      <c r="W11" s="55">
        <f t="shared" si="8"/>
        <v>37</v>
      </c>
      <c r="X11" s="55">
        <f t="shared" si="9"/>
        <v>42</v>
      </c>
      <c r="Y11" s="55">
        <f t="shared" si="10"/>
        <v>0</v>
      </c>
      <c r="Z11" s="55">
        <f t="shared" si="11"/>
        <v>0</v>
      </c>
      <c r="AA11" s="55">
        <f t="shared" si="12"/>
        <v>0</v>
      </c>
      <c r="AB11" s="55">
        <f t="shared" si="13"/>
        <v>3</v>
      </c>
      <c r="AC11" s="55">
        <f t="shared" si="14"/>
        <v>3</v>
      </c>
    </row>
    <row r="12" spans="1:35" x14ac:dyDescent="0.35">
      <c r="A12" s="51">
        <v>6</v>
      </c>
      <c r="B12" s="52" t="s">
        <v>66</v>
      </c>
      <c r="C12" s="55">
        <v>0</v>
      </c>
      <c r="D12" s="55">
        <v>1</v>
      </c>
      <c r="E12" s="55">
        <v>4</v>
      </c>
      <c r="F12" s="55">
        <v>12</v>
      </c>
      <c r="G12" s="55">
        <f t="shared" si="3"/>
        <v>17</v>
      </c>
      <c r="H12" s="55">
        <v>0</v>
      </c>
      <c r="I12" s="55">
        <v>0</v>
      </c>
      <c r="J12" s="55">
        <f t="shared" si="4"/>
        <v>0</v>
      </c>
      <c r="K12" s="114">
        <v>0</v>
      </c>
      <c r="L12" s="114">
        <v>1</v>
      </c>
      <c r="M12" s="55">
        <f t="shared" si="0"/>
        <v>1</v>
      </c>
      <c r="N12" s="114">
        <v>1</v>
      </c>
      <c r="O12" s="114">
        <v>3</v>
      </c>
      <c r="P12" s="55">
        <f t="shared" si="1"/>
        <v>4</v>
      </c>
      <c r="Q12" s="114">
        <v>11</v>
      </c>
      <c r="R12" s="114">
        <v>1</v>
      </c>
      <c r="S12" s="55">
        <f t="shared" si="2"/>
        <v>12</v>
      </c>
      <c r="T12" s="55">
        <f t="shared" si="5"/>
        <v>0</v>
      </c>
      <c r="U12" s="55">
        <f t="shared" si="6"/>
        <v>1</v>
      </c>
      <c r="V12" s="55">
        <f t="shared" si="7"/>
        <v>4</v>
      </c>
      <c r="W12" s="55">
        <f t="shared" si="8"/>
        <v>12</v>
      </c>
      <c r="X12" s="55">
        <f t="shared" si="9"/>
        <v>17</v>
      </c>
      <c r="Y12" s="55">
        <f t="shared" si="10"/>
        <v>0</v>
      </c>
      <c r="Z12" s="55">
        <f t="shared" si="11"/>
        <v>0</v>
      </c>
      <c r="AA12" s="55">
        <f t="shared" si="12"/>
        <v>0</v>
      </c>
      <c r="AB12" s="55">
        <f t="shared" si="13"/>
        <v>0</v>
      </c>
      <c r="AC12" s="55">
        <f t="shared" si="14"/>
        <v>0</v>
      </c>
    </row>
    <row r="13" spans="1:35" x14ac:dyDescent="0.35">
      <c r="A13" s="51">
        <v>7</v>
      </c>
      <c r="B13" s="52" t="s">
        <v>67</v>
      </c>
      <c r="C13" s="55">
        <v>0</v>
      </c>
      <c r="D13" s="55">
        <v>1</v>
      </c>
      <c r="E13" s="55">
        <v>5</v>
      </c>
      <c r="F13" s="55">
        <v>19</v>
      </c>
      <c r="G13" s="55">
        <f t="shared" si="3"/>
        <v>25</v>
      </c>
      <c r="H13" s="55">
        <v>0</v>
      </c>
      <c r="I13" s="55">
        <v>0</v>
      </c>
      <c r="J13" s="55">
        <f t="shared" si="4"/>
        <v>0</v>
      </c>
      <c r="K13" s="114">
        <v>0</v>
      </c>
      <c r="L13" s="114">
        <v>1</v>
      </c>
      <c r="M13" s="55">
        <f t="shared" si="0"/>
        <v>1</v>
      </c>
      <c r="N13" s="114">
        <v>1</v>
      </c>
      <c r="O13" s="114">
        <v>4</v>
      </c>
      <c r="P13" s="55">
        <f t="shared" si="1"/>
        <v>5</v>
      </c>
      <c r="Q13" s="114">
        <v>15</v>
      </c>
      <c r="R13" s="114">
        <v>4</v>
      </c>
      <c r="S13" s="55">
        <f t="shared" si="2"/>
        <v>19</v>
      </c>
      <c r="T13" s="55">
        <f t="shared" si="5"/>
        <v>0</v>
      </c>
      <c r="U13" s="55">
        <f t="shared" si="6"/>
        <v>1</v>
      </c>
      <c r="V13" s="55">
        <f t="shared" si="7"/>
        <v>5</v>
      </c>
      <c r="W13" s="55">
        <f t="shared" si="8"/>
        <v>19</v>
      </c>
      <c r="X13" s="55">
        <f t="shared" si="9"/>
        <v>25</v>
      </c>
      <c r="Y13" s="55">
        <f t="shared" si="10"/>
        <v>0</v>
      </c>
      <c r="Z13" s="55">
        <f t="shared" si="11"/>
        <v>0</v>
      </c>
      <c r="AA13" s="55">
        <f t="shared" si="12"/>
        <v>0</v>
      </c>
      <c r="AB13" s="55">
        <f t="shared" si="13"/>
        <v>0</v>
      </c>
      <c r="AC13" s="55">
        <f t="shared" si="14"/>
        <v>0</v>
      </c>
    </row>
    <row r="14" spans="1:35" x14ac:dyDescent="0.35">
      <c r="A14" s="51">
        <v>8</v>
      </c>
      <c r="B14" s="52" t="s">
        <v>68</v>
      </c>
      <c r="C14" s="55">
        <v>0</v>
      </c>
      <c r="D14" s="55">
        <v>1</v>
      </c>
      <c r="E14" s="55">
        <v>4</v>
      </c>
      <c r="F14" s="55">
        <v>12</v>
      </c>
      <c r="G14" s="55">
        <f t="shared" si="3"/>
        <v>17</v>
      </c>
      <c r="H14" s="55">
        <v>0</v>
      </c>
      <c r="I14" s="55">
        <v>0</v>
      </c>
      <c r="J14" s="55">
        <f t="shared" si="4"/>
        <v>0</v>
      </c>
      <c r="K14" s="114">
        <v>0</v>
      </c>
      <c r="L14" s="114">
        <v>1</v>
      </c>
      <c r="M14" s="55">
        <f t="shared" si="0"/>
        <v>1</v>
      </c>
      <c r="N14" s="114">
        <v>1</v>
      </c>
      <c r="O14" s="114">
        <v>3</v>
      </c>
      <c r="P14" s="55">
        <f t="shared" si="1"/>
        <v>4</v>
      </c>
      <c r="Q14" s="114">
        <v>9</v>
      </c>
      <c r="R14" s="114">
        <v>2</v>
      </c>
      <c r="S14" s="55">
        <f t="shared" si="2"/>
        <v>11</v>
      </c>
      <c r="T14" s="55">
        <f t="shared" si="5"/>
        <v>0</v>
      </c>
      <c r="U14" s="55">
        <f t="shared" si="6"/>
        <v>1</v>
      </c>
      <c r="V14" s="55">
        <f t="shared" si="7"/>
        <v>4</v>
      </c>
      <c r="W14" s="55">
        <f t="shared" si="8"/>
        <v>11</v>
      </c>
      <c r="X14" s="55">
        <f t="shared" si="9"/>
        <v>16</v>
      </c>
      <c r="Y14" s="55">
        <f t="shared" si="10"/>
        <v>0</v>
      </c>
      <c r="Z14" s="55">
        <f t="shared" si="11"/>
        <v>0</v>
      </c>
      <c r="AA14" s="55">
        <f t="shared" si="12"/>
        <v>0</v>
      </c>
      <c r="AB14" s="55">
        <f t="shared" si="13"/>
        <v>1</v>
      </c>
      <c r="AC14" s="55">
        <f t="shared" si="14"/>
        <v>1</v>
      </c>
    </row>
    <row r="15" spans="1:35" x14ac:dyDescent="0.35">
      <c r="A15" s="51">
        <v>9</v>
      </c>
      <c r="B15" s="52" t="s">
        <v>69</v>
      </c>
      <c r="C15" s="55">
        <v>0</v>
      </c>
      <c r="D15" s="55">
        <v>1</v>
      </c>
      <c r="E15" s="55">
        <v>4</v>
      </c>
      <c r="F15" s="55">
        <v>11</v>
      </c>
      <c r="G15" s="55">
        <f t="shared" si="3"/>
        <v>16</v>
      </c>
      <c r="H15" s="55">
        <v>0</v>
      </c>
      <c r="I15" s="55">
        <v>0</v>
      </c>
      <c r="J15" s="55">
        <f t="shared" si="4"/>
        <v>0</v>
      </c>
      <c r="K15" s="114">
        <v>0</v>
      </c>
      <c r="L15" s="114">
        <v>1</v>
      </c>
      <c r="M15" s="55">
        <f t="shared" si="0"/>
        <v>1</v>
      </c>
      <c r="N15" s="114">
        <v>1</v>
      </c>
      <c r="O15" s="114">
        <v>3</v>
      </c>
      <c r="P15" s="55">
        <f t="shared" si="1"/>
        <v>4</v>
      </c>
      <c r="Q15" s="114">
        <v>9</v>
      </c>
      <c r="R15" s="114">
        <v>1</v>
      </c>
      <c r="S15" s="55">
        <f t="shared" si="2"/>
        <v>10</v>
      </c>
      <c r="T15" s="55">
        <f t="shared" si="5"/>
        <v>0</v>
      </c>
      <c r="U15" s="55">
        <f t="shared" si="6"/>
        <v>1</v>
      </c>
      <c r="V15" s="55">
        <f t="shared" si="7"/>
        <v>4</v>
      </c>
      <c r="W15" s="55">
        <f t="shared" si="8"/>
        <v>10</v>
      </c>
      <c r="X15" s="55">
        <f t="shared" si="9"/>
        <v>15</v>
      </c>
      <c r="Y15" s="55">
        <f t="shared" si="10"/>
        <v>0</v>
      </c>
      <c r="Z15" s="55">
        <f t="shared" si="11"/>
        <v>0</v>
      </c>
      <c r="AA15" s="55">
        <f t="shared" si="12"/>
        <v>0</v>
      </c>
      <c r="AB15" s="55">
        <f t="shared" si="13"/>
        <v>1</v>
      </c>
      <c r="AC15" s="55">
        <f t="shared" si="14"/>
        <v>1</v>
      </c>
    </row>
    <row r="16" spans="1:35" x14ac:dyDescent="0.35">
      <c r="A16" s="51">
        <v>10</v>
      </c>
      <c r="B16" s="52" t="s">
        <v>70</v>
      </c>
      <c r="C16" s="55">
        <v>0</v>
      </c>
      <c r="D16" s="55">
        <v>1</v>
      </c>
      <c r="E16" s="55">
        <v>11</v>
      </c>
      <c r="F16" s="55">
        <v>66</v>
      </c>
      <c r="G16" s="55">
        <f t="shared" si="3"/>
        <v>78</v>
      </c>
      <c r="H16" s="55">
        <v>0</v>
      </c>
      <c r="I16" s="55">
        <v>0</v>
      </c>
      <c r="J16" s="55">
        <f t="shared" si="4"/>
        <v>0</v>
      </c>
      <c r="K16" s="114">
        <v>0</v>
      </c>
      <c r="L16" s="114">
        <v>1</v>
      </c>
      <c r="M16" s="55">
        <f t="shared" si="0"/>
        <v>1</v>
      </c>
      <c r="N16" s="114">
        <v>2</v>
      </c>
      <c r="O16" s="114">
        <v>9</v>
      </c>
      <c r="P16" s="55">
        <f t="shared" si="1"/>
        <v>11</v>
      </c>
      <c r="Q16" s="114">
        <v>27</v>
      </c>
      <c r="R16" s="114">
        <v>36</v>
      </c>
      <c r="S16" s="55">
        <f t="shared" si="2"/>
        <v>63</v>
      </c>
      <c r="T16" s="55">
        <f t="shared" si="5"/>
        <v>0</v>
      </c>
      <c r="U16" s="55">
        <f t="shared" si="6"/>
        <v>1</v>
      </c>
      <c r="V16" s="55">
        <f t="shared" si="7"/>
        <v>11</v>
      </c>
      <c r="W16" s="55">
        <f t="shared" si="8"/>
        <v>63</v>
      </c>
      <c r="X16" s="55">
        <f t="shared" si="9"/>
        <v>75</v>
      </c>
      <c r="Y16" s="55">
        <f t="shared" si="10"/>
        <v>0</v>
      </c>
      <c r="Z16" s="55">
        <f t="shared" si="11"/>
        <v>0</v>
      </c>
      <c r="AA16" s="55">
        <f t="shared" si="12"/>
        <v>0</v>
      </c>
      <c r="AB16" s="55">
        <f t="shared" si="13"/>
        <v>3</v>
      </c>
      <c r="AC16" s="55">
        <f t="shared" si="14"/>
        <v>3</v>
      </c>
    </row>
    <row r="17" spans="1:29" x14ac:dyDescent="0.35">
      <c r="A17" s="51">
        <v>11</v>
      </c>
      <c r="B17" s="52" t="s">
        <v>71</v>
      </c>
      <c r="C17" s="55">
        <v>0</v>
      </c>
      <c r="D17" s="55">
        <v>1</v>
      </c>
      <c r="E17" s="55">
        <v>5</v>
      </c>
      <c r="F17" s="55">
        <v>14</v>
      </c>
      <c r="G17" s="55">
        <f t="shared" si="3"/>
        <v>20</v>
      </c>
      <c r="H17" s="55">
        <v>0</v>
      </c>
      <c r="I17" s="55">
        <v>0</v>
      </c>
      <c r="J17" s="55">
        <f t="shared" si="4"/>
        <v>0</v>
      </c>
      <c r="K17" s="114">
        <v>0</v>
      </c>
      <c r="L17" s="114">
        <v>1</v>
      </c>
      <c r="M17" s="55">
        <f t="shared" si="0"/>
        <v>1</v>
      </c>
      <c r="N17" s="114">
        <v>1</v>
      </c>
      <c r="O17" s="114">
        <v>3</v>
      </c>
      <c r="P17" s="55">
        <f t="shared" si="1"/>
        <v>4</v>
      </c>
      <c r="Q17" s="114">
        <v>14</v>
      </c>
      <c r="R17" s="114">
        <v>0</v>
      </c>
      <c r="S17" s="55">
        <f t="shared" si="2"/>
        <v>14</v>
      </c>
      <c r="T17" s="55">
        <f t="shared" si="5"/>
        <v>0</v>
      </c>
      <c r="U17" s="55">
        <f t="shared" si="6"/>
        <v>1</v>
      </c>
      <c r="V17" s="55">
        <f t="shared" si="7"/>
        <v>4</v>
      </c>
      <c r="W17" s="55">
        <f t="shared" si="8"/>
        <v>14</v>
      </c>
      <c r="X17" s="55">
        <f t="shared" si="9"/>
        <v>19</v>
      </c>
      <c r="Y17" s="55">
        <f t="shared" si="10"/>
        <v>0</v>
      </c>
      <c r="Z17" s="55">
        <f t="shared" si="11"/>
        <v>0</v>
      </c>
      <c r="AA17" s="55">
        <f t="shared" si="12"/>
        <v>1</v>
      </c>
      <c r="AB17" s="55">
        <f t="shared" si="13"/>
        <v>0</v>
      </c>
      <c r="AC17" s="55">
        <f t="shared" si="14"/>
        <v>1</v>
      </c>
    </row>
    <row r="18" spans="1:29" x14ac:dyDescent="0.35">
      <c r="A18" s="51">
        <v>12</v>
      </c>
      <c r="B18" s="52" t="s">
        <v>72</v>
      </c>
      <c r="C18" s="55">
        <v>0</v>
      </c>
      <c r="D18" s="55">
        <v>1</v>
      </c>
      <c r="E18" s="55">
        <v>5</v>
      </c>
      <c r="F18" s="55">
        <v>29</v>
      </c>
      <c r="G18" s="55">
        <f t="shared" si="3"/>
        <v>35</v>
      </c>
      <c r="H18" s="55">
        <v>0</v>
      </c>
      <c r="I18" s="55">
        <v>0</v>
      </c>
      <c r="J18" s="55">
        <f t="shared" si="4"/>
        <v>0</v>
      </c>
      <c r="K18" s="114">
        <v>0</v>
      </c>
      <c r="L18" s="114">
        <v>1</v>
      </c>
      <c r="M18" s="55">
        <f t="shared" si="0"/>
        <v>1</v>
      </c>
      <c r="N18" s="114">
        <v>1</v>
      </c>
      <c r="O18" s="114">
        <v>4</v>
      </c>
      <c r="P18" s="55">
        <f t="shared" si="1"/>
        <v>5</v>
      </c>
      <c r="Q18" s="114">
        <v>20</v>
      </c>
      <c r="R18" s="114">
        <v>8</v>
      </c>
      <c r="S18" s="55">
        <f t="shared" si="2"/>
        <v>28</v>
      </c>
      <c r="T18" s="55">
        <f t="shared" si="5"/>
        <v>0</v>
      </c>
      <c r="U18" s="55">
        <f t="shared" si="6"/>
        <v>1</v>
      </c>
      <c r="V18" s="55">
        <f t="shared" si="7"/>
        <v>5</v>
      </c>
      <c r="W18" s="55">
        <f t="shared" si="8"/>
        <v>28</v>
      </c>
      <c r="X18" s="55">
        <f t="shared" si="9"/>
        <v>34</v>
      </c>
      <c r="Y18" s="55">
        <f t="shared" si="10"/>
        <v>0</v>
      </c>
      <c r="Z18" s="55">
        <f t="shared" si="11"/>
        <v>0</v>
      </c>
      <c r="AA18" s="55">
        <f t="shared" si="12"/>
        <v>0</v>
      </c>
      <c r="AB18" s="55">
        <f t="shared" si="13"/>
        <v>1</v>
      </c>
      <c r="AC18" s="55">
        <f t="shared" si="14"/>
        <v>1</v>
      </c>
    </row>
    <row r="19" spans="1:29" x14ac:dyDescent="0.35">
      <c r="A19" s="51">
        <v>13</v>
      </c>
      <c r="B19" s="52" t="s">
        <v>73</v>
      </c>
      <c r="C19" s="55">
        <v>0</v>
      </c>
      <c r="D19" s="55">
        <v>1</v>
      </c>
      <c r="E19" s="55">
        <v>4</v>
      </c>
      <c r="F19" s="55">
        <v>18</v>
      </c>
      <c r="G19" s="55">
        <f t="shared" si="3"/>
        <v>23</v>
      </c>
      <c r="H19" s="55">
        <v>0</v>
      </c>
      <c r="I19" s="55">
        <v>0</v>
      </c>
      <c r="J19" s="55">
        <f t="shared" si="4"/>
        <v>0</v>
      </c>
      <c r="K19" s="114">
        <v>0</v>
      </c>
      <c r="L19" s="114">
        <v>1</v>
      </c>
      <c r="M19" s="55">
        <f t="shared" si="0"/>
        <v>1</v>
      </c>
      <c r="N19" s="114">
        <v>1</v>
      </c>
      <c r="O19" s="114">
        <v>3</v>
      </c>
      <c r="P19" s="55">
        <f t="shared" si="1"/>
        <v>4</v>
      </c>
      <c r="Q19" s="114">
        <v>12</v>
      </c>
      <c r="R19" s="114">
        <v>4</v>
      </c>
      <c r="S19" s="55">
        <f t="shared" si="2"/>
        <v>16</v>
      </c>
      <c r="T19" s="55">
        <f t="shared" si="5"/>
        <v>0</v>
      </c>
      <c r="U19" s="55">
        <f t="shared" si="6"/>
        <v>1</v>
      </c>
      <c r="V19" s="55">
        <f t="shared" si="7"/>
        <v>4</v>
      </c>
      <c r="W19" s="55">
        <f t="shared" si="8"/>
        <v>16</v>
      </c>
      <c r="X19" s="55">
        <f t="shared" si="9"/>
        <v>21</v>
      </c>
      <c r="Y19" s="55">
        <f t="shared" si="10"/>
        <v>0</v>
      </c>
      <c r="Z19" s="55">
        <f t="shared" si="11"/>
        <v>0</v>
      </c>
      <c r="AA19" s="55">
        <f t="shared" si="12"/>
        <v>0</v>
      </c>
      <c r="AB19" s="55">
        <f t="shared" si="13"/>
        <v>2</v>
      </c>
      <c r="AC19" s="55">
        <f t="shared" si="14"/>
        <v>2</v>
      </c>
    </row>
    <row r="20" spans="1:29" x14ac:dyDescent="0.35">
      <c r="A20" s="51">
        <v>14</v>
      </c>
      <c r="B20" s="52" t="s">
        <v>74</v>
      </c>
      <c r="C20" s="55">
        <v>0</v>
      </c>
      <c r="D20" s="55">
        <v>1</v>
      </c>
      <c r="E20" s="55">
        <v>4</v>
      </c>
      <c r="F20" s="55">
        <v>9</v>
      </c>
      <c r="G20" s="55">
        <f t="shared" si="3"/>
        <v>14</v>
      </c>
      <c r="H20" s="55">
        <v>0</v>
      </c>
      <c r="I20" s="55">
        <v>0</v>
      </c>
      <c r="J20" s="55">
        <f t="shared" si="4"/>
        <v>0</v>
      </c>
      <c r="K20" s="114">
        <v>0</v>
      </c>
      <c r="L20" s="114">
        <v>1</v>
      </c>
      <c r="M20" s="55">
        <f t="shared" si="0"/>
        <v>1</v>
      </c>
      <c r="N20" s="114">
        <v>1</v>
      </c>
      <c r="O20" s="114">
        <v>3</v>
      </c>
      <c r="P20" s="55">
        <f t="shared" si="1"/>
        <v>4</v>
      </c>
      <c r="Q20" s="114">
        <v>9</v>
      </c>
      <c r="R20" s="114">
        <v>0</v>
      </c>
      <c r="S20" s="55">
        <f t="shared" si="2"/>
        <v>9</v>
      </c>
      <c r="T20" s="55">
        <f t="shared" si="5"/>
        <v>0</v>
      </c>
      <c r="U20" s="55">
        <f t="shared" si="6"/>
        <v>1</v>
      </c>
      <c r="V20" s="55">
        <f t="shared" si="7"/>
        <v>4</v>
      </c>
      <c r="W20" s="55">
        <f t="shared" si="8"/>
        <v>9</v>
      </c>
      <c r="X20" s="55">
        <f t="shared" si="9"/>
        <v>14</v>
      </c>
      <c r="Y20" s="55">
        <f t="shared" si="10"/>
        <v>0</v>
      </c>
      <c r="Z20" s="55">
        <f t="shared" si="11"/>
        <v>0</v>
      </c>
      <c r="AA20" s="55">
        <f t="shared" si="12"/>
        <v>0</v>
      </c>
      <c r="AB20" s="55">
        <f t="shared" si="13"/>
        <v>0</v>
      </c>
      <c r="AC20" s="55">
        <f t="shared" si="14"/>
        <v>0</v>
      </c>
    </row>
    <row r="21" spans="1:29" x14ac:dyDescent="0.35">
      <c r="A21" s="51">
        <v>15</v>
      </c>
      <c r="B21" s="52" t="s">
        <v>75</v>
      </c>
      <c r="C21" s="55">
        <v>0</v>
      </c>
      <c r="D21" s="55">
        <v>1</v>
      </c>
      <c r="E21" s="55">
        <v>4</v>
      </c>
      <c r="F21" s="55">
        <v>24</v>
      </c>
      <c r="G21" s="55">
        <f t="shared" si="3"/>
        <v>29</v>
      </c>
      <c r="H21" s="55">
        <v>0</v>
      </c>
      <c r="I21" s="55">
        <v>0</v>
      </c>
      <c r="J21" s="55">
        <f t="shared" si="4"/>
        <v>0</v>
      </c>
      <c r="K21" s="114">
        <v>0</v>
      </c>
      <c r="L21" s="114">
        <v>1</v>
      </c>
      <c r="M21" s="55">
        <f t="shared" si="0"/>
        <v>1</v>
      </c>
      <c r="N21" s="114">
        <v>1</v>
      </c>
      <c r="O21" s="114">
        <v>3</v>
      </c>
      <c r="P21" s="55">
        <f t="shared" si="1"/>
        <v>4</v>
      </c>
      <c r="Q21" s="114">
        <v>16</v>
      </c>
      <c r="R21" s="114">
        <v>7</v>
      </c>
      <c r="S21" s="55">
        <f t="shared" si="2"/>
        <v>23</v>
      </c>
      <c r="T21" s="55">
        <f t="shared" si="5"/>
        <v>0</v>
      </c>
      <c r="U21" s="55">
        <f t="shared" si="6"/>
        <v>1</v>
      </c>
      <c r="V21" s="55">
        <f t="shared" si="7"/>
        <v>4</v>
      </c>
      <c r="W21" s="55">
        <f t="shared" si="8"/>
        <v>23</v>
      </c>
      <c r="X21" s="55">
        <f t="shared" si="9"/>
        <v>28</v>
      </c>
      <c r="Y21" s="55">
        <f t="shared" si="10"/>
        <v>0</v>
      </c>
      <c r="Z21" s="55">
        <f t="shared" si="11"/>
        <v>0</v>
      </c>
      <c r="AA21" s="55">
        <f t="shared" si="12"/>
        <v>0</v>
      </c>
      <c r="AB21" s="55">
        <f t="shared" si="13"/>
        <v>1</v>
      </c>
      <c r="AC21" s="55">
        <f t="shared" si="14"/>
        <v>1</v>
      </c>
    </row>
    <row r="22" spans="1:29" ht="18" x14ac:dyDescent="0.35">
      <c r="A22" s="51">
        <v>16</v>
      </c>
      <c r="B22" s="52" t="s">
        <v>76</v>
      </c>
      <c r="C22" s="55">
        <v>0</v>
      </c>
      <c r="D22" s="55">
        <v>1</v>
      </c>
      <c r="E22" s="55">
        <v>6</v>
      </c>
      <c r="F22" s="55">
        <v>25</v>
      </c>
      <c r="G22" s="55">
        <f t="shared" si="3"/>
        <v>32</v>
      </c>
      <c r="H22" s="55">
        <v>0</v>
      </c>
      <c r="I22" s="55">
        <v>0</v>
      </c>
      <c r="J22" s="55">
        <f t="shared" si="4"/>
        <v>0</v>
      </c>
      <c r="K22" s="114">
        <v>0</v>
      </c>
      <c r="L22" s="114">
        <v>1</v>
      </c>
      <c r="M22" s="55">
        <f t="shared" si="0"/>
        <v>1</v>
      </c>
      <c r="N22" s="114">
        <v>0</v>
      </c>
      <c r="O22" s="114">
        <v>5</v>
      </c>
      <c r="P22" s="55">
        <f t="shared" si="1"/>
        <v>5</v>
      </c>
      <c r="Q22" s="114">
        <v>19</v>
      </c>
      <c r="R22" s="114">
        <v>5</v>
      </c>
      <c r="S22" s="55">
        <f t="shared" si="2"/>
        <v>24</v>
      </c>
      <c r="T22" s="55">
        <f t="shared" si="5"/>
        <v>0</v>
      </c>
      <c r="U22" s="55">
        <f t="shared" si="6"/>
        <v>1</v>
      </c>
      <c r="V22" s="55">
        <f t="shared" si="7"/>
        <v>5</v>
      </c>
      <c r="W22" s="55">
        <f t="shared" si="8"/>
        <v>24</v>
      </c>
      <c r="X22" s="55">
        <f t="shared" si="9"/>
        <v>30</v>
      </c>
      <c r="Y22" s="55">
        <f t="shared" si="10"/>
        <v>0</v>
      </c>
      <c r="Z22" s="55">
        <f t="shared" si="11"/>
        <v>0</v>
      </c>
      <c r="AA22" s="55">
        <f t="shared" si="12"/>
        <v>1</v>
      </c>
      <c r="AB22" s="55">
        <f t="shared" si="13"/>
        <v>1</v>
      </c>
      <c r="AC22" s="55">
        <f t="shared" si="14"/>
        <v>2</v>
      </c>
    </row>
    <row r="23" spans="1:29" x14ac:dyDescent="0.35">
      <c r="A23" s="51">
        <v>17</v>
      </c>
      <c r="B23" s="52" t="s">
        <v>77</v>
      </c>
      <c r="C23" s="55">
        <v>0</v>
      </c>
      <c r="D23" s="55">
        <v>1</v>
      </c>
      <c r="E23" s="55">
        <v>5</v>
      </c>
      <c r="F23" s="55">
        <v>11</v>
      </c>
      <c r="G23" s="55">
        <f t="shared" si="3"/>
        <v>17</v>
      </c>
      <c r="H23" s="55">
        <v>0</v>
      </c>
      <c r="I23" s="55">
        <v>0</v>
      </c>
      <c r="J23" s="55">
        <f t="shared" si="4"/>
        <v>0</v>
      </c>
      <c r="K23" s="114">
        <v>0</v>
      </c>
      <c r="L23" s="114">
        <v>1</v>
      </c>
      <c r="M23" s="55">
        <f t="shared" si="0"/>
        <v>1</v>
      </c>
      <c r="N23" s="114">
        <v>1</v>
      </c>
      <c r="O23" s="114">
        <v>4</v>
      </c>
      <c r="P23" s="55">
        <f t="shared" si="1"/>
        <v>5</v>
      </c>
      <c r="Q23" s="114">
        <v>10</v>
      </c>
      <c r="R23" s="114">
        <v>0</v>
      </c>
      <c r="S23" s="55">
        <f t="shared" si="2"/>
        <v>10</v>
      </c>
      <c r="T23" s="55">
        <f t="shared" si="5"/>
        <v>0</v>
      </c>
      <c r="U23" s="55">
        <f t="shared" si="6"/>
        <v>1</v>
      </c>
      <c r="V23" s="55">
        <f t="shared" si="7"/>
        <v>5</v>
      </c>
      <c r="W23" s="55">
        <f t="shared" si="8"/>
        <v>10</v>
      </c>
      <c r="X23" s="55">
        <f t="shared" si="9"/>
        <v>16</v>
      </c>
      <c r="Y23" s="55">
        <f t="shared" si="10"/>
        <v>0</v>
      </c>
      <c r="Z23" s="55">
        <f t="shared" si="11"/>
        <v>0</v>
      </c>
      <c r="AA23" s="55">
        <f t="shared" si="12"/>
        <v>0</v>
      </c>
      <c r="AB23" s="55">
        <f t="shared" si="13"/>
        <v>1</v>
      </c>
      <c r="AC23" s="55">
        <f t="shared" si="14"/>
        <v>1</v>
      </c>
    </row>
    <row r="24" spans="1:29" x14ac:dyDescent="0.35">
      <c r="A24" s="51">
        <v>18</v>
      </c>
      <c r="B24" s="52" t="s">
        <v>78</v>
      </c>
      <c r="C24" s="55">
        <v>0</v>
      </c>
      <c r="D24" s="55">
        <v>1</v>
      </c>
      <c r="E24" s="55">
        <v>4</v>
      </c>
      <c r="F24" s="55">
        <v>9</v>
      </c>
      <c r="G24" s="55">
        <f t="shared" si="3"/>
        <v>14</v>
      </c>
      <c r="H24" s="55">
        <v>0</v>
      </c>
      <c r="I24" s="55">
        <v>0</v>
      </c>
      <c r="J24" s="55">
        <f t="shared" si="4"/>
        <v>0</v>
      </c>
      <c r="K24" s="114">
        <v>0</v>
      </c>
      <c r="L24" s="114">
        <v>1</v>
      </c>
      <c r="M24" s="55">
        <f t="shared" si="0"/>
        <v>1</v>
      </c>
      <c r="N24" s="114">
        <v>1</v>
      </c>
      <c r="O24" s="114">
        <v>2</v>
      </c>
      <c r="P24" s="55">
        <f t="shared" si="1"/>
        <v>3</v>
      </c>
      <c r="Q24" s="114">
        <v>9</v>
      </c>
      <c r="R24" s="114">
        <v>0</v>
      </c>
      <c r="S24" s="55">
        <f t="shared" si="2"/>
        <v>9</v>
      </c>
      <c r="T24" s="55">
        <f t="shared" si="5"/>
        <v>0</v>
      </c>
      <c r="U24" s="55">
        <f t="shared" si="6"/>
        <v>1</v>
      </c>
      <c r="V24" s="55">
        <f t="shared" si="7"/>
        <v>3</v>
      </c>
      <c r="W24" s="55">
        <f t="shared" si="8"/>
        <v>9</v>
      </c>
      <c r="X24" s="55">
        <f t="shared" si="9"/>
        <v>13</v>
      </c>
      <c r="Y24" s="55">
        <f t="shared" si="10"/>
        <v>0</v>
      </c>
      <c r="Z24" s="55">
        <f t="shared" si="11"/>
        <v>0</v>
      </c>
      <c r="AA24" s="55">
        <f t="shared" si="12"/>
        <v>1</v>
      </c>
      <c r="AB24" s="55">
        <f t="shared" si="13"/>
        <v>0</v>
      </c>
      <c r="AC24" s="55">
        <f t="shared" si="14"/>
        <v>1</v>
      </c>
    </row>
    <row r="25" spans="1:29" x14ac:dyDescent="0.35">
      <c r="A25" s="51">
        <v>19</v>
      </c>
      <c r="B25" s="52" t="s">
        <v>79</v>
      </c>
      <c r="C25" s="55">
        <v>0</v>
      </c>
      <c r="D25" s="55">
        <v>1</v>
      </c>
      <c r="E25" s="55">
        <v>4</v>
      </c>
      <c r="F25" s="55">
        <v>11</v>
      </c>
      <c r="G25" s="55">
        <f t="shared" si="3"/>
        <v>16</v>
      </c>
      <c r="H25" s="55">
        <v>0</v>
      </c>
      <c r="I25" s="55">
        <v>0</v>
      </c>
      <c r="J25" s="55">
        <f t="shared" si="4"/>
        <v>0</v>
      </c>
      <c r="K25" s="114">
        <v>0</v>
      </c>
      <c r="L25" s="114">
        <v>1</v>
      </c>
      <c r="M25" s="55">
        <f t="shared" si="0"/>
        <v>1</v>
      </c>
      <c r="N25" s="114">
        <v>1</v>
      </c>
      <c r="O25" s="114">
        <v>3</v>
      </c>
      <c r="P25" s="55">
        <f t="shared" si="1"/>
        <v>4</v>
      </c>
      <c r="Q25" s="114">
        <v>10</v>
      </c>
      <c r="R25" s="114">
        <v>1</v>
      </c>
      <c r="S25" s="55">
        <f t="shared" si="2"/>
        <v>11</v>
      </c>
      <c r="T25" s="55">
        <f t="shared" si="5"/>
        <v>0</v>
      </c>
      <c r="U25" s="55">
        <f t="shared" si="6"/>
        <v>1</v>
      </c>
      <c r="V25" s="55">
        <f t="shared" si="7"/>
        <v>4</v>
      </c>
      <c r="W25" s="55">
        <f t="shared" si="8"/>
        <v>11</v>
      </c>
      <c r="X25" s="55">
        <f t="shared" si="9"/>
        <v>16</v>
      </c>
      <c r="Y25" s="55">
        <f t="shared" si="10"/>
        <v>0</v>
      </c>
      <c r="Z25" s="55">
        <f t="shared" si="11"/>
        <v>0</v>
      </c>
      <c r="AA25" s="55">
        <f t="shared" si="12"/>
        <v>0</v>
      </c>
      <c r="AB25" s="55">
        <f t="shared" si="13"/>
        <v>0</v>
      </c>
      <c r="AC25" s="55">
        <f t="shared" si="14"/>
        <v>0</v>
      </c>
    </row>
    <row r="26" spans="1:29" x14ac:dyDescent="0.35">
      <c r="A26" s="51">
        <v>20</v>
      </c>
      <c r="B26" s="52" t="s">
        <v>80</v>
      </c>
      <c r="C26" s="55">
        <v>0</v>
      </c>
      <c r="D26" s="55">
        <v>1</v>
      </c>
      <c r="E26" s="55">
        <v>4</v>
      </c>
      <c r="F26" s="55">
        <v>9</v>
      </c>
      <c r="G26" s="55">
        <f t="shared" si="3"/>
        <v>14</v>
      </c>
      <c r="H26" s="55">
        <v>0</v>
      </c>
      <c r="I26" s="55">
        <v>0</v>
      </c>
      <c r="J26" s="55">
        <f t="shared" si="4"/>
        <v>0</v>
      </c>
      <c r="K26" s="114">
        <v>0</v>
      </c>
      <c r="L26" s="114">
        <v>0</v>
      </c>
      <c r="M26" s="55">
        <f t="shared" si="0"/>
        <v>0</v>
      </c>
      <c r="N26" s="114">
        <v>1</v>
      </c>
      <c r="O26" s="114">
        <v>3</v>
      </c>
      <c r="P26" s="55">
        <f t="shared" si="1"/>
        <v>4</v>
      </c>
      <c r="Q26" s="114">
        <v>9</v>
      </c>
      <c r="R26" s="114">
        <v>0</v>
      </c>
      <c r="S26" s="55">
        <f t="shared" si="2"/>
        <v>9</v>
      </c>
      <c r="T26" s="55">
        <f t="shared" si="5"/>
        <v>0</v>
      </c>
      <c r="U26" s="55">
        <f t="shared" si="6"/>
        <v>0</v>
      </c>
      <c r="V26" s="55">
        <f t="shared" si="7"/>
        <v>4</v>
      </c>
      <c r="W26" s="55">
        <f t="shared" si="8"/>
        <v>9</v>
      </c>
      <c r="X26" s="55">
        <f t="shared" si="9"/>
        <v>13</v>
      </c>
      <c r="Y26" s="55">
        <f t="shared" si="10"/>
        <v>0</v>
      </c>
      <c r="Z26" s="55">
        <f t="shared" si="11"/>
        <v>1</v>
      </c>
      <c r="AA26" s="55">
        <f t="shared" si="12"/>
        <v>0</v>
      </c>
      <c r="AB26" s="55">
        <f t="shared" si="13"/>
        <v>0</v>
      </c>
      <c r="AC26" s="55">
        <f t="shared" si="14"/>
        <v>1</v>
      </c>
    </row>
    <row r="27" spans="1:29" x14ac:dyDescent="0.35">
      <c r="A27" s="51">
        <v>21</v>
      </c>
      <c r="B27" s="52" t="s">
        <v>81</v>
      </c>
      <c r="C27" s="55">
        <v>0</v>
      </c>
      <c r="D27" s="55">
        <v>1</v>
      </c>
      <c r="E27" s="55">
        <v>4</v>
      </c>
      <c r="F27" s="55">
        <v>8</v>
      </c>
      <c r="G27" s="55">
        <f t="shared" si="3"/>
        <v>13</v>
      </c>
      <c r="H27" s="55">
        <v>0</v>
      </c>
      <c r="I27" s="55">
        <v>0</v>
      </c>
      <c r="J27" s="55">
        <f t="shared" si="4"/>
        <v>0</v>
      </c>
      <c r="K27" s="114">
        <v>0</v>
      </c>
      <c r="L27" s="114">
        <v>1</v>
      </c>
      <c r="M27" s="55">
        <f t="shared" si="0"/>
        <v>1</v>
      </c>
      <c r="N27" s="114">
        <v>1</v>
      </c>
      <c r="O27" s="114">
        <v>3</v>
      </c>
      <c r="P27" s="55">
        <f t="shared" si="1"/>
        <v>4</v>
      </c>
      <c r="Q27" s="114">
        <v>8</v>
      </c>
      <c r="R27" s="114">
        <v>0</v>
      </c>
      <c r="S27" s="55">
        <f t="shared" si="2"/>
        <v>8</v>
      </c>
      <c r="T27" s="55">
        <f t="shared" si="5"/>
        <v>0</v>
      </c>
      <c r="U27" s="55">
        <f t="shared" si="6"/>
        <v>1</v>
      </c>
      <c r="V27" s="55">
        <f t="shared" si="7"/>
        <v>4</v>
      </c>
      <c r="W27" s="55">
        <f t="shared" si="8"/>
        <v>8</v>
      </c>
      <c r="X27" s="55">
        <f t="shared" si="9"/>
        <v>13</v>
      </c>
      <c r="Y27" s="55">
        <f t="shared" si="10"/>
        <v>0</v>
      </c>
      <c r="Z27" s="55">
        <f t="shared" si="11"/>
        <v>0</v>
      </c>
      <c r="AA27" s="55">
        <f t="shared" si="12"/>
        <v>0</v>
      </c>
      <c r="AB27" s="55">
        <f t="shared" si="13"/>
        <v>0</v>
      </c>
      <c r="AC27" s="55">
        <f t="shared" si="14"/>
        <v>0</v>
      </c>
    </row>
    <row r="28" spans="1:29" x14ac:dyDescent="0.35">
      <c r="A28" s="51">
        <v>22</v>
      </c>
      <c r="B28" s="52" t="s">
        <v>82</v>
      </c>
      <c r="C28" s="55">
        <v>0</v>
      </c>
      <c r="D28" s="55">
        <v>1</v>
      </c>
      <c r="E28" s="55">
        <v>6</v>
      </c>
      <c r="F28" s="55">
        <v>30</v>
      </c>
      <c r="G28" s="55">
        <f t="shared" si="3"/>
        <v>37</v>
      </c>
      <c r="H28" s="55">
        <v>0</v>
      </c>
      <c r="I28" s="55">
        <v>0</v>
      </c>
      <c r="J28" s="55">
        <f t="shared" si="4"/>
        <v>0</v>
      </c>
      <c r="K28" s="114">
        <v>0</v>
      </c>
      <c r="L28" s="114">
        <v>1</v>
      </c>
      <c r="M28" s="55">
        <f t="shared" si="0"/>
        <v>1</v>
      </c>
      <c r="N28" s="114">
        <v>1</v>
      </c>
      <c r="O28" s="114">
        <v>5</v>
      </c>
      <c r="P28" s="55">
        <f t="shared" si="1"/>
        <v>6</v>
      </c>
      <c r="Q28" s="114">
        <v>24</v>
      </c>
      <c r="R28" s="114">
        <v>6</v>
      </c>
      <c r="S28" s="55">
        <f t="shared" si="2"/>
        <v>30</v>
      </c>
      <c r="T28" s="55">
        <f t="shared" si="5"/>
        <v>0</v>
      </c>
      <c r="U28" s="55">
        <f t="shared" si="6"/>
        <v>1</v>
      </c>
      <c r="V28" s="55">
        <f t="shared" si="7"/>
        <v>6</v>
      </c>
      <c r="W28" s="55">
        <f t="shared" si="8"/>
        <v>30</v>
      </c>
      <c r="X28" s="55">
        <f t="shared" si="9"/>
        <v>37</v>
      </c>
      <c r="Y28" s="55">
        <f t="shared" si="10"/>
        <v>0</v>
      </c>
      <c r="Z28" s="55">
        <f t="shared" si="11"/>
        <v>0</v>
      </c>
      <c r="AA28" s="55">
        <f t="shared" si="12"/>
        <v>0</v>
      </c>
      <c r="AB28" s="55">
        <f t="shared" si="13"/>
        <v>0</v>
      </c>
      <c r="AC28" s="55">
        <f t="shared" si="14"/>
        <v>0</v>
      </c>
    </row>
    <row r="29" spans="1:29" x14ac:dyDescent="0.35">
      <c r="A29" s="51">
        <v>23</v>
      </c>
      <c r="B29" s="52" t="s">
        <v>83</v>
      </c>
      <c r="C29" s="55">
        <v>0</v>
      </c>
      <c r="D29" s="55">
        <v>1</v>
      </c>
      <c r="E29" s="55">
        <v>6</v>
      </c>
      <c r="F29" s="55">
        <v>14</v>
      </c>
      <c r="G29" s="55">
        <f t="shared" si="3"/>
        <v>21</v>
      </c>
      <c r="H29" s="55">
        <v>0</v>
      </c>
      <c r="I29" s="55">
        <v>0</v>
      </c>
      <c r="J29" s="55">
        <f t="shared" si="4"/>
        <v>0</v>
      </c>
      <c r="K29" s="114">
        <v>0</v>
      </c>
      <c r="L29" s="114">
        <v>1</v>
      </c>
      <c r="M29" s="55">
        <f t="shared" si="0"/>
        <v>1</v>
      </c>
      <c r="N29" s="114">
        <v>1</v>
      </c>
      <c r="O29" s="114">
        <v>5</v>
      </c>
      <c r="P29" s="55">
        <f t="shared" si="1"/>
        <v>6</v>
      </c>
      <c r="Q29" s="114">
        <v>14</v>
      </c>
      <c r="R29" s="114">
        <v>0</v>
      </c>
      <c r="S29" s="55">
        <f t="shared" si="2"/>
        <v>14</v>
      </c>
      <c r="T29" s="55">
        <f t="shared" si="5"/>
        <v>0</v>
      </c>
      <c r="U29" s="55">
        <f t="shared" si="6"/>
        <v>1</v>
      </c>
      <c r="V29" s="55">
        <f t="shared" si="7"/>
        <v>6</v>
      </c>
      <c r="W29" s="55">
        <f t="shared" si="8"/>
        <v>14</v>
      </c>
      <c r="X29" s="55">
        <f t="shared" si="9"/>
        <v>21</v>
      </c>
      <c r="Y29" s="55">
        <f t="shared" si="10"/>
        <v>0</v>
      </c>
      <c r="Z29" s="55">
        <f t="shared" si="11"/>
        <v>0</v>
      </c>
      <c r="AA29" s="55">
        <f t="shared" si="12"/>
        <v>0</v>
      </c>
      <c r="AB29" s="55">
        <f t="shared" si="13"/>
        <v>0</v>
      </c>
      <c r="AC29" s="55">
        <f t="shared" si="14"/>
        <v>0</v>
      </c>
    </row>
    <row r="30" spans="1:29" x14ac:dyDescent="0.35">
      <c r="A30" s="51">
        <v>24</v>
      </c>
      <c r="B30" s="52" t="s">
        <v>84</v>
      </c>
      <c r="C30" s="55">
        <v>0</v>
      </c>
      <c r="D30" s="55">
        <v>1</v>
      </c>
      <c r="E30" s="55">
        <v>5</v>
      </c>
      <c r="F30" s="55">
        <v>11</v>
      </c>
      <c r="G30" s="55">
        <f t="shared" si="3"/>
        <v>17</v>
      </c>
      <c r="H30" s="55">
        <v>0</v>
      </c>
      <c r="I30" s="55">
        <v>0</v>
      </c>
      <c r="J30" s="55">
        <f t="shared" si="4"/>
        <v>0</v>
      </c>
      <c r="K30" s="114">
        <v>0</v>
      </c>
      <c r="L30" s="114">
        <v>1</v>
      </c>
      <c r="M30" s="55">
        <f t="shared" si="0"/>
        <v>1</v>
      </c>
      <c r="N30" s="114">
        <v>1</v>
      </c>
      <c r="O30" s="114">
        <v>4</v>
      </c>
      <c r="P30" s="55">
        <f t="shared" si="1"/>
        <v>5</v>
      </c>
      <c r="Q30" s="114">
        <v>11</v>
      </c>
      <c r="R30" s="114">
        <v>0</v>
      </c>
      <c r="S30" s="55">
        <f t="shared" si="2"/>
        <v>11</v>
      </c>
      <c r="T30" s="55">
        <f t="shared" si="5"/>
        <v>0</v>
      </c>
      <c r="U30" s="55">
        <f t="shared" si="6"/>
        <v>1</v>
      </c>
      <c r="V30" s="55">
        <f t="shared" si="7"/>
        <v>5</v>
      </c>
      <c r="W30" s="55">
        <f t="shared" si="8"/>
        <v>11</v>
      </c>
      <c r="X30" s="55">
        <f t="shared" si="9"/>
        <v>17</v>
      </c>
      <c r="Y30" s="55">
        <f t="shared" si="10"/>
        <v>0</v>
      </c>
      <c r="Z30" s="55">
        <f t="shared" si="11"/>
        <v>0</v>
      </c>
      <c r="AA30" s="55">
        <f t="shared" si="12"/>
        <v>0</v>
      </c>
      <c r="AB30" s="55">
        <f t="shared" si="13"/>
        <v>0</v>
      </c>
      <c r="AC30" s="55">
        <f t="shared" si="14"/>
        <v>0</v>
      </c>
    </row>
    <row r="31" spans="1:29" x14ac:dyDescent="0.35">
      <c r="A31" s="51">
        <v>25</v>
      </c>
      <c r="B31" s="52" t="s">
        <v>85</v>
      </c>
      <c r="C31" s="55">
        <v>0</v>
      </c>
      <c r="D31" s="55">
        <v>1</v>
      </c>
      <c r="E31" s="55">
        <v>4</v>
      </c>
      <c r="F31" s="55">
        <v>9</v>
      </c>
      <c r="G31" s="55">
        <f t="shared" si="3"/>
        <v>14</v>
      </c>
      <c r="H31" s="55">
        <v>0</v>
      </c>
      <c r="I31" s="55">
        <v>0</v>
      </c>
      <c r="J31" s="55">
        <f t="shared" si="4"/>
        <v>0</v>
      </c>
      <c r="K31" s="114">
        <v>0</v>
      </c>
      <c r="L31" s="114">
        <v>1</v>
      </c>
      <c r="M31" s="55">
        <f t="shared" si="0"/>
        <v>1</v>
      </c>
      <c r="N31" s="114">
        <v>0</v>
      </c>
      <c r="O31" s="114">
        <v>4</v>
      </c>
      <c r="P31" s="55">
        <f t="shared" si="1"/>
        <v>4</v>
      </c>
      <c r="Q31" s="114">
        <v>9</v>
      </c>
      <c r="R31" s="114">
        <v>0</v>
      </c>
      <c r="S31" s="55">
        <f t="shared" si="2"/>
        <v>9</v>
      </c>
      <c r="T31" s="55">
        <f t="shared" si="5"/>
        <v>0</v>
      </c>
      <c r="U31" s="55">
        <f t="shared" si="6"/>
        <v>1</v>
      </c>
      <c r="V31" s="55">
        <f t="shared" si="7"/>
        <v>4</v>
      </c>
      <c r="W31" s="55">
        <f t="shared" si="8"/>
        <v>9</v>
      </c>
      <c r="X31" s="55">
        <f t="shared" si="9"/>
        <v>14</v>
      </c>
      <c r="Y31" s="55">
        <f t="shared" si="10"/>
        <v>0</v>
      </c>
      <c r="Z31" s="55">
        <f t="shared" si="11"/>
        <v>0</v>
      </c>
      <c r="AA31" s="55">
        <f t="shared" si="12"/>
        <v>0</v>
      </c>
      <c r="AB31" s="55">
        <f t="shared" si="13"/>
        <v>0</v>
      </c>
      <c r="AC31" s="55">
        <f t="shared" si="14"/>
        <v>0</v>
      </c>
    </row>
    <row r="32" spans="1:29" x14ac:dyDescent="0.35">
      <c r="A32" s="51">
        <v>26</v>
      </c>
      <c r="B32" s="52" t="s">
        <v>198</v>
      </c>
      <c r="C32" s="55">
        <v>0</v>
      </c>
      <c r="D32" s="55">
        <v>1</v>
      </c>
      <c r="E32" s="55">
        <v>4</v>
      </c>
      <c r="F32" s="55">
        <v>9</v>
      </c>
      <c r="G32" s="55">
        <f t="shared" si="3"/>
        <v>14</v>
      </c>
      <c r="H32" s="55">
        <v>0</v>
      </c>
      <c r="I32" s="55">
        <v>0</v>
      </c>
      <c r="J32" s="55">
        <f t="shared" si="4"/>
        <v>0</v>
      </c>
      <c r="K32" s="114">
        <v>0</v>
      </c>
      <c r="L32" s="114">
        <v>1</v>
      </c>
      <c r="M32" s="55">
        <f t="shared" si="0"/>
        <v>1</v>
      </c>
      <c r="N32" s="114">
        <v>1</v>
      </c>
      <c r="O32" s="114">
        <v>3</v>
      </c>
      <c r="P32" s="55">
        <f t="shared" si="1"/>
        <v>4</v>
      </c>
      <c r="Q32" s="114">
        <v>9</v>
      </c>
      <c r="R32" s="114">
        <v>0</v>
      </c>
      <c r="S32" s="55">
        <f t="shared" si="2"/>
        <v>9</v>
      </c>
      <c r="T32" s="55">
        <f t="shared" si="5"/>
        <v>0</v>
      </c>
      <c r="U32" s="55">
        <f t="shared" si="6"/>
        <v>1</v>
      </c>
      <c r="V32" s="55">
        <f t="shared" si="7"/>
        <v>4</v>
      </c>
      <c r="W32" s="55">
        <f t="shared" si="8"/>
        <v>9</v>
      </c>
      <c r="X32" s="55">
        <f t="shared" si="9"/>
        <v>14</v>
      </c>
      <c r="Y32" s="55">
        <f t="shared" si="10"/>
        <v>0</v>
      </c>
      <c r="Z32" s="55">
        <f t="shared" si="11"/>
        <v>0</v>
      </c>
      <c r="AA32" s="55">
        <f t="shared" si="12"/>
        <v>0</v>
      </c>
      <c r="AB32" s="55">
        <f t="shared" si="13"/>
        <v>0</v>
      </c>
      <c r="AC32" s="55">
        <f t="shared" si="14"/>
        <v>0</v>
      </c>
    </row>
    <row r="33" spans="1:36" x14ac:dyDescent="0.35">
      <c r="A33" s="51">
        <v>27</v>
      </c>
      <c r="B33" s="52" t="s">
        <v>86</v>
      </c>
      <c r="C33" s="55">
        <v>0</v>
      </c>
      <c r="D33" s="55">
        <v>1</v>
      </c>
      <c r="E33" s="55">
        <v>5</v>
      </c>
      <c r="F33" s="55">
        <v>13</v>
      </c>
      <c r="G33" s="55">
        <f t="shared" si="3"/>
        <v>19</v>
      </c>
      <c r="H33" s="55">
        <v>0</v>
      </c>
      <c r="I33" s="55">
        <v>0</v>
      </c>
      <c r="J33" s="55">
        <f t="shared" si="4"/>
        <v>0</v>
      </c>
      <c r="K33" s="114">
        <v>0</v>
      </c>
      <c r="L33" s="114">
        <v>1</v>
      </c>
      <c r="M33" s="55">
        <f t="shared" si="0"/>
        <v>1</v>
      </c>
      <c r="N33" s="114">
        <v>1</v>
      </c>
      <c r="O33" s="114">
        <v>4</v>
      </c>
      <c r="P33" s="55">
        <f t="shared" si="1"/>
        <v>5</v>
      </c>
      <c r="Q33" s="114">
        <v>12</v>
      </c>
      <c r="R33" s="114">
        <v>1</v>
      </c>
      <c r="S33" s="55">
        <f t="shared" si="2"/>
        <v>13</v>
      </c>
      <c r="T33" s="55">
        <f t="shared" si="5"/>
        <v>0</v>
      </c>
      <c r="U33" s="55">
        <f t="shared" si="6"/>
        <v>1</v>
      </c>
      <c r="V33" s="55">
        <f t="shared" si="7"/>
        <v>5</v>
      </c>
      <c r="W33" s="55">
        <f t="shared" si="8"/>
        <v>13</v>
      </c>
      <c r="X33" s="55">
        <f t="shared" si="9"/>
        <v>19</v>
      </c>
      <c r="Y33" s="55">
        <f t="shared" si="10"/>
        <v>0</v>
      </c>
      <c r="Z33" s="55">
        <f t="shared" si="11"/>
        <v>0</v>
      </c>
      <c r="AA33" s="55">
        <f t="shared" si="12"/>
        <v>0</v>
      </c>
      <c r="AB33" s="55">
        <f t="shared" si="13"/>
        <v>0</v>
      </c>
      <c r="AC33" s="55">
        <f t="shared" si="14"/>
        <v>0</v>
      </c>
    </row>
    <row r="34" spans="1:36" x14ac:dyDescent="0.35">
      <c r="A34" s="51">
        <v>28</v>
      </c>
      <c r="B34" s="52" t="s">
        <v>87</v>
      </c>
      <c r="C34" s="55">
        <v>0</v>
      </c>
      <c r="D34" s="55">
        <v>0</v>
      </c>
      <c r="E34" s="55">
        <v>54</v>
      </c>
      <c r="F34" s="55">
        <v>224</v>
      </c>
      <c r="G34" s="55">
        <f t="shared" si="3"/>
        <v>278</v>
      </c>
      <c r="H34" s="55">
        <v>0</v>
      </c>
      <c r="I34" s="55">
        <v>0</v>
      </c>
      <c r="J34" s="55">
        <f t="shared" si="4"/>
        <v>0</v>
      </c>
      <c r="K34" s="114">
        <v>0</v>
      </c>
      <c r="L34" s="114">
        <v>0</v>
      </c>
      <c r="M34" s="55">
        <f t="shared" si="0"/>
        <v>0</v>
      </c>
      <c r="N34" s="114">
        <v>26</v>
      </c>
      <c r="O34" s="114">
        <v>25</v>
      </c>
      <c r="P34" s="55">
        <f t="shared" si="1"/>
        <v>51</v>
      </c>
      <c r="Q34" s="114">
        <v>131</v>
      </c>
      <c r="R34" s="114">
        <v>77</v>
      </c>
      <c r="S34" s="55">
        <f t="shared" si="2"/>
        <v>208</v>
      </c>
      <c r="T34" s="55">
        <f t="shared" si="5"/>
        <v>0</v>
      </c>
      <c r="U34" s="55">
        <f t="shared" si="6"/>
        <v>0</v>
      </c>
      <c r="V34" s="55">
        <f t="shared" si="7"/>
        <v>51</v>
      </c>
      <c r="W34" s="55">
        <f t="shared" si="8"/>
        <v>208</v>
      </c>
      <c r="X34" s="55">
        <f t="shared" si="9"/>
        <v>259</v>
      </c>
      <c r="Y34" s="55">
        <f t="shared" si="10"/>
        <v>0</v>
      </c>
      <c r="Z34" s="55">
        <f t="shared" si="11"/>
        <v>0</v>
      </c>
      <c r="AA34" s="55">
        <f t="shared" si="12"/>
        <v>3</v>
      </c>
      <c r="AB34" s="55">
        <f t="shared" si="13"/>
        <v>16</v>
      </c>
      <c r="AC34" s="55">
        <f t="shared" si="14"/>
        <v>19</v>
      </c>
    </row>
    <row r="35" spans="1:36" x14ac:dyDescent="0.35">
      <c r="A35" s="51">
        <v>29</v>
      </c>
      <c r="B35" s="52" t="s">
        <v>88</v>
      </c>
      <c r="C35" s="55">
        <v>0</v>
      </c>
      <c r="D35" s="55">
        <v>0</v>
      </c>
      <c r="E35" s="55">
        <v>0</v>
      </c>
      <c r="F35" s="55">
        <v>0</v>
      </c>
      <c r="G35" s="55">
        <f t="shared" si="3"/>
        <v>0</v>
      </c>
      <c r="H35" s="55">
        <v>0</v>
      </c>
      <c r="I35" s="55">
        <v>0</v>
      </c>
      <c r="J35" s="55">
        <f t="shared" si="4"/>
        <v>0</v>
      </c>
      <c r="K35" s="114">
        <v>0</v>
      </c>
      <c r="L35" s="114">
        <v>0</v>
      </c>
      <c r="M35" s="55">
        <f t="shared" si="0"/>
        <v>0</v>
      </c>
      <c r="N35" s="114">
        <v>0</v>
      </c>
      <c r="O35" s="114">
        <v>0</v>
      </c>
      <c r="P35" s="55">
        <f t="shared" si="1"/>
        <v>0</v>
      </c>
      <c r="Q35" s="114">
        <v>0</v>
      </c>
      <c r="R35" s="114">
        <v>0</v>
      </c>
      <c r="S35" s="55">
        <f t="shared" si="2"/>
        <v>0</v>
      </c>
      <c r="T35" s="55">
        <f t="shared" si="5"/>
        <v>0</v>
      </c>
      <c r="U35" s="55">
        <f t="shared" si="6"/>
        <v>0</v>
      </c>
      <c r="V35" s="55">
        <f t="shared" si="7"/>
        <v>0</v>
      </c>
      <c r="W35" s="55">
        <f t="shared" si="8"/>
        <v>0</v>
      </c>
      <c r="X35" s="55">
        <f t="shared" si="9"/>
        <v>0</v>
      </c>
      <c r="Y35" s="55">
        <f t="shared" si="10"/>
        <v>0</v>
      </c>
      <c r="Z35" s="55">
        <f t="shared" si="11"/>
        <v>0</v>
      </c>
      <c r="AA35" s="55">
        <f t="shared" si="12"/>
        <v>0</v>
      </c>
      <c r="AB35" s="55">
        <f t="shared" si="13"/>
        <v>0</v>
      </c>
      <c r="AC35" s="55">
        <f t="shared" si="14"/>
        <v>0</v>
      </c>
    </row>
    <row r="36" spans="1:36" x14ac:dyDescent="0.35">
      <c r="A36" s="133" t="s">
        <v>60</v>
      </c>
      <c r="B36" s="134"/>
      <c r="C36" s="55">
        <f t="shared" ref="C36:AC36" si="15">SUM(C7:C35)</f>
        <v>0</v>
      </c>
      <c r="D36" s="55">
        <f t="shared" si="15"/>
        <v>33</v>
      </c>
      <c r="E36" s="55">
        <f t="shared" si="15"/>
        <v>190</v>
      </c>
      <c r="F36" s="55">
        <f t="shared" si="15"/>
        <v>729</v>
      </c>
      <c r="G36" s="55">
        <f t="shared" si="15"/>
        <v>952</v>
      </c>
      <c r="H36" s="55">
        <f t="shared" si="15"/>
        <v>0</v>
      </c>
      <c r="I36" s="55">
        <f t="shared" si="15"/>
        <v>0</v>
      </c>
      <c r="J36" s="55">
        <f t="shared" si="15"/>
        <v>0</v>
      </c>
      <c r="K36" s="55">
        <f t="shared" si="15"/>
        <v>1</v>
      </c>
      <c r="L36" s="55">
        <f t="shared" si="15"/>
        <v>28</v>
      </c>
      <c r="M36" s="55">
        <f t="shared" si="15"/>
        <v>29</v>
      </c>
      <c r="N36" s="55">
        <f t="shared" si="15"/>
        <v>67</v>
      </c>
      <c r="O36" s="55">
        <f t="shared" si="15"/>
        <v>116</v>
      </c>
      <c r="P36" s="55">
        <f t="shared" si="15"/>
        <v>183</v>
      </c>
      <c r="Q36" s="55">
        <f t="shared" si="15"/>
        <v>513</v>
      </c>
      <c r="R36" s="55">
        <f t="shared" si="15"/>
        <v>176</v>
      </c>
      <c r="S36" s="55">
        <f t="shared" si="15"/>
        <v>689</v>
      </c>
      <c r="T36" s="55">
        <f t="shared" si="15"/>
        <v>0</v>
      </c>
      <c r="U36" s="55">
        <f t="shared" si="15"/>
        <v>29</v>
      </c>
      <c r="V36" s="55">
        <f t="shared" si="15"/>
        <v>183</v>
      </c>
      <c r="W36" s="55">
        <f t="shared" si="15"/>
        <v>689</v>
      </c>
      <c r="X36" s="55">
        <f t="shared" si="15"/>
        <v>901</v>
      </c>
      <c r="Y36" s="55">
        <f t="shared" si="15"/>
        <v>0</v>
      </c>
      <c r="Z36" s="55">
        <f t="shared" si="15"/>
        <v>4</v>
      </c>
      <c r="AA36" s="55">
        <f t="shared" si="15"/>
        <v>7</v>
      </c>
      <c r="AB36" s="55">
        <f t="shared" si="15"/>
        <v>40</v>
      </c>
      <c r="AC36" s="55">
        <f t="shared" si="15"/>
        <v>51</v>
      </c>
    </row>
    <row r="37" spans="1:36" s="40" customFormat="1" x14ac:dyDescent="0.35">
      <c r="A37" t="s">
        <v>40</v>
      </c>
    </row>
    <row r="38" spans="1:36" s="40" customFormat="1" x14ac:dyDescent="0.35">
      <c r="A38"/>
    </row>
    <row r="39" spans="1:36" s="29" customFormat="1" x14ac:dyDescent="0.35">
      <c r="A39" s="26" t="s">
        <v>31</v>
      </c>
      <c r="B39" s="27"/>
      <c r="C39" s="28"/>
      <c r="D39" s="28"/>
      <c r="E39" s="28"/>
      <c r="F39" s="28"/>
      <c r="G39" s="28"/>
      <c r="H39" s="28"/>
      <c r="I39" s="28"/>
    </row>
    <row r="40" spans="1:36" s="31" customFormat="1" ht="20.25" customHeight="1" x14ac:dyDescent="0.35">
      <c r="A40" s="30">
        <v>1</v>
      </c>
      <c r="B40" s="121" t="s">
        <v>162</v>
      </c>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row>
    <row r="41" spans="1:36" s="31" customFormat="1" ht="17.25" customHeight="1" x14ac:dyDescent="0.35">
      <c r="A41" s="30">
        <v>2</v>
      </c>
      <c r="B41" s="121" t="s">
        <v>33</v>
      </c>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row>
    <row r="42" spans="1:36" s="31" customFormat="1" ht="22.5" customHeight="1" x14ac:dyDescent="0.35">
      <c r="A42" s="30">
        <v>3</v>
      </c>
      <c r="B42" s="121" t="s">
        <v>35</v>
      </c>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row>
    <row r="43" spans="1:36" s="31" customFormat="1" ht="15.5" x14ac:dyDescent="0.35">
      <c r="A43" s="25"/>
      <c r="B43" s="25"/>
      <c r="C43" s="25"/>
      <c r="D43" s="25"/>
      <c r="E43" s="25"/>
      <c r="F43" s="25"/>
      <c r="H43" s="32"/>
      <c r="I43" s="32"/>
      <c r="X43" s="32" t="s">
        <v>37</v>
      </c>
    </row>
    <row r="44" spans="1:36" s="31" customFormat="1" ht="15.5" x14ac:dyDescent="0.35">
      <c r="A44" s="25"/>
      <c r="B44" s="25"/>
      <c r="D44" s="33"/>
      <c r="E44" s="33"/>
      <c r="F44" s="33"/>
      <c r="H44" s="34"/>
      <c r="I44" s="33"/>
      <c r="X44" s="33"/>
    </row>
    <row r="45" spans="1:36" s="31" customFormat="1" ht="15.5" x14ac:dyDescent="0.35">
      <c r="A45" s="25"/>
      <c r="B45" s="25"/>
      <c r="D45" s="35"/>
      <c r="E45" s="35"/>
      <c r="F45" s="35"/>
      <c r="H45" s="34"/>
      <c r="I45" s="35"/>
      <c r="X45" s="35"/>
    </row>
    <row r="46" spans="1:36" s="31" customFormat="1" ht="15.5" x14ac:dyDescent="0.35">
      <c r="A46" s="25"/>
      <c r="B46" s="25"/>
      <c r="D46" s="35"/>
      <c r="E46" s="35"/>
      <c r="F46" s="35"/>
      <c r="H46" s="34"/>
      <c r="I46" s="35"/>
      <c r="X46" s="35"/>
    </row>
    <row r="47" spans="1:36" s="31" customFormat="1" ht="15.5" x14ac:dyDescent="0.35">
      <c r="A47" s="25"/>
      <c r="B47" s="25"/>
      <c r="D47" s="35"/>
      <c r="E47" s="35"/>
      <c r="F47" s="35"/>
      <c r="H47" s="36"/>
      <c r="I47" s="36"/>
      <c r="J47" s="36"/>
      <c r="X47" s="36" t="s">
        <v>38</v>
      </c>
    </row>
    <row r="48" spans="1:36" s="31" customFormat="1" ht="15.5" x14ac:dyDescent="0.35">
      <c r="A48" s="25"/>
      <c r="B48" s="25"/>
      <c r="D48" s="37"/>
      <c r="E48" s="37"/>
      <c r="F48" s="37"/>
      <c r="H48" s="32"/>
      <c r="I48" s="32"/>
      <c r="J48" s="32"/>
      <c r="X48" s="32" t="s">
        <v>39</v>
      </c>
    </row>
  </sheetData>
  <mergeCells count="18">
    <mergeCell ref="A1:AC1"/>
    <mergeCell ref="B2:AD2"/>
    <mergeCell ref="A3:A5"/>
    <mergeCell ref="B3:B5"/>
    <mergeCell ref="C3:G3"/>
    <mergeCell ref="H3:S3"/>
    <mergeCell ref="T3:W3"/>
    <mergeCell ref="Y3:AB3"/>
    <mergeCell ref="C4:G4"/>
    <mergeCell ref="H4:J4"/>
    <mergeCell ref="B40:AJ40"/>
    <mergeCell ref="B41:AJ41"/>
    <mergeCell ref="B42:AJ42"/>
    <mergeCell ref="K4:M4"/>
    <mergeCell ref="N4:P4"/>
    <mergeCell ref="Q4:S4"/>
    <mergeCell ref="T4:W4"/>
    <mergeCell ref="A36:B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74FB6-6A6D-46A6-BBBE-7192DB8B80FF}">
  <dimension ref="A1:AJ50"/>
  <sheetViews>
    <sheetView topLeftCell="A17" workbookViewId="0">
      <selection activeCell="B28" sqref="B28"/>
    </sheetView>
  </sheetViews>
  <sheetFormatPr defaultRowHeight="14.5" x14ac:dyDescent="0.35"/>
  <cols>
    <col min="1" max="1" width="3.1796875" style="40" customWidth="1"/>
    <col min="2" max="2" width="68.26953125" style="40" customWidth="1"/>
    <col min="3" max="13" width="15.7265625" style="40" customWidth="1"/>
    <col min="14" max="256" width="9.1796875" style="40"/>
    <col min="257" max="257" width="3.1796875" style="40" customWidth="1"/>
    <col min="258" max="258" width="36.54296875" style="40" bestFit="1" customWidth="1"/>
    <col min="259" max="259" width="2.81640625" style="40" customWidth="1"/>
    <col min="260" max="260" width="4.26953125" style="40" customWidth="1"/>
    <col min="261" max="261" width="4.453125" style="40" customWidth="1"/>
    <col min="262" max="262" width="3.1796875" style="40" customWidth="1"/>
    <col min="263" max="263" width="3.7265625" style="40" customWidth="1"/>
    <col min="264" max="264" width="4.26953125" style="40" customWidth="1"/>
    <col min="265" max="265" width="4" style="40" customWidth="1"/>
    <col min="266" max="266" width="4.453125" style="40" customWidth="1"/>
    <col min="267" max="267" width="3.54296875" style="40" customWidth="1"/>
    <col min="268" max="268" width="2.7265625" style="40" customWidth="1"/>
    <col min="269" max="269" width="6.54296875" style="40" customWidth="1"/>
    <col min="270" max="512" width="9.1796875" style="40"/>
    <col min="513" max="513" width="3.1796875" style="40" customWidth="1"/>
    <col min="514" max="514" width="36.54296875" style="40" bestFit="1" customWidth="1"/>
    <col min="515" max="515" width="2.81640625" style="40" customWidth="1"/>
    <col min="516" max="516" width="4.26953125" style="40" customWidth="1"/>
    <col min="517" max="517" width="4.453125" style="40" customWidth="1"/>
    <col min="518" max="518" width="3.1796875" style="40" customWidth="1"/>
    <col min="519" max="519" width="3.7265625" style="40" customWidth="1"/>
    <col min="520" max="520" width="4.26953125" style="40" customWidth="1"/>
    <col min="521" max="521" width="4" style="40" customWidth="1"/>
    <col min="522" max="522" width="4.453125" style="40" customWidth="1"/>
    <col min="523" max="523" width="3.54296875" style="40" customWidth="1"/>
    <col min="524" max="524" width="2.7265625" style="40" customWidth="1"/>
    <col min="525" max="525" width="6.54296875" style="40" customWidth="1"/>
    <col min="526" max="768" width="9.1796875" style="40"/>
    <col min="769" max="769" width="3.1796875" style="40" customWidth="1"/>
    <col min="770" max="770" width="36.54296875" style="40" bestFit="1" customWidth="1"/>
    <col min="771" max="771" width="2.81640625" style="40" customWidth="1"/>
    <col min="772" max="772" width="4.26953125" style="40" customWidth="1"/>
    <col min="773" max="773" width="4.453125" style="40" customWidth="1"/>
    <col min="774" max="774" width="3.1796875" style="40" customWidth="1"/>
    <col min="775" max="775" width="3.7265625" style="40" customWidth="1"/>
    <col min="776" max="776" width="4.26953125" style="40" customWidth="1"/>
    <col min="777" max="777" width="4" style="40" customWidth="1"/>
    <col min="778" max="778" width="4.453125" style="40" customWidth="1"/>
    <col min="779" max="779" width="3.54296875" style="40" customWidth="1"/>
    <col min="780" max="780" width="2.7265625" style="40" customWidth="1"/>
    <col min="781" max="781" width="6.54296875" style="40" customWidth="1"/>
    <col min="782" max="1024" width="9.1796875" style="40"/>
    <col min="1025" max="1025" width="3.1796875" style="40" customWidth="1"/>
    <col min="1026" max="1026" width="36.54296875" style="40" bestFit="1" customWidth="1"/>
    <col min="1027" max="1027" width="2.81640625" style="40" customWidth="1"/>
    <col min="1028" max="1028" width="4.26953125" style="40" customWidth="1"/>
    <col min="1029" max="1029" width="4.453125" style="40" customWidth="1"/>
    <col min="1030" max="1030" width="3.1796875" style="40" customWidth="1"/>
    <col min="1031" max="1031" width="3.7265625" style="40" customWidth="1"/>
    <col min="1032" max="1032" width="4.26953125" style="40" customWidth="1"/>
    <col min="1033" max="1033" width="4" style="40" customWidth="1"/>
    <col min="1034" max="1034" width="4.453125" style="40" customWidth="1"/>
    <col min="1035" max="1035" width="3.54296875" style="40" customWidth="1"/>
    <col min="1036" max="1036" width="2.7265625" style="40" customWidth="1"/>
    <col min="1037" max="1037" width="6.54296875" style="40" customWidth="1"/>
    <col min="1038" max="1280" width="9.1796875" style="40"/>
    <col min="1281" max="1281" width="3.1796875" style="40" customWidth="1"/>
    <col min="1282" max="1282" width="36.54296875" style="40" bestFit="1" customWidth="1"/>
    <col min="1283" max="1283" width="2.81640625" style="40" customWidth="1"/>
    <col min="1284" max="1284" width="4.26953125" style="40" customWidth="1"/>
    <col min="1285" max="1285" width="4.453125" style="40" customWidth="1"/>
    <col min="1286" max="1286" width="3.1796875" style="40" customWidth="1"/>
    <col min="1287" max="1287" width="3.7265625" style="40" customWidth="1"/>
    <col min="1288" max="1288" width="4.26953125" style="40" customWidth="1"/>
    <col min="1289" max="1289" width="4" style="40" customWidth="1"/>
    <col min="1290" max="1290" width="4.453125" style="40" customWidth="1"/>
    <col min="1291" max="1291" width="3.54296875" style="40" customWidth="1"/>
    <col min="1292" max="1292" width="2.7265625" style="40" customWidth="1"/>
    <col min="1293" max="1293" width="6.54296875" style="40" customWidth="1"/>
    <col min="1294" max="1536" width="9.1796875" style="40"/>
    <col min="1537" max="1537" width="3.1796875" style="40" customWidth="1"/>
    <col min="1538" max="1538" width="36.54296875" style="40" bestFit="1" customWidth="1"/>
    <col min="1539" max="1539" width="2.81640625" style="40" customWidth="1"/>
    <col min="1540" max="1540" width="4.26953125" style="40" customWidth="1"/>
    <col min="1541" max="1541" width="4.453125" style="40" customWidth="1"/>
    <col min="1542" max="1542" width="3.1796875" style="40" customWidth="1"/>
    <col min="1543" max="1543" width="3.7265625" style="40" customWidth="1"/>
    <col min="1544" max="1544" width="4.26953125" style="40" customWidth="1"/>
    <col min="1545" max="1545" width="4" style="40" customWidth="1"/>
    <col min="1546" max="1546" width="4.453125" style="40" customWidth="1"/>
    <col min="1547" max="1547" width="3.54296875" style="40" customWidth="1"/>
    <col min="1548" max="1548" width="2.7265625" style="40" customWidth="1"/>
    <col min="1549" max="1549" width="6.54296875" style="40" customWidth="1"/>
    <col min="1550" max="1792" width="9.1796875" style="40"/>
    <col min="1793" max="1793" width="3.1796875" style="40" customWidth="1"/>
    <col min="1794" max="1794" width="36.54296875" style="40" bestFit="1" customWidth="1"/>
    <col min="1795" max="1795" width="2.81640625" style="40" customWidth="1"/>
    <col min="1796" max="1796" width="4.26953125" style="40" customWidth="1"/>
    <col min="1797" max="1797" width="4.453125" style="40" customWidth="1"/>
    <col min="1798" max="1798" width="3.1796875" style="40" customWidth="1"/>
    <col min="1799" max="1799" width="3.7265625" style="40" customWidth="1"/>
    <col min="1800" max="1800" width="4.26953125" style="40" customWidth="1"/>
    <col min="1801" max="1801" width="4" style="40" customWidth="1"/>
    <col min="1802" max="1802" width="4.453125" style="40" customWidth="1"/>
    <col min="1803" max="1803" width="3.54296875" style="40" customWidth="1"/>
    <col min="1804" max="1804" width="2.7265625" style="40" customWidth="1"/>
    <col min="1805" max="1805" width="6.54296875" style="40" customWidth="1"/>
    <col min="1806" max="2048" width="9.1796875" style="40"/>
    <col min="2049" max="2049" width="3.1796875" style="40" customWidth="1"/>
    <col min="2050" max="2050" width="36.54296875" style="40" bestFit="1" customWidth="1"/>
    <col min="2051" max="2051" width="2.81640625" style="40" customWidth="1"/>
    <col min="2052" max="2052" width="4.26953125" style="40" customWidth="1"/>
    <col min="2053" max="2053" width="4.453125" style="40" customWidth="1"/>
    <col min="2054" max="2054" width="3.1796875" style="40" customWidth="1"/>
    <col min="2055" max="2055" width="3.7265625" style="40" customWidth="1"/>
    <col min="2056" max="2056" width="4.26953125" style="40" customWidth="1"/>
    <col min="2057" max="2057" width="4" style="40" customWidth="1"/>
    <col min="2058" max="2058" width="4.453125" style="40" customWidth="1"/>
    <col min="2059" max="2059" width="3.54296875" style="40" customWidth="1"/>
    <col min="2060" max="2060" width="2.7265625" style="40" customWidth="1"/>
    <col min="2061" max="2061" width="6.54296875" style="40" customWidth="1"/>
    <col min="2062" max="2304" width="9.1796875" style="40"/>
    <col min="2305" max="2305" width="3.1796875" style="40" customWidth="1"/>
    <col min="2306" max="2306" width="36.54296875" style="40" bestFit="1" customWidth="1"/>
    <col min="2307" max="2307" width="2.81640625" style="40" customWidth="1"/>
    <col min="2308" max="2308" width="4.26953125" style="40" customWidth="1"/>
    <col min="2309" max="2309" width="4.453125" style="40" customWidth="1"/>
    <col min="2310" max="2310" width="3.1796875" style="40" customWidth="1"/>
    <col min="2311" max="2311" width="3.7265625" style="40" customWidth="1"/>
    <col min="2312" max="2312" width="4.26953125" style="40" customWidth="1"/>
    <col min="2313" max="2313" width="4" style="40" customWidth="1"/>
    <col min="2314" max="2314" width="4.453125" style="40" customWidth="1"/>
    <col min="2315" max="2315" width="3.54296875" style="40" customWidth="1"/>
    <col min="2316" max="2316" width="2.7265625" style="40" customWidth="1"/>
    <col min="2317" max="2317" width="6.54296875" style="40" customWidth="1"/>
    <col min="2318" max="2560" width="9.1796875" style="40"/>
    <col min="2561" max="2561" width="3.1796875" style="40" customWidth="1"/>
    <col min="2562" max="2562" width="36.54296875" style="40" bestFit="1" customWidth="1"/>
    <col min="2563" max="2563" width="2.81640625" style="40" customWidth="1"/>
    <col min="2564" max="2564" width="4.26953125" style="40" customWidth="1"/>
    <col min="2565" max="2565" width="4.453125" style="40" customWidth="1"/>
    <col min="2566" max="2566" width="3.1796875" style="40" customWidth="1"/>
    <col min="2567" max="2567" width="3.7265625" style="40" customWidth="1"/>
    <col min="2568" max="2568" width="4.26953125" style="40" customWidth="1"/>
    <col min="2569" max="2569" width="4" style="40" customWidth="1"/>
    <col min="2570" max="2570" width="4.453125" style="40" customWidth="1"/>
    <col min="2571" max="2571" width="3.54296875" style="40" customWidth="1"/>
    <col min="2572" max="2572" width="2.7265625" style="40" customWidth="1"/>
    <col min="2573" max="2573" width="6.54296875" style="40" customWidth="1"/>
    <col min="2574" max="2816" width="9.1796875" style="40"/>
    <col min="2817" max="2817" width="3.1796875" style="40" customWidth="1"/>
    <col min="2818" max="2818" width="36.54296875" style="40" bestFit="1" customWidth="1"/>
    <col min="2819" max="2819" width="2.81640625" style="40" customWidth="1"/>
    <col min="2820" max="2820" width="4.26953125" style="40" customWidth="1"/>
    <col min="2821" max="2821" width="4.453125" style="40" customWidth="1"/>
    <col min="2822" max="2822" width="3.1796875" style="40" customWidth="1"/>
    <col min="2823" max="2823" width="3.7265625" style="40" customWidth="1"/>
    <col min="2824" max="2824" width="4.26953125" style="40" customWidth="1"/>
    <col min="2825" max="2825" width="4" style="40" customWidth="1"/>
    <col min="2826" max="2826" width="4.453125" style="40" customWidth="1"/>
    <col min="2827" max="2827" width="3.54296875" style="40" customWidth="1"/>
    <col min="2828" max="2828" width="2.7265625" style="40" customWidth="1"/>
    <col min="2829" max="2829" width="6.54296875" style="40" customWidth="1"/>
    <col min="2830" max="3072" width="9.1796875" style="40"/>
    <col min="3073" max="3073" width="3.1796875" style="40" customWidth="1"/>
    <col min="3074" max="3074" width="36.54296875" style="40" bestFit="1" customWidth="1"/>
    <col min="3075" max="3075" width="2.81640625" style="40" customWidth="1"/>
    <col min="3076" max="3076" width="4.26953125" style="40" customWidth="1"/>
    <col min="3077" max="3077" width="4.453125" style="40" customWidth="1"/>
    <col min="3078" max="3078" width="3.1796875" style="40" customWidth="1"/>
    <col min="3079" max="3079" width="3.7265625" style="40" customWidth="1"/>
    <col min="3080" max="3080" width="4.26953125" style="40" customWidth="1"/>
    <col min="3081" max="3081" width="4" style="40" customWidth="1"/>
    <col min="3082" max="3082" width="4.453125" style="40" customWidth="1"/>
    <col min="3083" max="3083" width="3.54296875" style="40" customWidth="1"/>
    <col min="3084" max="3084" width="2.7265625" style="40" customWidth="1"/>
    <col min="3085" max="3085" width="6.54296875" style="40" customWidth="1"/>
    <col min="3086" max="3328" width="9.1796875" style="40"/>
    <col min="3329" max="3329" width="3.1796875" style="40" customWidth="1"/>
    <col min="3330" max="3330" width="36.54296875" style="40" bestFit="1" customWidth="1"/>
    <col min="3331" max="3331" width="2.81640625" style="40" customWidth="1"/>
    <col min="3332" max="3332" width="4.26953125" style="40" customWidth="1"/>
    <col min="3333" max="3333" width="4.453125" style="40" customWidth="1"/>
    <col min="3334" max="3334" width="3.1796875" style="40" customWidth="1"/>
    <col min="3335" max="3335" width="3.7265625" style="40" customWidth="1"/>
    <col min="3336" max="3336" width="4.26953125" style="40" customWidth="1"/>
    <col min="3337" max="3337" width="4" style="40" customWidth="1"/>
    <col min="3338" max="3338" width="4.453125" style="40" customWidth="1"/>
    <col min="3339" max="3339" width="3.54296875" style="40" customWidth="1"/>
    <col min="3340" max="3340" width="2.7265625" style="40" customWidth="1"/>
    <col min="3341" max="3341" width="6.54296875" style="40" customWidth="1"/>
    <col min="3342" max="3584" width="9.1796875" style="40"/>
    <col min="3585" max="3585" width="3.1796875" style="40" customWidth="1"/>
    <col min="3586" max="3586" width="36.54296875" style="40" bestFit="1" customWidth="1"/>
    <col min="3587" max="3587" width="2.81640625" style="40" customWidth="1"/>
    <col min="3588" max="3588" width="4.26953125" style="40" customWidth="1"/>
    <col min="3589" max="3589" width="4.453125" style="40" customWidth="1"/>
    <col min="3590" max="3590" width="3.1796875" style="40" customWidth="1"/>
    <col min="3591" max="3591" width="3.7265625" style="40" customWidth="1"/>
    <col min="3592" max="3592" width="4.26953125" style="40" customWidth="1"/>
    <col min="3593" max="3593" width="4" style="40" customWidth="1"/>
    <col min="3594" max="3594" width="4.453125" style="40" customWidth="1"/>
    <col min="3595" max="3595" width="3.54296875" style="40" customWidth="1"/>
    <col min="3596" max="3596" width="2.7265625" style="40" customWidth="1"/>
    <col min="3597" max="3597" width="6.54296875" style="40" customWidth="1"/>
    <col min="3598" max="3840" width="9.1796875" style="40"/>
    <col min="3841" max="3841" width="3.1796875" style="40" customWidth="1"/>
    <col min="3842" max="3842" width="36.54296875" style="40" bestFit="1" customWidth="1"/>
    <col min="3843" max="3843" width="2.81640625" style="40" customWidth="1"/>
    <col min="3844" max="3844" width="4.26953125" style="40" customWidth="1"/>
    <col min="3845" max="3845" width="4.453125" style="40" customWidth="1"/>
    <col min="3846" max="3846" width="3.1796875" style="40" customWidth="1"/>
    <col min="3847" max="3847" width="3.7265625" style="40" customWidth="1"/>
    <col min="3848" max="3848" width="4.26953125" style="40" customWidth="1"/>
    <col min="3849" max="3849" width="4" style="40" customWidth="1"/>
    <col min="3850" max="3850" width="4.453125" style="40" customWidth="1"/>
    <col min="3851" max="3851" width="3.54296875" style="40" customWidth="1"/>
    <col min="3852" max="3852" width="2.7265625" style="40" customWidth="1"/>
    <col min="3853" max="3853" width="6.54296875" style="40" customWidth="1"/>
    <col min="3854" max="4096" width="9.1796875" style="40"/>
    <col min="4097" max="4097" width="3.1796875" style="40" customWidth="1"/>
    <col min="4098" max="4098" width="36.54296875" style="40" bestFit="1" customWidth="1"/>
    <col min="4099" max="4099" width="2.81640625" style="40" customWidth="1"/>
    <col min="4100" max="4100" width="4.26953125" style="40" customWidth="1"/>
    <col min="4101" max="4101" width="4.453125" style="40" customWidth="1"/>
    <col min="4102" max="4102" width="3.1796875" style="40" customWidth="1"/>
    <col min="4103" max="4103" width="3.7265625" style="40" customWidth="1"/>
    <col min="4104" max="4104" width="4.26953125" style="40" customWidth="1"/>
    <col min="4105" max="4105" width="4" style="40" customWidth="1"/>
    <col min="4106" max="4106" width="4.453125" style="40" customWidth="1"/>
    <col min="4107" max="4107" width="3.54296875" style="40" customWidth="1"/>
    <col min="4108" max="4108" width="2.7265625" style="40" customWidth="1"/>
    <col min="4109" max="4109" width="6.54296875" style="40" customWidth="1"/>
    <col min="4110" max="4352" width="9.1796875" style="40"/>
    <col min="4353" max="4353" width="3.1796875" style="40" customWidth="1"/>
    <col min="4354" max="4354" width="36.54296875" style="40" bestFit="1" customWidth="1"/>
    <col min="4355" max="4355" width="2.81640625" style="40" customWidth="1"/>
    <col min="4356" max="4356" width="4.26953125" style="40" customWidth="1"/>
    <col min="4357" max="4357" width="4.453125" style="40" customWidth="1"/>
    <col min="4358" max="4358" width="3.1796875" style="40" customWidth="1"/>
    <col min="4359" max="4359" width="3.7265625" style="40" customWidth="1"/>
    <col min="4360" max="4360" width="4.26953125" style="40" customWidth="1"/>
    <col min="4361" max="4361" width="4" style="40" customWidth="1"/>
    <col min="4362" max="4362" width="4.453125" style="40" customWidth="1"/>
    <col min="4363" max="4363" width="3.54296875" style="40" customWidth="1"/>
    <col min="4364" max="4364" width="2.7265625" style="40" customWidth="1"/>
    <col min="4365" max="4365" width="6.54296875" style="40" customWidth="1"/>
    <col min="4366" max="4608" width="9.1796875" style="40"/>
    <col min="4609" max="4609" width="3.1796875" style="40" customWidth="1"/>
    <col min="4610" max="4610" width="36.54296875" style="40" bestFit="1" customWidth="1"/>
    <col min="4611" max="4611" width="2.81640625" style="40" customWidth="1"/>
    <col min="4612" max="4612" width="4.26953125" style="40" customWidth="1"/>
    <col min="4613" max="4613" width="4.453125" style="40" customWidth="1"/>
    <col min="4614" max="4614" width="3.1796875" style="40" customWidth="1"/>
    <col min="4615" max="4615" width="3.7265625" style="40" customWidth="1"/>
    <col min="4616" max="4616" width="4.26953125" style="40" customWidth="1"/>
    <col min="4617" max="4617" width="4" style="40" customWidth="1"/>
    <col min="4618" max="4618" width="4.453125" style="40" customWidth="1"/>
    <col min="4619" max="4619" width="3.54296875" style="40" customWidth="1"/>
    <col min="4620" max="4620" width="2.7265625" style="40" customWidth="1"/>
    <col min="4621" max="4621" width="6.54296875" style="40" customWidth="1"/>
    <col min="4622" max="4864" width="9.1796875" style="40"/>
    <col min="4865" max="4865" width="3.1796875" style="40" customWidth="1"/>
    <col min="4866" max="4866" width="36.54296875" style="40" bestFit="1" customWidth="1"/>
    <col min="4867" max="4867" width="2.81640625" style="40" customWidth="1"/>
    <col min="4868" max="4868" width="4.26953125" style="40" customWidth="1"/>
    <col min="4869" max="4869" width="4.453125" style="40" customWidth="1"/>
    <col min="4870" max="4870" width="3.1796875" style="40" customWidth="1"/>
    <col min="4871" max="4871" width="3.7265625" style="40" customWidth="1"/>
    <col min="4872" max="4872" width="4.26953125" style="40" customWidth="1"/>
    <col min="4873" max="4873" width="4" style="40" customWidth="1"/>
    <col min="4874" max="4874" width="4.453125" style="40" customWidth="1"/>
    <col min="4875" max="4875" width="3.54296875" style="40" customWidth="1"/>
    <col min="4876" max="4876" width="2.7265625" style="40" customWidth="1"/>
    <col min="4877" max="4877" width="6.54296875" style="40" customWidth="1"/>
    <col min="4878" max="5120" width="9.1796875" style="40"/>
    <col min="5121" max="5121" width="3.1796875" style="40" customWidth="1"/>
    <col min="5122" max="5122" width="36.54296875" style="40" bestFit="1" customWidth="1"/>
    <col min="5123" max="5123" width="2.81640625" style="40" customWidth="1"/>
    <col min="5124" max="5124" width="4.26953125" style="40" customWidth="1"/>
    <col min="5125" max="5125" width="4.453125" style="40" customWidth="1"/>
    <col min="5126" max="5126" width="3.1796875" style="40" customWidth="1"/>
    <col min="5127" max="5127" width="3.7265625" style="40" customWidth="1"/>
    <col min="5128" max="5128" width="4.26953125" style="40" customWidth="1"/>
    <col min="5129" max="5129" width="4" style="40" customWidth="1"/>
    <col min="5130" max="5130" width="4.453125" style="40" customWidth="1"/>
    <col min="5131" max="5131" width="3.54296875" style="40" customWidth="1"/>
    <col min="5132" max="5132" width="2.7265625" style="40" customWidth="1"/>
    <col min="5133" max="5133" width="6.54296875" style="40" customWidth="1"/>
    <col min="5134" max="5376" width="9.1796875" style="40"/>
    <col min="5377" max="5377" width="3.1796875" style="40" customWidth="1"/>
    <col min="5378" max="5378" width="36.54296875" style="40" bestFit="1" customWidth="1"/>
    <col min="5379" max="5379" width="2.81640625" style="40" customWidth="1"/>
    <col min="5380" max="5380" width="4.26953125" style="40" customWidth="1"/>
    <col min="5381" max="5381" width="4.453125" style="40" customWidth="1"/>
    <col min="5382" max="5382" width="3.1796875" style="40" customWidth="1"/>
    <col min="5383" max="5383" width="3.7265625" style="40" customWidth="1"/>
    <col min="5384" max="5384" width="4.26953125" style="40" customWidth="1"/>
    <col min="5385" max="5385" width="4" style="40" customWidth="1"/>
    <col min="5386" max="5386" width="4.453125" style="40" customWidth="1"/>
    <col min="5387" max="5387" width="3.54296875" style="40" customWidth="1"/>
    <col min="5388" max="5388" width="2.7265625" style="40" customWidth="1"/>
    <col min="5389" max="5389" width="6.54296875" style="40" customWidth="1"/>
    <col min="5390" max="5632" width="9.1796875" style="40"/>
    <col min="5633" max="5633" width="3.1796875" style="40" customWidth="1"/>
    <col min="5634" max="5634" width="36.54296875" style="40" bestFit="1" customWidth="1"/>
    <col min="5635" max="5635" width="2.81640625" style="40" customWidth="1"/>
    <col min="5636" max="5636" width="4.26953125" style="40" customWidth="1"/>
    <col min="5637" max="5637" width="4.453125" style="40" customWidth="1"/>
    <col min="5638" max="5638" width="3.1796875" style="40" customWidth="1"/>
    <col min="5639" max="5639" width="3.7265625" style="40" customWidth="1"/>
    <col min="5640" max="5640" width="4.26953125" style="40" customWidth="1"/>
    <col min="5641" max="5641" width="4" style="40" customWidth="1"/>
    <col min="5642" max="5642" width="4.453125" style="40" customWidth="1"/>
    <col min="5643" max="5643" width="3.54296875" style="40" customWidth="1"/>
    <col min="5644" max="5644" width="2.7265625" style="40" customWidth="1"/>
    <col min="5645" max="5645" width="6.54296875" style="40" customWidth="1"/>
    <col min="5646" max="5888" width="9.1796875" style="40"/>
    <col min="5889" max="5889" width="3.1796875" style="40" customWidth="1"/>
    <col min="5890" max="5890" width="36.54296875" style="40" bestFit="1" customWidth="1"/>
    <col min="5891" max="5891" width="2.81640625" style="40" customWidth="1"/>
    <col min="5892" max="5892" width="4.26953125" style="40" customWidth="1"/>
    <col min="5893" max="5893" width="4.453125" style="40" customWidth="1"/>
    <col min="5894" max="5894" width="3.1796875" style="40" customWidth="1"/>
    <col min="5895" max="5895" width="3.7265625" style="40" customWidth="1"/>
    <col min="5896" max="5896" width="4.26953125" style="40" customWidth="1"/>
    <col min="5897" max="5897" width="4" style="40" customWidth="1"/>
    <col min="5898" max="5898" width="4.453125" style="40" customWidth="1"/>
    <col min="5899" max="5899" width="3.54296875" style="40" customWidth="1"/>
    <col min="5900" max="5900" width="2.7265625" style="40" customWidth="1"/>
    <col min="5901" max="5901" width="6.54296875" style="40" customWidth="1"/>
    <col min="5902" max="6144" width="9.1796875" style="40"/>
    <col min="6145" max="6145" width="3.1796875" style="40" customWidth="1"/>
    <col min="6146" max="6146" width="36.54296875" style="40" bestFit="1" customWidth="1"/>
    <col min="6147" max="6147" width="2.81640625" style="40" customWidth="1"/>
    <col min="6148" max="6148" width="4.26953125" style="40" customWidth="1"/>
    <col min="6149" max="6149" width="4.453125" style="40" customWidth="1"/>
    <col min="6150" max="6150" width="3.1796875" style="40" customWidth="1"/>
    <col min="6151" max="6151" width="3.7265625" style="40" customWidth="1"/>
    <col min="6152" max="6152" width="4.26953125" style="40" customWidth="1"/>
    <col min="6153" max="6153" width="4" style="40" customWidth="1"/>
    <col min="6154" max="6154" width="4.453125" style="40" customWidth="1"/>
    <col min="6155" max="6155" width="3.54296875" style="40" customWidth="1"/>
    <col min="6156" max="6156" width="2.7265625" style="40" customWidth="1"/>
    <col min="6157" max="6157" width="6.54296875" style="40" customWidth="1"/>
    <col min="6158" max="6400" width="9.1796875" style="40"/>
    <col min="6401" max="6401" width="3.1796875" style="40" customWidth="1"/>
    <col min="6402" max="6402" width="36.54296875" style="40" bestFit="1" customWidth="1"/>
    <col min="6403" max="6403" width="2.81640625" style="40" customWidth="1"/>
    <col min="6404" max="6404" width="4.26953125" style="40" customWidth="1"/>
    <col min="6405" max="6405" width="4.453125" style="40" customWidth="1"/>
    <col min="6406" max="6406" width="3.1796875" style="40" customWidth="1"/>
    <col min="6407" max="6407" width="3.7265625" style="40" customWidth="1"/>
    <col min="6408" max="6408" width="4.26953125" style="40" customWidth="1"/>
    <col min="6409" max="6409" width="4" style="40" customWidth="1"/>
    <col min="6410" max="6410" width="4.453125" style="40" customWidth="1"/>
    <col min="6411" max="6411" width="3.54296875" style="40" customWidth="1"/>
    <col min="6412" max="6412" width="2.7265625" style="40" customWidth="1"/>
    <col min="6413" max="6413" width="6.54296875" style="40" customWidth="1"/>
    <col min="6414" max="6656" width="9.1796875" style="40"/>
    <col min="6657" max="6657" width="3.1796875" style="40" customWidth="1"/>
    <col min="6658" max="6658" width="36.54296875" style="40" bestFit="1" customWidth="1"/>
    <col min="6659" max="6659" width="2.81640625" style="40" customWidth="1"/>
    <col min="6660" max="6660" width="4.26953125" style="40" customWidth="1"/>
    <col min="6661" max="6661" width="4.453125" style="40" customWidth="1"/>
    <col min="6662" max="6662" width="3.1796875" style="40" customWidth="1"/>
    <col min="6663" max="6663" width="3.7265625" style="40" customWidth="1"/>
    <col min="6664" max="6664" width="4.26953125" style="40" customWidth="1"/>
    <col min="6665" max="6665" width="4" style="40" customWidth="1"/>
    <col min="6666" max="6666" width="4.453125" style="40" customWidth="1"/>
    <col min="6667" max="6667" width="3.54296875" style="40" customWidth="1"/>
    <col min="6668" max="6668" width="2.7265625" style="40" customWidth="1"/>
    <col min="6669" max="6669" width="6.54296875" style="40" customWidth="1"/>
    <col min="6670" max="6912" width="9.1796875" style="40"/>
    <col min="6913" max="6913" width="3.1796875" style="40" customWidth="1"/>
    <col min="6914" max="6914" width="36.54296875" style="40" bestFit="1" customWidth="1"/>
    <col min="6915" max="6915" width="2.81640625" style="40" customWidth="1"/>
    <col min="6916" max="6916" width="4.26953125" style="40" customWidth="1"/>
    <col min="6917" max="6917" width="4.453125" style="40" customWidth="1"/>
    <col min="6918" max="6918" width="3.1796875" style="40" customWidth="1"/>
    <col min="6919" max="6919" width="3.7265625" style="40" customWidth="1"/>
    <col min="6920" max="6920" width="4.26953125" style="40" customWidth="1"/>
    <col min="6921" max="6921" width="4" style="40" customWidth="1"/>
    <col min="6922" max="6922" width="4.453125" style="40" customWidth="1"/>
    <col min="6923" max="6923" width="3.54296875" style="40" customWidth="1"/>
    <col min="6924" max="6924" width="2.7265625" style="40" customWidth="1"/>
    <col min="6925" max="6925" width="6.54296875" style="40" customWidth="1"/>
    <col min="6926" max="7168" width="9.1796875" style="40"/>
    <col min="7169" max="7169" width="3.1796875" style="40" customWidth="1"/>
    <col min="7170" max="7170" width="36.54296875" style="40" bestFit="1" customWidth="1"/>
    <col min="7171" max="7171" width="2.81640625" style="40" customWidth="1"/>
    <col min="7172" max="7172" width="4.26953125" style="40" customWidth="1"/>
    <col min="7173" max="7173" width="4.453125" style="40" customWidth="1"/>
    <col min="7174" max="7174" width="3.1796875" style="40" customWidth="1"/>
    <col min="7175" max="7175" width="3.7265625" style="40" customWidth="1"/>
    <col min="7176" max="7176" width="4.26953125" style="40" customWidth="1"/>
    <col min="7177" max="7177" width="4" style="40" customWidth="1"/>
    <col min="7178" max="7178" width="4.453125" style="40" customWidth="1"/>
    <col min="7179" max="7179" width="3.54296875" style="40" customWidth="1"/>
    <col min="7180" max="7180" width="2.7265625" style="40" customWidth="1"/>
    <col min="7181" max="7181" width="6.54296875" style="40" customWidth="1"/>
    <col min="7182" max="7424" width="9.1796875" style="40"/>
    <col min="7425" max="7425" width="3.1796875" style="40" customWidth="1"/>
    <col min="7426" max="7426" width="36.54296875" style="40" bestFit="1" customWidth="1"/>
    <col min="7427" max="7427" width="2.81640625" style="40" customWidth="1"/>
    <col min="7428" max="7428" width="4.26953125" style="40" customWidth="1"/>
    <col min="7429" max="7429" width="4.453125" style="40" customWidth="1"/>
    <col min="7430" max="7430" width="3.1796875" style="40" customWidth="1"/>
    <col min="7431" max="7431" width="3.7265625" style="40" customWidth="1"/>
    <col min="7432" max="7432" width="4.26953125" style="40" customWidth="1"/>
    <col min="7433" max="7433" width="4" style="40" customWidth="1"/>
    <col min="7434" max="7434" width="4.453125" style="40" customWidth="1"/>
    <col min="7435" max="7435" width="3.54296875" style="40" customWidth="1"/>
    <col min="7436" max="7436" width="2.7265625" style="40" customWidth="1"/>
    <col min="7437" max="7437" width="6.54296875" style="40" customWidth="1"/>
    <col min="7438" max="7680" width="9.1796875" style="40"/>
    <col min="7681" max="7681" width="3.1796875" style="40" customWidth="1"/>
    <col min="7682" max="7682" width="36.54296875" style="40" bestFit="1" customWidth="1"/>
    <col min="7683" max="7683" width="2.81640625" style="40" customWidth="1"/>
    <col min="7684" max="7684" width="4.26953125" style="40" customWidth="1"/>
    <col min="7685" max="7685" width="4.453125" style="40" customWidth="1"/>
    <col min="7686" max="7686" width="3.1796875" style="40" customWidth="1"/>
    <col min="7687" max="7687" width="3.7265625" style="40" customWidth="1"/>
    <col min="7688" max="7688" width="4.26953125" style="40" customWidth="1"/>
    <col min="7689" max="7689" width="4" style="40" customWidth="1"/>
    <col min="7690" max="7690" width="4.453125" style="40" customWidth="1"/>
    <col min="7691" max="7691" width="3.54296875" style="40" customWidth="1"/>
    <col min="7692" max="7692" width="2.7265625" style="40" customWidth="1"/>
    <col min="7693" max="7693" width="6.54296875" style="40" customWidth="1"/>
    <col min="7694" max="7936" width="9.1796875" style="40"/>
    <col min="7937" max="7937" width="3.1796875" style="40" customWidth="1"/>
    <col min="7938" max="7938" width="36.54296875" style="40" bestFit="1" customWidth="1"/>
    <col min="7939" max="7939" width="2.81640625" style="40" customWidth="1"/>
    <col min="7940" max="7940" width="4.26953125" style="40" customWidth="1"/>
    <col min="7941" max="7941" width="4.453125" style="40" customWidth="1"/>
    <col min="7942" max="7942" width="3.1796875" style="40" customWidth="1"/>
    <col min="7943" max="7943" width="3.7265625" style="40" customWidth="1"/>
    <col min="7944" max="7944" width="4.26953125" style="40" customWidth="1"/>
    <col min="7945" max="7945" width="4" style="40" customWidth="1"/>
    <col min="7946" max="7946" width="4.453125" style="40" customWidth="1"/>
    <col min="7947" max="7947" width="3.54296875" style="40" customWidth="1"/>
    <col min="7948" max="7948" width="2.7265625" style="40" customWidth="1"/>
    <col min="7949" max="7949" width="6.54296875" style="40" customWidth="1"/>
    <col min="7950" max="8192" width="9.1796875" style="40"/>
    <col min="8193" max="8193" width="3.1796875" style="40" customWidth="1"/>
    <col min="8194" max="8194" width="36.54296875" style="40" bestFit="1" customWidth="1"/>
    <col min="8195" max="8195" width="2.81640625" style="40" customWidth="1"/>
    <col min="8196" max="8196" width="4.26953125" style="40" customWidth="1"/>
    <col min="8197" max="8197" width="4.453125" style="40" customWidth="1"/>
    <col min="8198" max="8198" width="3.1796875" style="40" customWidth="1"/>
    <col min="8199" max="8199" width="3.7265625" style="40" customWidth="1"/>
    <col min="8200" max="8200" width="4.26953125" style="40" customWidth="1"/>
    <col min="8201" max="8201" width="4" style="40" customWidth="1"/>
    <col min="8202" max="8202" width="4.453125" style="40" customWidth="1"/>
    <col min="8203" max="8203" width="3.54296875" style="40" customWidth="1"/>
    <col min="8204" max="8204" width="2.7265625" style="40" customWidth="1"/>
    <col min="8205" max="8205" width="6.54296875" style="40" customWidth="1"/>
    <col min="8206" max="8448" width="9.1796875" style="40"/>
    <col min="8449" max="8449" width="3.1796875" style="40" customWidth="1"/>
    <col min="8450" max="8450" width="36.54296875" style="40" bestFit="1" customWidth="1"/>
    <col min="8451" max="8451" width="2.81640625" style="40" customWidth="1"/>
    <col min="8452" max="8452" width="4.26953125" style="40" customWidth="1"/>
    <col min="8453" max="8453" width="4.453125" style="40" customWidth="1"/>
    <col min="8454" max="8454" width="3.1796875" style="40" customWidth="1"/>
    <col min="8455" max="8455" width="3.7265625" style="40" customWidth="1"/>
    <col min="8456" max="8456" width="4.26953125" style="40" customWidth="1"/>
    <col min="8457" max="8457" width="4" style="40" customWidth="1"/>
    <col min="8458" max="8458" width="4.453125" style="40" customWidth="1"/>
    <col min="8459" max="8459" width="3.54296875" style="40" customWidth="1"/>
    <col min="8460" max="8460" width="2.7265625" style="40" customWidth="1"/>
    <col min="8461" max="8461" width="6.54296875" style="40" customWidth="1"/>
    <col min="8462" max="8704" width="9.1796875" style="40"/>
    <col min="8705" max="8705" width="3.1796875" style="40" customWidth="1"/>
    <col min="8706" max="8706" width="36.54296875" style="40" bestFit="1" customWidth="1"/>
    <col min="8707" max="8707" width="2.81640625" style="40" customWidth="1"/>
    <col min="8708" max="8708" width="4.26953125" style="40" customWidth="1"/>
    <col min="8709" max="8709" width="4.453125" style="40" customWidth="1"/>
    <col min="8710" max="8710" width="3.1796875" style="40" customWidth="1"/>
    <col min="8711" max="8711" width="3.7265625" style="40" customWidth="1"/>
    <col min="8712" max="8712" width="4.26953125" style="40" customWidth="1"/>
    <col min="8713" max="8713" width="4" style="40" customWidth="1"/>
    <col min="8714" max="8714" width="4.453125" style="40" customWidth="1"/>
    <col min="8715" max="8715" width="3.54296875" style="40" customWidth="1"/>
    <col min="8716" max="8716" width="2.7265625" style="40" customWidth="1"/>
    <col min="8717" max="8717" width="6.54296875" style="40" customWidth="1"/>
    <col min="8718" max="8960" width="9.1796875" style="40"/>
    <col min="8961" max="8961" width="3.1796875" style="40" customWidth="1"/>
    <col min="8962" max="8962" width="36.54296875" style="40" bestFit="1" customWidth="1"/>
    <col min="8963" max="8963" width="2.81640625" style="40" customWidth="1"/>
    <col min="8964" max="8964" width="4.26953125" style="40" customWidth="1"/>
    <col min="8965" max="8965" width="4.453125" style="40" customWidth="1"/>
    <col min="8966" max="8966" width="3.1796875" style="40" customWidth="1"/>
    <col min="8967" max="8967" width="3.7265625" style="40" customWidth="1"/>
    <col min="8968" max="8968" width="4.26953125" style="40" customWidth="1"/>
    <col min="8969" max="8969" width="4" style="40" customWidth="1"/>
    <col min="8970" max="8970" width="4.453125" style="40" customWidth="1"/>
    <col min="8971" max="8971" width="3.54296875" style="40" customWidth="1"/>
    <col min="8972" max="8972" width="2.7265625" style="40" customWidth="1"/>
    <col min="8973" max="8973" width="6.54296875" style="40" customWidth="1"/>
    <col min="8974" max="9216" width="9.1796875" style="40"/>
    <col min="9217" max="9217" width="3.1796875" style="40" customWidth="1"/>
    <col min="9218" max="9218" width="36.54296875" style="40" bestFit="1" customWidth="1"/>
    <col min="9219" max="9219" width="2.81640625" style="40" customWidth="1"/>
    <col min="9220" max="9220" width="4.26953125" style="40" customWidth="1"/>
    <col min="9221" max="9221" width="4.453125" style="40" customWidth="1"/>
    <col min="9222" max="9222" width="3.1796875" style="40" customWidth="1"/>
    <col min="9223" max="9223" width="3.7265625" style="40" customWidth="1"/>
    <col min="9224" max="9224" width="4.26953125" style="40" customWidth="1"/>
    <col min="9225" max="9225" width="4" style="40" customWidth="1"/>
    <col min="9226" max="9226" width="4.453125" style="40" customWidth="1"/>
    <col min="9227" max="9227" width="3.54296875" style="40" customWidth="1"/>
    <col min="9228" max="9228" width="2.7265625" style="40" customWidth="1"/>
    <col min="9229" max="9229" width="6.54296875" style="40" customWidth="1"/>
    <col min="9230" max="9472" width="9.1796875" style="40"/>
    <col min="9473" max="9473" width="3.1796875" style="40" customWidth="1"/>
    <col min="9474" max="9474" width="36.54296875" style="40" bestFit="1" customWidth="1"/>
    <col min="9475" max="9475" width="2.81640625" style="40" customWidth="1"/>
    <col min="9476" max="9476" width="4.26953125" style="40" customWidth="1"/>
    <col min="9477" max="9477" width="4.453125" style="40" customWidth="1"/>
    <col min="9478" max="9478" width="3.1796875" style="40" customWidth="1"/>
    <col min="9479" max="9479" width="3.7265625" style="40" customWidth="1"/>
    <col min="9480" max="9480" width="4.26953125" style="40" customWidth="1"/>
    <col min="9481" max="9481" width="4" style="40" customWidth="1"/>
    <col min="9482" max="9482" width="4.453125" style="40" customWidth="1"/>
    <col min="9483" max="9483" width="3.54296875" style="40" customWidth="1"/>
    <col min="9484" max="9484" width="2.7265625" style="40" customWidth="1"/>
    <col min="9485" max="9485" width="6.54296875" style="40" customWidth="1"/>
    <col min="9486" max="9728" width="9.1796875" style="40"/>
    <col min="9729" max="9729" width="3.1796875" style="40" customWidth="1"/>
    <col min="9730" max="9730" width="36.54296875" style="40" bestFit="1" customWidth="1"/>
    <col min="9731" max="9731" width="2.81640625" style="40" customWidth="1"/>
    <col min="9732" max="9732" width="4.26953125" style="40" customWidth="1"/>
    <col min="9733" max="9733" width="4.453125" style="40" customWidth="1"/>
    <col min="9734" max="9734" width="3.1796875" style="40" customWidth="1"/>
    <col min="9735" max="9735" width="3.7265625" style="40" customWidth="1"/>
    <col min="9736" max="9736" width="4.26953125" style="40" customWidth="1"/>
    <col min="9737" max="9737" width="4" style="40" customWidth="1"/>
    <col min="9738" max="9738" width="4.453125" style="40" customWidth="1"/>
    <col min="9739" max="9739" width="3.54296875" style="40" customWidth="1"/>
    <col min="9740" max="9740" width="2.7265625" style="40" customWidth="1"/>
    <col min="9741" max="9741" width="6.54296875" style="40" customWidth="1"/>
    <col min="9742" max="9984" width="9.1796875" style="40"/>
    <col min="9985" max="9985" width="3.1796875" style="40" customWidth="1"/>
    <col min="9986" max="9986" width="36.54296875" style="40" bestFit="1" customWidth="1"/>
    <col min="9987" max="9987" width="2.81640625" style="40" customWidth="1"/>
    <col min="9988" max="9988" width="4.26953125" style="40" customWidth="1"/>
    <col min="9989" max="9989" width="4.453125" style="40" customWidth="1"/>
    <col min="9990" max="9990" width="3.1796875" style="40" customWidth="1"/>
    <col min="9991" max="9991" width="3.7265625" style="40" customWidth="1"/>
    <col min="9992" max="9992" width="4.26953125" style="40" customWidth="1"/>
    <col min="9993" max="9993" width="4" style="40" customWidth="1"/>
    <col min="9994" max="9994" width="4.453125" style="40" customWidth="1"/>
    <col min="9995" max="9995" width="3.54296875" style="40" customWidth="1"/>
    <col min="9996" max="9996" width="2.7265625" style="40" customWidth="1"/>
    <col min="9997" max="9997" width="6.54296875" style="40" customWidth="1"/>
    <col min="9998" max="10240" width="9.1796875" style="40"/>
    <col min="10241" max="10241" width="3.1796875" style="40" customWidth="1"/>
    <col min="10242" max="10242" width="36.54296875" style="40" bestFit="1" customWidth="1"/>
    <col min="10243" max="10243" width="2.81640625" style="40" customWidth="1"/>
    <col min="10244" max="10244" width="4.26953125" style="40" customWidth="1"/>
    <col min="10245" max="10245" width="4.453125" style="40" customWidth="1"/>
    <col min="10246" max="10246" width="3.1796875" style="40" customWidth="1"/>
    <col min="10247" max="10247" width="3.7265625" style="40" customWidth="1"/>
    <col min="10248" max="10248" width="4.26953125" style="40" customWidth="1"/>
    <col min="10249" max="10249" width="4" style="40" customWidth="1"/>
    <col min="10250" max="10250" width="4.453125" style="40" customWidth="1"/>
    <col min="10251" max="10251" width="3.54296875" style="40" customWidth="1"/>
    <col min="10252" max="10252" width="2.7265625" style="40" customWidth="1"/>
    <col min="10253" max="10253" width="6.54296875" style="40" customWidth="1"/>
    <col min="10254" max="10496" width="9.1796875" style="40"/>
    <col min="10497" max="10497" width="3.1796875" style="40" customWidth="1"/>
    <col min="10498" max="10498" width="36.54296875" style="40" bestFit="1" customWidth="1"/>
    <col min="10499" max="10499" width="2.81640625" style="40" customWidth="1"/>
    <col min="10500" max="10500" width="4.26953125" style="40" customWidth="1"/>
    <col min="10501" max="10501" width="4.453125" style="40" customWidth="1"/>
    <col min="10502" max="10502" width="3.1796875" style="40" customWidth="1"/>
    <col min="10503" max="10503" width="3.7265625" style="40" customWidth="1"/>
    <col min="10504" max="10504" width="4.26953125" style="40" customWidth="1"/>
    <col min="10505" max="10505" width="4" style="40" customWidth="1"/>
    <col min="10506" max="10506" width="4.453125" style="40" customWidth="1"/>
    <col min="10507" max="10507" width="3.54296875" style="40" customWidth="1"/>
    <col min="10508" max="10508" width="2.7265625" style="40" customWidth="1"/>
    <col min="10509" max="10509" width="6.54296875" style="40" customWidth="1"/>
    <col min="10510" max="10752" width="9.1796875" style="40"/>
    <col min="10753" max="10753" width="3.1796875" style="40" customWidth="1"/>
    <col min="10754" max="10754" width="36.54296875" style="40" bestFit="1" customWidth="1"/>
    <col min="10755" max="10755" width="2.81640625" style="40" customWidth="1"/>
    <col min="10756" max="10756" width="4.26953125" style="40" customWidth="1"/>
    <col min="10757" max="10757" width="4.453125" style="40" customWidth="1"/>
    <col min="10758" max="10758" width="3.1796875" style="40" customWidth="1"/>
    <col min="10759" max="10759" width="3.7265625" style="40" customWidth="1"/>
    <col min="10760" max="10760" width="4.26953125" style="40" customWidth="1"/>
    <col min="10761" max="10761" width="4" style="40" customWidth="1"/>
    <col min="10762" max="10762" width="4.453125" style="40" customWidth="1"/>
    <col min="10763" max="10763" width="3.54296875" style="40" customWidth="1"/>
    <col min="10764" max="10764" width="2.7265625" style="40" customWidth="1"/>
    <col min="10765" max="10765" width="6.54296875" style="40" customWidth="1"/>
    <col min="10766" max="11008" width="9.1796875" style="40"/>
    <col min="11009" max="11009" width="3.1796875" style="40" customWidth="1"/>
    <col min="11010" max="11010" width="36.54296875" style="40" bestFit="1" customWidth="1"/>
    <col min="11011" max="11011" width="2.81640625" style="40" customWidth="1"/>
    <col min="11012" max="11012" width="4.26953125" style="40" customWidth="1"/>
    <col min="11013" max="11013" width="4.453125" style="40" customWidth="1"/>
    <col min="11014" max="11014" width="3.1796875" style="40" customWidth="1"/>
    <col min="11015" max="11015" width="3.7265625" style="40" customWidth="1"/>
    <col min="11016" max="11016" width="4.26953125" style="40" customWidth="1"/>
    <col min="11017" max="11017" width="4" style="40" customWidth="1"/>
    <col min="11018" max="11018" width="4.453125" style="40" customWidth="1"/>
    <col min="11019" max="11019" width="3.54296875" style="40" customWidth="1"/>
    <col min="11020" max="11020" width="2.7265625" style="40" customWidth="1"/>
    <col min="11021" max="11021" width="6.54296875" style="40" customWidth="1"/>
    <col min="11022" max="11264" width="9.1796875" style="40"/>
    <col min="11265" max="11265" width="3.1796875" style="40" customWidth="1"/>
    <col min="11266" max="11266" width="36.54296875" style="40" bestFit="1" customWidth="1"/>
    <col min="11267" max="11267" width="2.81640625" style="40" customWidth="1"/>
    <col min="11268" max="11268" width="4.26953125" style="40" customWidth="1"/>
    <col min="11269" max="11269" width="4.453125" style="40" customWidth="1"/>
    <col min="11270" max="11270" width="3.1796875" style="40" customWidth="1"/>
    <col min="11271" max="11271" width="3.7265625" style="40" customWidth="1"/>
    <col min="11272" max="11272" width="4.26953125" style="40" customWidth="1"/>
    <col min="11273" max="11273" width="4" style="40" customWidth="1"/>
    <col min="11274" max="11274" width="4.453125" style="40" customWidth="1"/>
    <col min="11275" max="11275" width="3.54296875" style="40" customWidth="1"/>
    <col min="11276" max="11276" width="2.7265625" style="40" customWidth="1"/>
    <col min="11277" max="11277" width="6.54296875" style="40" customWidth="1"/>
    <col min="11278" max="11520" width="9.1796875" style="40"/>
    <col min="11521" max="11521" width="3.1796875" style="40" customWidth="1"/>
    <col min="11522" max="11522" width="36.54296875" style="40" bestFit="1" customWidth="1"/>
    <col min="11523" max="11523" width="2.81640625" style="40" customWidth="1"/>
    <col min="11524" max="11524" width="4.26953125" style="40" customWidth="1"/>
    <col min="11525" max="11525" width="4.453125" style="40" customWidth="1"/>
    <col min="11526" max="11526" width="3.1796875" style="40" customWidth="1"/>
    <col min="11527" max="11527" width="3.7265625" style="40" customWidth="1"/>
    <col min="11528" max="11528" width="4.26953125" style="40" customWidth="1"/>
    <col min="11529" max="11529" width="4" style="40" customWidth="1"/>
    <col min="11530" max="11530" width="4.453125" style="40" customWidth="1"/>
    <col min="11531" max="11531" width="3.54296875" style="40" customWidth="1"/>
    <col min="11532" max="11532" width="2.7265625" style="40" customWidth="1"/>
    <col min="11533" max="11533" width="6.54296875" style="40" customWidth="1"/>
    <col min="11534" max="11776" width="9.1796875" style="40"/>
    <col min="11777" max="11777" width="3.1796875" style="40" customWidth="1"/>
    <col min="11778" max="11778" width="36.54296875" style="40" bestFit="1" customWidth="1"/>
    <col min="11779" max="11779" width="2.81640625" style="40" customWidth="1"/>
    <col min="11780" max="11780" width="4.26953125" style="40" customWidth="1"/>
    <col min="11781" max="11781" width="4.453125" style="40" customWidth="1"/>
    <col min="11782" max="11782" width="3.1796875" style="40" customWidth="1"/>
    <col min="11783" max="11783" width="3.7265625" style="40" customWidth="1"/>
    <col min="11784" max="11784" width="4.26953125" style="40" customWidth="1"/>
    <col min="11785" max="11785" width="4" style="40" customWidth="1"/>
    <col min="11786" max="11786" width="4.453125" style="40" customWidth="1"/>
    <col min="11787" max="11787" width="3.54296875" style="40" customWidth="1"/>
    <col min="11788" max="11788" width="2.7265625" style="40" customWidth="1"/>
    <col min="11789" max="11789" width="6.54296875" style="40" customWidth="1"/>
    <col min="11790" max="12032" width="9.1796875" style="40"/>
    <col min="12033" max="12033" width="3.1796875" style="40" customWidth="1"/>
    <col min="12034" max="12034" width="36.54296875" style="40" bestFit="1" customWidth="1"/>
    <col min="12035" max="12035" width="2.81640625" style="40" customWidth="1"/>
    <col min="12036" max="12036" width="4.26953125" style="40" customWidth="1"/>
    <col min="12037" max="12037" width="4.453125" style="40" customWidth="1"/>
    <col min="12038" max="12038" width="3.1796875" style="40" customWidth="1"/>
    <col min="12039" max="12039" width="3.7265625" style="40" customWidth="1"/>
    <col min="12040" max="12040" width="4.26953125" style="40" customWidth="1"/>
    <col min="12041" max="12041" width="4" style="40" customWidth="1"/>
    <col min="12042" max="12042" width="4.453125" style="40" customWidth="1"/>
    <col min="12043" max="12043" width="3.54296875" style="40" customWidth="1"/>
    <col min="12044" max="12044" width="2.7265625" style="40" customWidth="1"/>
    <col min="12045" max="12045" width="6.54296875" style="40" customWidth="1"/>
    <col min="12046" max="12288" width="9.1796875" style="40"/>
    <col min="12289" max="12289" width="3.1796875" style="40" customWidth="1"/>
    <col min="12290" max="12290" width="36.54296875" style="40" bestFit="1" customWidth="1"/>
    <col min="12291" max="12291" width="2.81640625" style="40" customWidth="1"/>
    <col min="12292" max="12292" width="4.26953125" style="40" customWidth="1"/>
    <col min="12293" max="12293" width="4.453125" style="40" customWidth="1"/>
    <col min="12294" max="12294" width="3.1796875" style="40" customWidth="1"/>
    <col min="12295" max="12295" width="3.7265625" style="40" customWidth="1"/>
    <col min="12296" max="12296" width="4.26953125" style="40" customWidth="1"/>
    <col min="12297" max="12297" width="4" style="40" customWidth="1"/>
    <col min="12298" max="12298" width="4.453125" style="40" customWidth="1"/>
    <col min="12299" max="12299" width="3.54296875" style="40" customWidth="1"/>
    <col min="12300" max="12300" width="2.7265625" style="40" customWidth="1"/>
    <col min="12301" max="12301" width="6.54296875" style="40" customWidth="1"/>
    <col min="12302" max="12544" width="9.1796875" style="40"/>
    <col min="12545" max="12545" width="3.1796875" style="40" customWidth="1"/>
    <col min="12546" max="12546" width="36.54296875" style="40" bestFit="1" customWidth="1"/>
    <col min="12547" max="12547" width="2.81640625" style="40" customWidth="1"/>
    <col min="12548" max="12548" width="4.26953125" style="40" customWidth="1"/>
    <col min="12549" max="12549" width="4.453125" style="40" customWidth="1"/>
    <col min="12550" max="12550" width="3.1796875" style="40" customWidth="1"/>
    <col min="12551" max="12551" width="3.7265625" style="40" customWidth="1"/>
    <col min="12552" max="12552" width="4.26953125" style="40" customWidth="1"/>
    <col min="12553" max="12553" width="4" style="40" customWidth="1"/>
    <col min="12554" max="12554" width="4.453125" style="40" customWidth="1"/>
    <col min="12555" max="12555" width="3.54296875" style="40" customWidth="1"/>
    <col min="12556" max="12556" width="2.7265625" style="40" customWidth="1"/>
    <col min="12557" max="12557" width="6.54296875" style="40" customWidth="1"/>
    <col min="12558" max="12800" width="9.1796875" style="40"/>
    <col min="12801" max="12801" width="3.1796875" style="40" customWidth="1"/>
    <col min="12802" max="12802" width="36.54296875" style="40" bestFit="1" customWidth="1"/>
    <col min="12803" max="12803" width="2.81640625" style="40" customWidth="1"/>
    <col min="12804" max="12804" width="4.26953125" style="40" customWidth="1"/>
    <col min="12805" max="12805" width="4.453125" style="40" customWidth="1"/>
    <col min="12806" max="12806" width="3.1796875" style="40" customWidth="1"/>
    <col min="12807" max="12807" width="3.7265625" style="40" customWidth="1"/>
    <col min="12808" max="12808" width="4.26953125" style="40" customWidth="1"/>
    <col min="12809" max="12809" width="4" style="40" customWidth="1"/>
    <col min="12810" max="12810" width="4.453125" style="40" customWidth="1"/>
    <col min="12811" max="12811" width="3.54296875" style="40" customWidth="1"/>
    <col min="12812" max="12812" width="2.7265625" style="40" customWidth="1"/>
    <col min="12813" max="12813" width="6.54296875" style="40" customWidth="1"/>
    <col min="12814" max="13056" width="9.1796875" style="40"/>
    <col min="13057" max="13057" width="3.1796875" style="40" customWidth="1"/>
    <col min="13058" max="13058" width="36.54296875" style="40" bestFit="1" customWidth="1"/>
    <col min="13059" max="13059" width="2.81640625" style="40" customWidth="1"/>
    <col min="13060" max="13060" width="4.26953125" style="40" customWidth="1"/>
    <col min="13061" max="13061" width="4.453125" style="40" customWidth="1"/>
    <col min="13062" max="13062" width="3.1796875" style="40" customWidth="1"/>
    <col min="13063" max="13063" width="3.7265625" style="40" customWidth="1"/>
    <col min="13064" max="13064" width="4.26953125" style="40" customWidth="1"/>
    <col min="13065" max="13065" width="4" style="40" customWidth="1"/>
    <col min="13066" max="13066" width="4.453125" style="40" customWidth="1"/>
    <col min="13067" max="13067" width="3.54296875" style="40" customWidth="1"/>
    <col min="13068" max="13068" width="2.7265625" style="40" customWidth="1"/>
    <col min="13069" max="13069" width="6.54296875" style="40" customWidth="1"/>
    <col min="13070" max="13312" width="9.1796875" style="40"/>
    <col min="13313" max="13313" width="3.1796875" style="40" customWidth="1"/>
    <col min="13314" max="13314" width="36.54296875" style="40" bestFit="1" customWidth="1"/>
    <col min="13315" max="13315" width="2.81640625" style="40" customWidth="1"/>
    <col min="13316" max="13316" width="4.26953125" style="40" customWidth="1"/>
    <col min="13317" max="13317" width="4.453125" style="40" customWidth="1"/>
    <col min="13318" max="13318" width="3.1796875" style="40" customWidth="1"/>
    <col min="13319" max="13319" width="3.7265625" style="40" customWidth="1"/>
    <col min="13320" max="13320" width="4.26953125" style="40" customWidth="1"/>
    <col min="13321" max="13321" width="4" style="40" customWidth="1"/>
    <col min="13322" max="13322" width="4.453125" style="40" customWidth="1"/>
    <col min="13323" max="13323" width="3.54296875" style="40" customWidth="1"/>
    <col min="13324" max="13324" width="2.7265625" style="40" customWidth="1"/>
    <col min="13325" max="13325" width="6.54296875" style="40" customWidth="1"/>
    <col min="13326" max="13568" width="9.1796875" style="40"/>
    <col min="13569" max="13569" width="3.1796875" style="40" customWidth="1"/>
    <col min="13570" max="13570" width="36.54296875" style="40" bestFit="1" customWidth="1"/>
    <col min="13571" max="13571" width="2.81640625" style="40" customWidth="1"/>
    <col min="13572" max="13572" width="4.26953125" style="40" customWidth="1"/>
    <col min="13573" max="13573" width="4.453125" style="40" customWidth="1"/>
    <col min="13574" max="13574" width="3.1796875" style="40" customWidth="1"/>
    <col min="13575" max="13575" width="3.7265625" style="40" customWidth="1"/>
    <col min="13576" max="13576" width="4.26953125" style="40" customWidth="1"/>
    <col min="13577" max="13577" width="4" style="40" customWidth="1"/>
    <col min="13578" max="13578" width="4.453125" style="40" customWidth="1"/>
    <col min="13579" max="13579" width="3.54296875" style="40" customWidth="1"/>
    <col min="13580" max="13580" width="2.7265625" style="40" customWidth="1"/>
    <col min="13581" max="13581" width="6.54296875" style="40" customWidth="1"/>
    <col min="13582" max="13824" width="9.1796875" style="40"/>
    <col min="13825" max="13825" width="3.1796875" style="40" customWidth="1"/>
    <col min="13826" max="13826" width="36.54296875" style="40" bestFit="1" customWidth="1"/>
    <col min="13827" max="13827" width="2.81640625" style="40" customWidth="1"/>
    <col min="13828" max="13828" width="4.26953125" style="40" customWidth="1"/>
    <col min="13829" max="13829" width="4.453125" style="40" customWidth="1"/>
    <col min="13830" max="13830" width="3.1796875" style="40" customWidth="1"/>
    <col min="13831" max="13831" width="3.7265625" style="40" customWidth="1"/>
    <col min="13832" max="13832" width="4.26953125" style="40" customWidth="1"/>
    <col min="13833" max="13833" width="4" style="40" customWidth="1"/>
    <col min="13834" max="13834" width="4.453125" style="40" customWidth="1"/>
    <col min="13835" max="13835" width="3.54296875" style="40" customWidth="1"/>
    <col min="13836" max="13836" width="2.7265625" style="40" customWidth="1"/>
    <col min="13837" max="13837" width="6.54296875" style="40" customWidth="1"/>
    <col min="13838" max="14080" width="9.1796875" style="40"/>
    <col min="14081" max="14081" width="3.1796875" style="40" customWidth="1"/>
    <col min="14082" max="14082" width="36.54296875" style="40" bestFit="1" customWidth="1"/>
    <col min="14083" max="14083" width="2.81640625" style="40" customWidth="1"/>
    <col min="14084" max="14084" width="4.26953125" style="40" customWidth="1"/>
    <col min="14085" max="14085" width="4.453125" style="40" customWidth="1"/>
    <col min="14086" max="14086" width="3.1796875" style="40" customWidth="1"/>
    <col min="14087" max="14087" width="3.7265625" style="40" customWidth="1"/>
    <col min="14088" max="14088" width="4.26953125" style="40" customWidth="1"/>
    <col min="14089" max="14089" width="4" style="40" customWidth="1"/>
    <col min="14090" max="14090" width="4.453125" style="40" customWidth="1"/>
    <col min="14091" max="14091" width="3.54296875" style="40" customWidth="1"/>
    <col min="14092" max="14092" width="2.7265625" style="40" customWidth="1"/>
    <col min="14093" max="14093" width="6.54296875" style="40" customWidth="1"/>
    <col min="14094" max="14336" width="9.1796875" style="40"/>
    <col min="14337" max="14337" width="3.1796875" style="40" customWidth="1"/>
    <col min="14338" max="14338" width="36.54296875" style="40" bestFit="1" customWidth="1"/>
    <col min="14339" max="14339" width="2.81640625" style="40" customWidth="1"/>
    <col min="14340" max="14340" width="4.26953125" style="40" customWidth="1"/>
    <col min="14341" max="14341" width="4.453125" style="40" customWidth="1"/>
    <col min="14342" max="14342" width="3.1796875" style="40" customWidth="1"/>
    <col min="14343" max="14343" width="3.7265625" style="40" customWidth="1"/>
    <col min="14344" max="14344" width="4.26953125" style="40" customWidth="1"/>
    <col min="14345" max="14345" width="4" style="40" customWidth="1"/>
    <col min="14346" max="14346" width="4.453125" style="40" customWidth="1"/>
    <col min="14347" max="14347" width="3.54296875" style="40" customWidth="1"/>
    <col min="14348" max="14348" width="2.7265625" style="40" customWidth="1"/>
    <col min="14349" max="14349" width="6.54296875" style="40" customWidth="1"/>
    <col min="14350" max="14592" width="9.1796875" style="40"/>
    <col min="14593" max="14593" width="3.1796875" style="40" customWidth="1"/>
    <col min="14594" max="14594" width="36.54296875" style="40" bestFit="1" customWidth="1"/>
    <col min="14595" max="14595" width="2.81640625" style="40" customWidth="1"/>
    <col min="14596" max="14596" width="4.26953125" style="40" customWidth="1"/>
    <col min="14597" max="14597" width="4.453125" style="40" customWidth="1"/>
    <col min="14598" max="14598" width="3.1796875" style="40" customWidth="1"/>
    <col min="14599" max="14599" width="3.7265625" style="40" customWidth="1"/>
    <col min="14600" max="14600" width="4.26953125" style="40" customWidth="1"/>
    <col min="14601" max="14601" width="4" style="40" customWidth="1"/>
    <col min="14602" max="14602" width="4.453125" style="40" customWidth="1"/>
    <col min="14603" max="14603" width="3.54296875" style="40" customWidth="1"/>
    <col min="14604" max="14604" width="2.7265625" style="40" customWidth="1"/>
    <col min="14605" max="14605" width="6.54296875" style="40" customWidth="1"/>
    <col min="14606" max="14848" width="9.1796875" style="40"/>
    <col min="14849" max="14849" width="3.1796875" style="40" customWidth="1"/>
    <col min="14850" max="14850" width="36.54296875" style="40" bestFit="1" customWidth="1"/>
    <col min="14851" max="14851" width="2.81640625" style="40" customWidth="1"/>
    <col min="14852" max="14852" width="4.26953125" style="40" customWidth="1"/>
    <col min="14853" max="14853" width="4.453125" style="40" customWidth="1"/>
    <col min="14854" max="14854" width="3.1796875" style="40" customWidth="1"/>
    <col min="14855" max="14855" width="3.7265625" style="40" customWidth="1"/>
    <col min="14856" max="14856" width="4.26953125" style="40" customWidth="1"/>
    <col min="14857" max="14857" width="4" style="40" customWidth="1"/>
    <col min="14858" max="14858" width="4.453125" style="40" customWidth="1"/>
    <col min="14859" max="14859" width="3.54296875" style="40" customWidth="1"/>
    <col min="14860" max="14860" width="2.7265625" style="40" customWidth="1"/>
    <col min="14861" max="14861" width="6.54296875" style="40" customWidth="1"/>
    <col min="14862" max="15104" width="9.1796875" style="40"/>
    <col min="15105" max="15105" width="3.1796875" style="40" customWidth="1"/>
    <col min="15106" max="15106" width="36.54296875" style="40" bestFit="1" customWidth="1"/>
    <col min="15107" max="15107" width="2.81640625" style="40" customWidth="1"/>
    <col min="15108" max="15108" width="4.26953125" style="40" customWidth="1"/>
    <col min="15109" max="15109" width="4.453125" style="40" customWidth="1"/>
    <col min="15110" max="15110" width="3.1796875" style="40" customWidth="1"/>
    <col min="15111" max="15111" width="3.7265625" style="40" customWidth="1"/>
    <col min="15112" max="15112" width="4.26953125" style="40" customWidth="1"/>
    <col min="15113" max="15113" width="4" style="40" customWidth="1"/>
    <col min="15114" max="15114" width="4.453125" style="40" customWidth="1"/>
    <col min="15115" max="15115" width="3.54296875" style="40" customWidth="1"/>
    <col min="15116" max="15116" width="2.7265625" style="40" customWidth="1"/>
    <col min="15117" max="15117" width="6.54296875" style="40" customWidth="1"/>
    <col min="15118" max="15360" width="9.1796875" style="40"/>
    <col min="15361" max="15361" width="3.1796875" style="40" customWidth="1"/>
    <col min="15362" max="15362" width="36.54296875" style="40" bestFit="1" customWidth="1"/>
    <col min="15363" max="15363" width="2.81640625" style="40" customWidth="1"/>
    <col min="15364" max="15364" width="4.26953125" style="40" customWidth="1"/>
    <col min="15365" max="15365" width="4.453125" style="40" customWidth="1"/>
    <col min="15366" max="15366" width="3.1796875" style="40" customWidth="1"/>
    <col min="15367" max="15367" width="3.7265625" style="40" customWidth="1"/>
    <col min="15368" max="15368" width="4.26953125" style="40" customWidth="1"/>
    <col min="15369" max="15369" width="4" style="40" customWidth="1"/>
    <col min="15370" max="15370" width="4.453125" style="40" customWidth="1"/>
    <col min="15371" max="15371" width="3.54296875" style="40" customWidth="1"/>
    <col min="15372" max="15372" width="2.7265625" style="40" customWidth="1"/>
    <col min="15373" max="15373" width="6.54296875" style="40" customWidth="1"/>
    <col min="15374" max="15616" width="9.1796875" style="40"/>
    <col min="15617" max="15617" width="3.1796875" style="40" customWidth="1"/>
    <col min="15618" max="15618" width="36.54296875" style="40" bestFit="1" customWidth="1"/>
    <col min="15619" max="15619" width="2.81640625" style="40" customWidth="1"/>
    <col min="15620" max="15620" width="4.26953125" style="40" customWidth="1"/>
    <col min="15621" max="15621" width="4.453125" style="40" customWidth="1"/>
    <col min="15622" max="15622" width="3.1796875" style="40" customWidth="1"/>
    <col min="15623" max="15623" width="3.7265625" style="40" customWidth="1"/>
    <col min="15624" max="15624" width="4.26953125" style="40" customWidth="1"/>
    <col min="15625" max="15625" width="4" style="40" customWidth="1"/>
    <col min="15626" max="15626" width="4.453125" style="40" customWidth="1"/>
    <col min="15627" max="15627" width="3.54296875" style="40" customWidth="1"/>
    <col min="15628" max="15628" width="2.7265625" style="40" customWidth="1"/>
    <col min="15629" max="15629" width="6.54296875" style="40" customWidth="1"/>
    <col min="15630" max="15872" width="9.1796875" style="40"/>
    <col min="15873" max="15873" width="3.1796875" style="40" customWidth="1"/>
    <col min="15874" max="15874" width="36.54296875" style="40" bestFit="1" customWidth="1"/>
    <col min="15875" max="15875" width="2.81640625" style="40" customWidth="1"/>
    <col min="15876" max="15876" width="4.26953125" style="40" customWidth="1"/>
    <col min="15877" max="15877" width="4.453125" style="40" customWidth="1"/>
    <col min="15878" max="15878" width="3.1796875" style="40" customWidth="1"/>
    <col min="15879" max="15879" width="3.7265625" style="40" customWidth="1"/>
    <col min="15880" max="15880" width="4.26953125" style="40" customWidth="1"/>
    <col min="15881" max="15881" width="4" style="40" customWidth="1"/>
    <col min="15882" max="15882" width="4.453125" style="40" customWidth="1"/>
    <col min="15883" max="15883" width="3.54296875" style="40" customWidth="1"/>
    <col min="15884" max="15884" width="2.7265625" style="40" customWidth="1"/>
    <col min="15885" max="15885" width="6.54296875" style="40" customWidth="1"/>
    <col min="15886" max="16128" width="9.1796875" style="40"/>
    <col min="16129" max="16129" width="3.1796875" style="40" customWidth="1"/>
    <col min="16130" max="16130" width="36.54296875" style="40" bestFit="1" customWidth="1"/>
    <col min="16131" max="16131" width="2.81640625" style="40" customWidth="1"/>
    <col min="16132" max="16132" width="4.26953125" style="40" customWidth="1"/>
    <col min="16133" max="16133" width="4.453125" style="40" customWidth="1"/>
    <col min="16134" max="16134" width="3.1796875" style="40" customWidth="1"/>
    <col min="16135" max="16135" width="3.7265625" style="40" customWidth="1"/>
    <col min="16136" max="16136" width="4.26953125" style="40" customWidth="1"/>
    <col min="16137" max="16137" width="4" style="40" customWidth="1"/>
    <col min="16138" max="16138" width="4.453125" style="40" customWidth="1"/>
    <col min="16139" max="16139" width="3.54296875" style="40" customWidth="1"/>
    <col min="16140" max="16140" width="2.7265625" style="40" customWidth="1"/>
    <col min="16141" max="16141" width="6.54296875" style="40" customWidth="1"/>
    <col min="16142" max="16384" width="9.1796875" style="40"/>
  </cols>
  <sheetData>
    <row r="1" spans="1:13" s="48" customFormat="1" x14ac:dyDescent="0.35">
      <c r="A1" s="144" t="s">
        <v>41</v>
      </c>
      <c r="B1" s="144"/>
      <c r="C1" s="144"/>
      <c r="D1" s="144"/>
      <c r="E1" s="144"/>
      <c r="F1" s="144"/>
      <c r="G1" s="144"/>
      <c r="H1" s="144"/>
      <c r="I1" s="144"/>
      <c r="J1" s="144"/>
      <c r="K1" s="144"/>
      <c r="L1" s="144"/>
      <c r="M1" s="144"/>
    </row>
    <row r="2" spans="1:13" s="48" customFormat="1" x14ac:dyDescent="0.35">
      <c r="A2" s="144" t="s">
        <v>42</v>
      </c>
      <c r="B2" s="144"/>
      <c r="C2" s="144"/>
      <c r="D2" s="144"/>
      <c r="E2" s="144"/>
      <c r="F2" s="144"/>
      <c r="G2" s="144"/>
      <c r="H2" s="144"/>
      <c r="I2" s="144"/>
      <c r="J2" s="144"/>
      <c r="K2" s="144"/>
      <c r="L2" s="144"/>
      <c r="M2" s="144"/>
    </row>
    <row r="3" spans="1:13" s="48" customFormat="1" x14ac:dyDescent="0.35">
      <c r="A3" s="144" t="s">
        <v>89</v>
      </c>
      <c r="B3" s="144"/>
      <c r="C3" s="144"/>
      <c r="D3" s="144"/>
      <c r="E3" s="144"/>
      <c r="F3" s="144"/>
      <c r="G3" s="144"/>
      <c r="H3" s="144"/>
      <c r="I3" s="144"/>
      <c r="J3" s="144"/>
      <c r="K3" s="144"/>
      <c r="L3" s="144"/>
      <c r="M3" s="144"/>
    </row>
    <row r="4" spans="1:13" s="48" customFormat="1" x14ac:dyDescent="0.35">
      <c r="A4" s="145"/>
      <c r="B4" s="145"/>
      <c r="C4" s="145"/>
      <c r="D4" s="145"/>
      <c r="E4" s="145"/>
      <c r="F4" s="145"/>
      <c r="G4" s="145"/>
      <c r="H4" s="145"/>
      <c r="I4" s="145"/>
      <c r="J4" s="145"/>
      <c r="K4" s="145"/>
      <c r="L4" s="145"/>
      <c r="M4" s="145"/>
    </row>
    <row r="5" spans="1:13" s="48" customFormat="1" x14ac:dyDescent="0.35">
      <c r="A5" s="146" t="s">
        <v>43</v>
      </c>
      <c r="B5" s="146" t="s">
        <v>44</v>
      </c>
      <c r="C5" s="148" t="s">
        <v>169</v>
      </c>
      <c r="D5" s="149"/>
      <c r="E5" s="149"/>
      <c r="F5" s="149"/>
      <c r="G5" s="149"/>
      <c r="H5" s="149"/>
      <c r="I5" s="149"/>
      <c r="J5" s="149"/>
      <c r="K5" s="149"/>
      <c r="L5" s="150"/>
      <c r="M5" s="61" t="s">
        <v>46</v>
      </c>
    </row>
    <row r="6" spans="1:13" s="48" customFormat="1" x14ac:dyDescent="0.35">
      <c r="A6" s="147"/>
      <c r="B6" s="147"/>
      <c r="C6" s="49" t="s">
        <v>50</v>
      </c>
      <c r="D6" s="49" t="s">
        <v>51</v>
      </c>
      <c r="E6" s="49" t="s">
        <v>52</v>
      </c>
      <c r="F6" s="49" t="s">
        <v>53</v>
      </c>
      <c r="G6" s="49" t="s">
        <v>54</v>
      </c>
      <c r="H6" s="49" t="s">
        <v>55</v>
      </c>
      <c r="I6" s="49" t="s">
        <v>56</v>
      </c>
      <c r="J6" s="49" t="s">
        <v>57</v>
      </c>
      <c r="K6" s="49" t="s">
        <v>58</v>
      </c>
      <c r="L6" s="49" t="s">
        <v>59</v>
      </c>
      <c r="M6" s="82" t="s">
        <v>60</v>
      </c>
    </row>
    <row r="7" spans="1:13" s="48" customFormat="1" x14ac:dyDescent="0.35">
      <c r="A7" s="60" t="s">
        <v>108</v>
      </c>
      <c r="B7" s="60" t="s">
        <v>109</v>
      </c>
      <c r="C7" s="60" t="s">
        <v>110</v>
      </c>
      <c r="D7" s="60" t="s">
        <v>111</v>
      </c>
      <c r="E7" s="60" t="s">
        <v>112</v>
      </c>
      <c r="F7" s="60" t="s">
        <v>113</v>
      </c>
      <c r="G7" s="60" t="s">
        <v>114</v>
      </c>
      <c r="H7" s="60" t="s">
        <v>115</v>
      </c>
      <c r="I7" s="60" t="s">
        <v>116</v>
      </c>
      <c r="J7" s="60" t="s">
        <v>117</v>
      </c>
      <c r="K7" s="60" t="s">
        <v>118</v>
      </c>
      <c r="L7" s="60" t="s">
        <v>119</v>
      </c>
      <c r="M7" s="60" t="s">
        <v>120</v>
      </c>
    </row>
    <row r="8" spans="1:13" x14ac:dyDescent="0.35">
      <c r="A8" s="41">
        <v>1</v>
      </c>
      <c r="B8" s="42" t="s">
        <v>61</v>
      </c>
      <c r="C8" s="115">
        <v>2</v>
      </c>
      <c r="D8" s="115">
        <v>4</v>
      </c>
      <c r="E8" s="115">
        <v>46</v>
      </c>
      <c r="F8" s="115">
        <v>0</v>
      </c>
      <c r="G8" s="115">
        <v>0</v>
      </c>
      <c r="H8" s="115">
        <v>2</v>
      </c>
      <c r="I8" s="115">
        <v>6</v>
      </c>
      <c r="J8" s="115">
        <v>53</v>
      </c>
      <c r="K8" s="115">
        <v>26</v>
      </c>
      <c r="L8" s="115">
        <v>1</v>
      </c>
      <c r="M8" s="44">
        <f>SUM(C8:L8)</f>
        <v>140</v>
      </c>
    </row>
    <row r="9" spans="1:13" x14ac:dyDescent="0.35">
      <c r="A9" s="41">
        <v>2</v>
      </c>
      <c r="B9" s="42" t="s">
        <v>62</v>
      </c>
      <c r="C9" s="115">
        <v>0</v>
      </c>
      <c r="D9" s="115">
        <v>0</v>
      </c>
      <c r="E9" s="115">
        <v>13</v>
      </c>
      <c r="F9" s="115">
        <v>0</v>
      </c>
      <c r="G9" s="115">
        <v>0</v>
      </c>
      <c r="H9" s="115">
        <v>1</v>
      </c>
      <c r="I9" s="115">
        <v>2</v>
      </c>
      <c r="J9" s="115">
        <v>10</v>
      </c>
      <c r="K9" s="115">
        <v>7</v>
      </c>
      <c r="L9" s="115">
        <v>0</v>
      </c>
      <c r="M9" s="44">
        <f t="shared" ref="M9:M36" si="0">SUM(C9:L9)</f>
        <v>33</v>
      </c>
    </row>
    <row r="10" spans="1:13" x14ac:dyDescent="0.35">
      <c r="A10" s="41">
        <v>3</v>
      </c>
      <c r="B10" s="42" t="s">
        <v>63</v>
      </c>
      <c r="C10" s="115">
        <v>0</v>
      </c>
      <c r="D10" s="115">
        <v>0</v>
      </c>
      <c r="E10" s="115">
        <v>6</v>
      </c>
      <c r="F10" s="115">
        <v>0</v>
      </c>
      <c r="G10" s="115">
        <v>0</v>
      </c>
      <c r="H10" s="115">
        <v>2</v>
      </c>
      <c r="I10" s="115">
        <v>0</v>
      </c>
      <c r="J10" s="115">
        <v>28</v>
      </c>
      <c r="K10" s="115">
        <v>14</v>
      </c>
      <c r="L10" s="115">
        <v>0</v>
      </c>
      <c r="M10" s="44">
        <f t="shared" si="0"/>
        <v>50</v>
      </c>
    </row>
    <row r="11" spans="1:13" x14ac:dyDescent="0.35">
      <c r="A11" s="41">
        <v>4</v>
      </c>
      <c r="B11" s="42" t="s">
        <v>64</v>
      </c>
      <c r="C11" s="115">
        <v>0</v>
      </c>
      <c r="D11" s="115">
        <v>1</v>
      </c>
      <c r="E11" s="115">
        <v>38</v>
      </c>
      <c r="F11" s="115">
        <v>0</v>
      </c>
      <c r="G11" s="115">
        <v>0</v>
      </c>
      <c r="H11" s="115">
        <v>18</v>
      </c>
      <c r="I11" s="115">
        <v>10</v>
      </c>
      <c r="J11" s="115">
        <v>86</v>
      </c>
      <c r="K11" s="115">
        <v>9</v>
      </c>
      <c r="L11" s="115">
        <v>0</v>
      </c>
      <c r="M11" s="44">
        <f t="shared" si="0"/>
        <v>162</v>
      </c>
    </row>
    <row r="12" spans="1:13" ht="20" x14ac:dyDescent="0.35">
      <c r="A12" s="41">
        <v>5</v>
      </c>
      <c r="B12" s="42" t="s">
        <v>65</v>
      </c>
      <c r="C12" s="115">
        <v>0</v>
      </c>
      <c r="D12" s="115">
        <v>0</v>
      </c>
      <c r="E12" s="115">
        <v>13</v>
      </c>
      <c r="F12" s="115">
        <v>0</v>
      </c>
      <c r="G12" s="115">
        <v>0</v>
      </c>
      <c r="H12" s="115">
        <v>2</v>
      </c>
      <c r="I12" s="115">
        <v>1</v>
      </c>
      <c r="J12" s="115">
        <v>23</v>
      </c>
      <c r="K12" s="115">
        <v>11</v>
      </c>
      <c r="L12" s="115">
        <v>0</v>
      </c>
      <c r="M12" s="44">
        <f t="shared" si="0"/>
        <v>50</v>
      </c>
    </row>
    <row r="13" spans="1:13" x14ac:dyDescent="0.35">
      <c r="A13" s="41">
        <v>6</v>
      </c>
      <c r="B13" s="42" t="s">
        <v>66</v>
      </c>
      <c r="C13" s="115">
        <v>0</v>
      </c>
      <c r="D13" s="115">
        <v>0</v>
      </c>
      <c r="E13" s="115">
        <v>11</v>
      </c>
      <c r="F13" s="115">
        <v>0</v>
      </c>
      <c r="G13" s="115">
        <v>0</v>
      </c>
      <c r="H13" s="115">
        <v>0</v>
      </c>
      <c r="I13" s="115">
        <v>0</v>
      </c>
      <c r="J13" s="115">
        <v>10</v>
      </c>
      <c r="K13" s="115">
        <v>8</v>
      </c>
      <c r="L13" s="115">
        <v>0</v>
      </c>
      <c r="M13" s="44">
        <f t="shared" si="0"/>
        <v>29</v>
      </c>
    </row>
    <row r="14" spans="1:13" x14ac:dyDescent="0.35">
      <c r="A14" s="41">
        <v>7</v>
      </c>
      <c r="B14" s="42" t="s">
        <v>67</v>
      </c>
      <c r="C14" s="115">
        <v>0</v>
      </c>
      <c r="D14" s="115">
        <v>0</v>
      </c>
      <c r="E14" s="115">
        <v>18</v>
      </c>
      <c r="F14" s="115">
        <v>0</v>
      </c>
      <c r="G14" s="115">
        <v>0</v>
      </c>
      <c r="H14" s="115">
        <v>3</v>
      </c>
      <c r="I14" s="115">
        <v>1</v>
      </c>
      <c r="J14" s="115">
        <v>18</v>
      </c>
      <c r="K14" s="115">
        <v>9</v>
      </c>
      <c r="L14" s="115">
        <v>0</v>
      </c>
      <c r="M14" s="44">
        <f t="shared" si="0"/>
        <v>49</v>
      </c>
    </row>
    <row r="15" spans="1:13" x14ac:dyDescent="0.35">
      <c r="A15" s="41">
        <v>8</v>
      </c>
      <c r="B15" s="42" t="s">
        <v>68</v>
      </c>
      <c r="C15" s="115">
        <v>1</v>
      </c>
      <c r="D15" s="115">
        <v>1</v>
      </c>
      <c r="E15" s="115">
        <v>11</v>
      </c>
      <c r="F15" s="115">
        <v>0</v>
      </c>
      <c r="G15" s="115">
        <v>0</v>
      </c>
      <c r="H15" s="115">
        <v>4</v>
      </c>
      <c r="I15" s="115">
        <v>0</v>
      </c>
      <c r="J15" s="115">
        <v>7</v>
      </c>
      <c r="K15" s="115">
        <v>8</v>
      </c>
      <c r="L15" s="115">
        <v>1</v>
      </c>
      <c r="M15" s="44">
        <f t="shared" si="0"/>
        <v>33</v>
      </c>
    </row>
    <row r="16" spans="1:13" x14ac:dyDescent="0.35">
      <c r="A16" s="41">
        <v>9</v>
      </c>
      <c r="B16" s="42" t="s">
        <v>69</v>
      </c>
      <c r="C16" s="115">
        <v>0</v>
      </c>
      <c r="D16" s="115">
        <v>0</v>
      </c>
      <c r="E16" s="115">
        <v>2</v>
      </c>
      <c r="F16" s="115">
        <v>0</v>
      </c>
      <c r="G16" s="115">
        <v>0</v>
      </c>
      <c r="H16" s="115">
        <v>1</v>
      </c>
      <c r="I16" s="115">
        <v>1</v>
      </c>
      <c r="J16" s="115">
        <v>8</v>
      </c>
      <c r="K16" s="115">
        <v>6</v>
      </c>
      <c r="L16" s="115">
        <v>0</v>
      </c>
      <c r="M16" s="44">
        <f t="shared" si="0"/>
        <v>18</v>
      </c>
    </row>
    <row r="17" spans="1:13" x14ac:dyDescent="0.35">
      <c r="A17" s="41">
        <v>10</v>
      </c>
      <c r="B17" s="42" t="s">
        <v>70</v>
      </c>
      <c r="C17" s="115">
        <v>0</v>
      </c>
      <c r="D17" s="115">
        <v>7</v>
      </c>
      <c r="E17" s="115">
        <v>160</v>
      </c>
      <c r="F17" s="115">
        <v>7</v>
      </c>
      <c r="G17" s="115">
        <v>0</v>
      </c>
      <c r="H17" s="115">
        <v>669</v>
      </c>
      <c r="I17" s="115">
        <v>140</v>
      </c>
      <c r="J17" s="115">
        <v>363</v>
      </c>
      <c r="K17" s="115">
        <v>71</v>
      </c>
      <c r="L17" s="115">
        <v>1</v>
      </c>
      <c r="M17" s="44">
        <f t="shared" si="0"/>
        <v>1418</v>
      </c>
    </row>
    <row r="18" spans="1:13" x14ac:dyDescent="0.35">
      <c r="A18" s="41">
        <v>11</v>
      </c>
      <c r="B18" s="42" t="s">
        <v>71</v>
      </c>
      <c r="C18" s="115">
        <v>1</v>
      </c>
      <c r="D18" s="115">
        <v>16</v>
      </c>
      <c r="E18" s="115">
        <v>184</v>
      </c>
      <c r="F18" s="115">
        <v>4</v>
      </c>
      <c r="G18" s="115">
        <v>119</v>
      </c>
      <c r="H18" s="115">
        <v>89</v>
      </c>
      <c r="I18" s="115">
        <v>0</v>
      </c>
      <c r="J18" s="115">
        <v>4757</v>
      </c>
      <c r="K18" s="115">
        <v>231</v>
      </c>
      <c r="L18" s="115">
        <v>3</v>
      </c>
      <c r="M18" s="44">
        <f t="shared" si="0"/>
        <v>5404</v>
      </c>
    </row>
    <row r="19" spans="1:13" x14ac:dyDescent="0.35">
      <c r="A19" s="41">
        <v>12</v>
      </c>
      <c r="B19" s="42" t="s">
        <v>72</v>
      </c>
      <c r="C19" s="115">
        <v>1</v>
      </c>
      <c r="D19" s="115">
        <v>5</v>
      </c>
      <c r="E19" s="115">
        <v>50</v>
      </c>
      <c r="F19" s="115">
        <v>0</v>
      </c>
      <c r="G19" s="115">
        <v>0</v>
      </c>
      <c r="H19" s="115">
        <v>4</v>
      </c>
      <c r="I19" s="115">
        <v>0</v>
      </c>
      <c r="J19" s="115">
        <v>55</v>
      </c>
      <c r="K19" s="115">
        <v>6</v>
      </c>
      <c r="L19" s="115">
        <v>0</v>
      </c>
      <c r="M19" s="44">
        <f t="shared" si="0"/>
        <v>121</v>
      </c>
    </row>
    <row r="20" spans="1:13" x14ac:dyDescent="0.35">
      <c r="A20" s="41">
        <v>13</v>
      </c>
      <c r="B20" s="42" t="s">
        <v>73</v>
      </c>
      <c r="C20" s="115">
        <v>1</v>
      </c>
      <c r="D20" s="115">
        <v>1</v>
      </c>
      <c r="E20" s="115">
        <v>44</v>
      </c>
      <c r="F20" s="115">
        <v>0</v>
      </c>
      <c r="G20" s="115">
        <v>3</v>
      </c>
      <c r="H20" s="115">
        <v>1</v>
      </c>
      <c r="I20" s="115">
        <v>0</v>
      </c>
      <c r="J20" s="115">
        <v>12</v>
      </c>
      <c r="K20" s="115">
        <v>9</v>
      </c>
      <c r="L20" s="115">
        <v>0</v>
      </c>
      <c r="M20" s="44">
        <f t="shared" si="0"/>
        <v>71</v>
      </c>
    </row>
    <row r="21" spans="1:13" x14ac:dyDescent="0.35">
      <c r="A21" s="41">
        <v>14</v>
      </c>
      <c r="B21" s="42" t="s">
        <v>74</v>
      </c>
      <c r="C21" s="115">
        <v>0</v>
      </c>
      <c r="D21" s="115">
        <v>0</v>
      </c>
      <c r="E21" s="115">
        <v>1</v>
      </c>
      <c r="F21" s="115">
        <v>0</v>
      </c>
      <c r="G21" s="115">
        <v>1</v>
      </c>
      <c r="H21" s="115">
        <v>0</v>
      </c>
      <c r="I21" s="115">
        <v>1</v>
      </c>
      <c r="J21" s="115">
        <v>18</v>
      </c>
      <c r="K21" s="115">
        <v>7</v>
      </c>
      <c r="L21" s="115">
        <v>0</v>
      </c>
      <c r="M21" s="44">
        <f t="shared" si="0"/>
        <v>28</v>
      </c>
    </row>
    <row r="22" spans="1:13" x14ac:dyDescent="0.35">
      <c r="A22" s="41">
        <v>15</v>
      </c>
      <c r="B22" s="42" t="s">
        <v>75</v>
      </c>
      <c r="C22" s="115">
        <v>0</v>
      </c>
      <c r="D22" s="115">
        <v>2</v>
      </c>
      <c r="E22" s="115">
        <v>7</v>
      </c>
      <c r="F22" s="115">
        <v>0</v>
      </c>
      <c r="G22" s="115">
        <v>0</v>
      </c>
      <c r="H22" s="115">
        <v>7</v>
      </c>
      <c r="I22" s="115">
        <v>0</v>
      </c>
      <c r="J22" s="115">
        <v>22</v>
      </c>
      <c r="K22" s="115">
        <v>10</v>
      </c>
      <c r="L22" s="115">
        <v>0</v>
      </c>
      <c r="M22" s="44">
        <f t="shared" si="0"/>
        <v>48</v>
      </c>
    </row>
    <row r="23" spans="1:13" x14ac:dyDescent="0.35">
      <c r="A23" s="41">
        <v>16</v>
      </c>
      <c r="B23" s="42" t="s">
        <v>76</v>
      </c>
      <c r="C23" s="115">
        <v>6</v>
      </c>
      <c r="D23" s="115">
        <v>35</v>
      </c>
      <c r="E23" s="115">
        <v>66</v>
      </c>
      <c r="F23" s="115">
        <v>0</v>
      </c>
      <c r="G23" s="115">
        <v>0</v>
      </c>
      <c r="H23" s="115">
        <v>1</v>
      </c>
      <c r="I23" s="115">
        <v>0</v>
      </c>
      <c r="J23" s="115">
        <v>27</v>
      </c>
      <c r="K23" s="115">
        <v>12</v>
      </c>
      <c r="L23" s="115">
        <v>1</v>
      </c>
      <c r="M23" s="44">
        <f t="shared" si="0"/>
        <v>148</v>
      </c>
    </row>
    <row r="24" spans="1:13" x14ac:dyDescent="0.35">
      <c r="A24" s="41">
        <v>17</v>
      </c>
      <c r="B24" s="42" t="s">
        <v>77</v>
      </c>
      <c r="C24" s="115">
        <v>0</v>
      </c>
      <c r="D24" s="115">
        <v>0</v>
      </c>
      <c r="E24" s="115">
        <v>19</v>
      </c>
      <c r="F24" s="115">
        <v>0</v>
      </c>
      <c r="G24" s="115">
        <v>0</v>
      </c>
      <c r="H24" s="115">
        <v>1</v>
      </c>
      <c r="I24" s="115">
        <v>0</v>
      </c>
      <c r="J24" s="115">
        <v>12</v>
      </c>
      <c r="K24" s="115">
        <v>8</v>
      </c>
      <c r="L24" s="115">
        <v>0</v>
      </c>
      <c r="M24" s="44">
        <f t="shared" si="0"/>
        <v>40</v>
      </c>
    </row>
    <row r="25" spans="1:13" x14ac:dyDescent="0.35">
      <c r="A25" s="41">
        <v>18</v>
      </c>
      <c r="B25" s="42" t="s">
        <v>78</v>
      </c>
      <c r="C25" s="115">
        <v>0</v>
      </c>
      <c r="D25" s="115">
        <v>0</v>
      </c>
      <c r="E25" s="115">
        <v>3</v>
      </c>
      <c r="F25" s="115">
        <v>0</v>
      </c>
      <c r="G25" s="115">
        <v>0</v>
      </c>
      <c r="H25" s="115">
        <v>0</v>
      </c>
      <c r="I25" s="115">
        <v>0</v>
      </c>
      <c r="J25" s="115">
        <v>12</v>
      </c>
      <c r="K25" s="115">
        <v>8</v>
      </c>
      <c r="L25" s="115">
        <v>0</v>
      </c>
      <c r="M25" s="44">
        <f t="shared" si="0"/>
        <v>23</v>
      </c>
    </row>
    <row r="26" spans="1:13" x14ac:dyDescent="0.35">
      <c r="A26" s="41">
        <v>19</v>
      </c>
      <c r="B26" s="42" t="s">
        <v>79</v>
      </c>
      <c r="C26" s="115">
        <v>0</v>
      </c>
      <c r="D26" s="115">
        <v>0</v>
      </c>
      <c r="E26" s="115">
        <v>2</v>
      </c>
      <c r="F26" s="115">
        <v>0</v>
      </c>
      <c r="G26" s="115">
        <v>0</v>
      </c>
      <c r="H26" s="115">
        <v>0</v>
      </c>
      <c r="I26" s="115">
        <v>0</v>
      </c>
      <c r="J26" s="115">
        <v>11</v>
      </c>
      <c r="K26" s="115">
        <v>6</v>
      </c>
      <c r="L26" s="115">
        <v>0</v>
      </c>
      <c r="M26" s="44">
        <f t="shared" si="0"/>
        <v>19</v>
      </c>
    </row>
    <row r="27" spans="1:13" x14ac:dyDescent="0.35">
      <c r="A27" s="41">
        <v>20</v>
      </c>
      <c r="B27" s="42" t="s">
        <v>80</v>
      </c>
      <c r="C27" s="115">
        <v>0</v>
      </c>
      <c r="D27" s="115">
        <v>1</v>
      </c>
      <c r="E27" s="115">
        <v>7</v>
      </c>
      <c r="F27" s="115">
        <v>0</v>
      </c>
      <c r="G27" s="115">
        <v>0</v>
      </c>
      <c r="H27" s="115">
        <v>0</v>
      </c>
      <c r="I27" s="115">
        <v>1</v>
      </c>
      <c r="J27" s="115">
        <v>9</v>
      </c>
      <c r="K27" s="115">
        <v>4</v>
      </c>
      <c r="L27" s="115">
        <v>0</v>
      </c>
      <c r="M27" s="44">
        <f t="shared" si="0"/>
        <v>22</v>
      </c>
    </row>
    <row r="28" spans="1:13" x14ac:dyDescent="0.35">
      <c r="A28" s="41">
        <v>21</v>
      </c>
      <c r="B28" s="42" t="s">
        <v>81</v>
      </c>
      <c r="C28" s="115">
        <v>0</v>
      </c>
      <c r="D28" s="115">
        <v>0</v>
      </c>
      <c r="E28" s="115">
        <v>11</v>
      </c>
      <c r="F28" s="115">
        <v>0</v>
      </c>
      <c r="G28" s="115">
        <v>0</v>
      </c>
      <c r="H28" s="115">
        <v>2</v>
      </c>
      <c r="I28" s="115">
        <v>0</v>
      </c>
      <c r="J28" s="115">
        <v>11</v>
      </c>
      <c r="K28" s="115">
        <v>4</v>
      </c>
      <c r="L28" s="115">
        <v>0</v>
      </c>
      <c r="M28" s="44">
        <f t="shared" si="0"/>
        <v>28</v>
      </c>
    </row>
    <row r="29" spans="1:13" x14ac:dyDescent="0.35">
      <c r="A29" s="41">
        <v>22</v>
      </c>
      <c r="B29" s="42" t="s">
        <v>82</v>
      </c>
      <c r="C29" s="115">
        <v>1</v>
      </c>
      <c r="D29" s="115">
        <v>0</v>
      </c>
      <c r="E29" s="115">
        <v>28</v>
      </c>
      <c r="F29" s="115">
        <v>0</v>
      </c>
      <c r="G29" s="115">
        <v>0</v>
      </c>
      <c r="H29" s="115">
        <v>1</v>
      </c>
      <c r="I29" s="115">
        <v>0</v>
      </c>
      <c r="J29" s="115">
        <v>52</v>
      </c>
      <c r="K29" s="115">
        <v>16</v>
      </c>
      <c r="L29" s="115">
        <v>0</v>
      </c>
      <c r="M29" s="44">
        <f t="shared" si="0"/>
        <v>98</v>
      </c>
    </row>
    <row r="30" spans="1:13" x14ac:dyDescent="0.35">
      <c r="A30" s="41">
        <v>23</v>
      </c>
      <c r="B30" s="42" t="s">
        <v>83</v>
      </c>
      <c r="C30" s="115">
        <v>0</v>
      </c>
      <c r="D30" s="115">
        <v>0</v>
      </c>
      <c r="E30" s="115">
        <v>8</v>
      </c>
      <c r="F30" s="115">
        <v>0</v>
      </c>
      <c r="G30" s="115">
        <v>0</v>
      </c>
      <c r="H30" s="115">
        <v>3</v>
      </c>
      <c r="I30" s="115">
        <v>1</v>
      </c>
      <c r="J30" s="115">
        <v>10</v>
      </c>
      <c r="K30" s="115">
        <v>15</v>
      </c>
      <c r="L30" s="115">
        <v>0</v>
      </c>
      <c r="M30" s="44">
        <f t="shared" si="0"/>
        <v>37</v>
      </c>
    </row>
    <row r="31" spans="1:13" x14ac:dyDescent="0.35">
      <c r="A31" s="41">
        <v>24</v>
      </c>
      <c r="B31" s="42" t="s">
        <v>84</v>
      </c>
      <c r="C31" s="115">
        <v>1</v>
      </c>
      <c r="D31" s="115">
        <v>2</v>
      </c>
      <c r="E31" s="115">
        <v>9</v>
      </c>
      <c r="F31" s="115">
        <v>0</v>
      </c>
      <c r="G31" s="115">
        <v>0</v>
      </c>
      <c r="H31" s="115">
        <v>1</v>
      </c>
      <c r="I31" s="115">
        <v>1</v>
      </c>
      <c r="J31" s="115">
        <v>20</v>
      </c>
      <c r="K31" s="115">
        <v>15</v>
      </c>
      <c r="L31" s="115">
        <v>0</v>
      </c>
      <c r="M31" s="44">
        <f t="shared" si="0"/>
        <v>49</v>
      </c>
    </row>
    <row r="32" spans="1:13" x14ac:dyDescent="0.35">
      <c r="A32" s="41">
        <v>25</v>
      </c>
      <c r="B32" s="42" t="s">
        <v>85</v>
      </c>
      <c r="C32" s="115">
        <v>0</v>
      </c>
      <c r="D32" s="115">
        <v>0</v>
      </c>
      <c r="E32" s="115">
        <v>4</v>
      </c>
      <c r="F32" s="115">
        <v>0</v>
      </c>
      <c r="G32" s="115">
        <v>0</v>
      </c>
      <c r="H32" s="115">
        <v>1</v>
      </c>
      <c r="I32" s="115">
        <v>1</v>
      </c>
      <c r="J32" s="115">
        <v>13</v>
      </c>
      <c r="K32" s="115">
        <v>3</v>
      </c>
      <c r="L32" s="115">
        <v>0</v>
      </c>
      <c r="M32" s="44">
        <f t="shared" si="0"/>
        <v>22</v>
      </c>
    </row>
    <row r="33" spans="1:36" x14ac:dyDescent="0.35">
      <c r="A33" s="41">
        <v>26</v>
      </c>
      <c r="B33" s="42" t="s">
        <v>198</v>
      </c>
      <c r="C33" s="115">
        <v>0</v>
      </c>
      <c r="D33" s="115">
        <v>0</v>
      </c>
      <c r="E33" s="115">
        <v>3</v>
      </c>
      <c r="F33" s="115">
        <v>0</v>
      </c>
      <c r="G33" s="115">
        <v>0</v>
      </c>
      <c r="H33" s="115">
        <v>0</v>
      </c>
      <c r="I33" s="115">
        <v>0</v>
      </c>
      <c r="J33" s="115">
        <v>10</v>
      </c>
      <c r="K33" s="115">
        <v>7</v>
      </c>
      <c r="L33" s="115">
        <v>0</v>
      </c>
      <c r="M33" s="44">
        <f t="shared" si="0"/>
        <v>20</v>
      </c>
    </row>
    <row r="34" spans="1:36" x14ac:dyDescent="0.35">
      <c r="A34" s="41">
        <v>27</v>
      </c>
      <c r="B34" s="42" t="s">
        <v>86</v>
      </c>
      <c r="C34" s="115">
        <v>0</v>
      </c>
      <c r="D34" s="115">
        <v>0</v>
      </c>
      <c r="E34" s="115">
        <v>32</v>
      </c>
      <c r="F34" s="115">
        <v>0</v>
      </c>
      <c r="G34" s="115">
        <v>0</v>
      </c>
      <c r="H34" s="115">
        <v>0</v>
      </c>
      <c r="I34" s="115">
        <v>0</v>
      </c>
      <c r="J34" s="115">
        <v>16</v>
      </c>
      <c r="K34" s="115">
        <v>5</v>
      </c>
      <c r="L34" s="115">
        <v>0</v>
      </c>
      <c r="M34" s="44">
        <f t="shared" si="0"/>
        <v>53</v>
      </c>
    </row>
    <row r="35" spans="1:36" x14ac:dyDescent="0.35">
      <c r="A35" s="41">
        <v>28</v>
      </c>
      <c r="B35" s="42" t="s">
        <v>87</v>
      </c>
      <c r="C35" s="115">
        <v>0</v>
      </c>
      <c r="D35" s="115">
        <v>0</v>
      </c>
      <c r="E35" s="115">
        <v>112</v>
      </c>
      <c r="F35" s="115">
        <v>0</v>
      </c>
      <c r="G35" s="115">
        <v>2</v>
      </c>
      <c r="H35" s="115">
        <v>31</v>
      </c>
      <c r="I35" s="115">
        <v>6</v>
      </c>
      <c r="J35" s="115">
        <v>176</v>
      </c>
      <c r="K35" s="115">
        <v>57</v>
      </c>
      <c r="L35" s="115">
        <v>0</v>
      </c>
      <c r="M35" s="44">
        <f t="shared" si="0"/>
        <v>384</v>
      </c>
    </row>
    <row r="36" spans="1:36" x14ac:dyDescent="0.35">
      <c r="A36" s="41">
        <v>29</v>
      </c>
      <c r="B36" s="42" t="s">
        <v>88</v>
      </c>
      <c r="C36" s="115">
        <v>0</v>
      </c>
      <c r="D36" s="115">
        <v>0</v>
      </c>
      <c r="E36" s="115">
        <v>0</v>
      </c>
      <c r="F36" s="115">
        <v>0</v>
      </c>
      <c r="G36" s="115">
        <v>0</v>
      </c>
      <c r="H36" s="115">
        <v>0</v>
      </c>
      <c r="I36" s="115">
        <v>0</v>
      </c>
      <c r="J36" s="115">
        <v>1</v>
      </c>
      <c r="K36" s="115">
        <v>2</v>
      </c>
      <c r="L36" s="115">
        <v>0</v>
      </c>
      <c r="M36" s="44">
        <f t="shared" si="0"/>
        <v>3</v>
      </c>
    </row>
    <row r="37" spans="1:36" x14ac:dyDescent="0.35">
      <c r="A37" s="142" t="s">
        <v>46</v>
      </c>
      <c r="B37" s="143"/>
      <c r="C37" s="46">
        <f>SUM(C8:C36)</f>
        <v>14</v>
      </c>
      <c r="D37" s="46">
        <f t="shared" ref="D37:M37" si="1">SUM(D8:D36)</f>
        <v>75</v>
      </c>
      <c r="E37" s="46">
        <f t="shared" si="1"/>
        <v>908</v>
      </c>
      <c r="F37" s="46">
        <f t="shared" si="1"/>
        <v>11</v>
      </c>
      <c r="G37" s="46">
        <f t="shared" si="1"/>
        <v>125</v>
      </c>
      <c r="H37" s="46">
        <f t="shared" si="1"/>
        <v>844</v>
      </c>
      <c r="I37" s="46">
        <f t="shared" si="1"/>
        <v>172</v>
      </c>
      <c r="J37" s="46">
        <f t="shared" si="1"/>
        <v>5850</v>
      </c>
      <c r="K37" s="46">
        <f t="shared" si="1"/>
        <v>594</v>
      </c>
      <c r="L37" s="46">
        <f t="shared" si="1"/>
        <v>7</v>
      </c>
      <c r="M37" s="46">
        <f t="shared" si="1"/>
        <v>8600</v>
      </c>
    </row>
    <row r="38" spans="1:36" x14ac:dyDescent="0.35">
      <c r="A38" t="s">
        <v>40</v>
      </c>
    </row>
    <row r="39" spans="1:36" x14ac:dyDescent="0.35">
      <c r="A39"/>
    </row>
    <row r="40" spans="1:36" s="29" customFormat="1" x14ac:dyDescent="0.35">
      <c r="A40" s="26" t="s">
        <v>31</v>
      </c>
      <c r="B40" s="27"/>
      <c r="C40" s="28"/>
      <c r="D40" s="28"/>
      <c r="E40" s="28"/>
      <c r="F40" s="28"/>
      <c r="G40" s="28"/>
      <c r="H40" s="28"/>
      <c r="I40" s="28"/>
    </row>
    <row r="41" spans="1:36" s="31" customFormat="1" ht="20.25" customHeight="1" x14ac:dyDescent="0.35">
      <c r="A41" s="30">
        <v>1</v>
      </c>
      <c r="B41" s="121" t="s">
        <v>161</v>
      </c>
      <c r="C41" s="121"/>
      <c r="D41" s="121"/>
      <c r="E41" s="121"/>
      <c r="F41" s="121"/>
      <c r="G41" s="121"/>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row>
    <row r="42" spans="1:36" s="31" customFormat="1" ht="17.25" customHeight="1" x14ac:dyDescent="0.35">
      <c r="A42" s="30">
        <v>2</v>
      </c>
      <c r="B42" s="121" t="s">
        <v>33</v>
      </c>
      <c r="C42" s="121"/>
      <c r="D42" s="121"/>
      <c r="E42" s="121"/>
      <c r="F42" s="121"/>
      <c r="G42" s="121"/>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row>
    <row r="43" spans="1:36" s="31" customFormat="1" ht="45" customHeight="1" x14ac:dyDescent="0.35">
      <c r="A43" s="30">
        <v>3</v>
      </c>
      <c r="B43" s="121" t="s">
        <v>35</v>
      </c>
      <c r="C43" s="121"/>
      <c r="D43" s="121"/>
      <c r="E43" s="121"/>
      <c r="F43" s="121"/>
      <c r="G43" s="121"/>
      <c r="H43" s="32"/>
      <c r="I43" s="32"/>
      <c r="X43" s="32" t="s">
        <v>37</v>
      </c>
    </row>
    <row r="44" spans="1:36" s="31" customFormat="1" ht="15.5" x14ac:dyDescent="0.35">
      <c r="A44" s="25"/>
      <c r="B44" s="25"/>
      <c r="D44" s="33"/>
      <c r="E44" s="33"/>
      <c r="F44" s="33"/>
      <c r="H44" s="34"/>
      <c r="I44" s="33"/>
      <c r="X44" s="33"/>
    </row>
    <row r="45" spans="1:36" s="31" customFormat="1" ht="15.5" x14ac:dyDescent="0.35">
      <c r="A45" s="25"/>
      <c r="B45" s="25"/>
      <c r="D45" s="35"/>
      <c r="E45" s="35"/>
      <c r="F45" s="32" t="s">
        <v>37</v>
      </c>
      <c r="H45" s="34"/>
      <c r="I45" s="35"/>
      <c r="X45" s="35"/>
    </row>
    <row r="46" spans="1:36" s="31" customFormat="1" ht="15.5" x14ac:dyDescent="0.35">
      <c r="A46" s="25"/>
      <c r="B46" s="25"/>
      <c r="D46" s="35"/>
      <c r="E46" s="35"/>
      <c r="F46" s="33"/>
      <c r="H46" s="34"/>
      <c r="I46" s="35"/>
      <c r="X46" s="35"/>
    </row>
    <row r="47" spans="1:36" s="31" customFormat="1" ht="15.5" x14ac:dyDescent="0.35">
      <c r="A47" s="25"/>
      <c r="B47" s="25"/>
      <c r="D47" s="35"/>
      <c r="E47" s="35"/>
      <c r="F47" s="35"/>
      <c r="H47" s="36"/>
      <c r="I47" s="36"/>
      <c r="J47" s="36"/>
      <c r="X47" s="36" t="s">
        <v>38</v>
      </c>
    </row>
    <row r="48" spans="1:36" s="31" customFormat="1" ht="15.5" x14ac:dyDescent="0.35">
      <c r="A48" s="25"/>
      <c r="B48" s="25"/>
      <c r="D48" s="37"/>
      <c r="E48" s="37"/>
      <c r="F48" s="35"/>
      <c r="H48" s="32"/>
      <c r="I48" s="32"/>
      <c r="J48" s="32"/>
      <c r="X48" s="32" t="s">
        <v>39</v>
      </c>
    </row>
    <row r="49" spans="6:6" customFormat="1" x14ac:dyDescent="0.35">
      <c r="F49" s="36" t="s">
        <v>38</v>
      </c>
    </row>
    <row r="50" spans="6:6" customFormat="1" x14ac:dyDescent="0.35">
      <c r="F50" s="32" t="s">
        <v>39</v>
      </c>
    </row>
  </sheetData>
  <mergeCells count="11">
    <mergeCell ref="A37:B37"/>
    <mergeCell ref="B41:G41"/>
    <mergeCell ref="B42:G42"/>
    <mergeCell ref="B43:G43"/>
    <mergeCell ref="A1:M1"/>
    <mergeCell ref="A2:M2"/>
    <mergeCell ref="A3:M3"/>
    <mergeCell ref="A4:M4"/>
    <mergeCell ref="A5:A6"/>
    <mergeCell ref="B5:B6"/>
    <mergeCell ref="C5:L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5F83-909B-4222-A7F1-5CBCC83D6157}">
  <dimension ref="A1:AJ49"/>
  <sheetViews>
    <sheetView topLeftCell="A9" workbookViewId="0">
      <selection activeCell="E36" sqref="E36"/>
    </sheetView>
  </sheetViews>
  <sheetFormatPr defaultRowHeight="14.5" x14ac:dyDescent="0.35"/>
  <cols>
    <col min="1" max="1" width="5.81640625" customWidth="1"/>
    <col min="2" max="2" width="73.7265625" customWidth="1"/>
    <col min="3" max="7" width="15.7265625" customWidth="1"/>
    <col min="257" max="257" width="3.1796875" customWidth="1"/>
    <col min="258" max="258" width="36.54296875" bestFit="1" customWidth="1"/>
    <col min="259" max="259" width="6.54296875" customWidth="1"/>
    <col min="260" max="262" width="10.1796875" bestFit="1" customWidth="1"/>
    <col min="263" max="263" width="9.81640625" bestFit="1" customWidth="1"/>
    <col min="513" max="513" width="3.1796875" customWidth="1"/>
    <col min="514" max="514" width="36.54296875" bestFit="1" customWidth="1"/>
    <col min="515" max="515" width="6.54296875" customWidth="1"/>
    <col min="516" max="518" width="10.1796875" bestFit="1" customWidth="1"/>
    <col min="519" max="519" width="9.81640625" bestFit="1" customWidth="1"/>
    <col min="769" max="769" width="3.1796875" customWidth="1"/>
    <col min="770" max="770" width="36.54296875" bestFit="1" customWidth="1"/>
    <col min="771" max="771" width="6.54296875" customWidth="1"/>
    <col min="772" max="774" width="10.1796875" bestFit="1" customWidth="1"/>
    <col min="775" max="775" width="9.81640625" bestFit="1" customWidth="1"/>
    <col min="1025" max="1025" width="3.1796875" customWidth="1"/>
    <col min="1026" max="1026" width="36.54296875" bestFit="1" customWidth="1"/>
    <col min="1027" max="1027" width="6.54296875" customWidth="1"/>
    <col min="1028" max="1030" width="10.1796875" bestFit="1" customWidth="1"/>
    <col min="1031" max="1031" width="9.81640625" bestFit="1" customWidth="1"/>
    <col min="1281" max="1281" width="3.1796875" customWidth="1"/>
    <col min="1282" max="1282" width="36.54296875" bestFit="1" customWidth="1"/>
    <col min="1283" max="1283" width="6.54296875" customWidth="1"/>
    <col min="1284" max="1286" width="10.1796875" bestFit="1" customWidth="1"/>
    <col min="1287" max="1287" width="9.81640625" bestFit="1" customWidth="1"/>
    <col min="1537" max="1537" width="3.1796875" customWidth="1"/>
    <col min="1538" max="1538" width="36.54296875" bestFit="1" customWidth="1"/>
    <col min="1539" max="1539" width="6.54296875" customWidth="1"/>
    <col min="1540" max="1542" width="10.1796875" bestFit="1" customWidth="1"/>
    <col min="1543" max="1543" width="9.81640625" bestFit="1" customWidth="1"/>
    <col min="1793" max="1793" width="3.1796875" customWidth="1"/>
    <col min="1794" max="1794" width="36.54296875" bestFit="1" customWidth="1"/>
    <col min="1795" max="1795" width="6.54296875" customWidth="1"/>
    <col min="1796" max="1798" width="10.1796875" bestFit="1" customWidth="1"/>
    <col min="1799" max="1799" width="9.81640625" bestFit="1" customWidth="1"/>
    <col min="2049" max="2049" width="3.1796875" customWidth="1"/>
    <col min="2050" max="2050" width="36.54296875" bestFit="1" customWidth="1"/>
    <col min="2051" max="2051" width="6.54296875" customWidth="1"/>
    <col min="2052" max="2054" width="10.1796875" bestFit="1" customWidth="1"/>
    <col min="2055" max="2055" width="9.81640625" bestFit="1" customWidth="1"/>
    <col min="2305" max="2305" width="3.1796875" customWidth="1"/>
    <col min="2306" max="2306" width="36.54296875" bestFit="1" customWidth="1"/>
    <col min="2307" max="2307" width="6.54296875" customWidth="1"/>
    <col min="2308" max="2310" width="10.1796875" bestFit="1" customWidth="1"/>
    <col min="2311" max="2311" width="9.81640625" bestFit="1" customWidth="1"/>
    <col min="2561" max="2561" width="3.1796875" customWidth="1"/>
    <col min="2562" max="2562" width="36.54296875" bestFit="1" customWidth="1"/>
    <col min="2563" max="2563" width="6.54296875" customWidth="1"/>
    <col min="2564" max="2566" width="10.1796875" bestFit="1" customWidth="1"/>
    <col min="2567" max="2567" width="9.81640625" bestFit="1" customWidth="1"/>
    <col min="2817" max="2817" width="3.1796875" customWidth="1"/>
    <col min="2818" max="2818" width="36.54296875" bestFit="1" customWidth="1"/>
    <col min="2819" max="2819" width="6.54296875" customWidth="1"/>
    <col min="2820" max="2822" width="10.1796875" bestFit="1" customWidth="1"/>
    <col min="2823" max="2823" width="9.81640625" bestFit="1" customWidth="1"/>
    <col min="3073" max="3073" width="3.1796875" customWidth="1"/>
    <col min="3074" max="3074" width="36.54296875" bestFit="1" customWidth="1"/>
    <col min="3075" max="3075" width="6.54296875" customWidth="1"/>
    <col min="3076" max="3078" width="10.1796875" bestFit="1" customWidth="1"/>
    <col min="3079" max="3079" width="9.81640625" bestFit="1" customWidth="1"/>
    <col min="3329" max="3329" width="3.1796875" customWidth="1"/>
    <col min="3330" max="3330" width="36.54296875" bestFit="1" customWidth="1"/>
    <col min="3331" max="3331" width="6.54296875" customWidth="1"/>
    <col min="3332" max="3334" width="10.1796875" bestFit="1" customWidth="1"/>
    <col min="3335" max="3335" width="9.81640625" bestFit="1" customWidth="1"/>
    <col min="3585" max="3585" width="3.1796875" customWidth="1"/>
    <col min="3586" max="3586" width="36.54296875" bestFit="1" customWidth="1"/>
    <col min="3587" max="3587" width="6.54296875" customWidth="1"/>
    <col min="3588" max="3590" width="10.1796875" bestFit="1" customWidth="1"/>
    <col min="3591" max="3591" width="9.81640625" bestFit="1" customWidth="1"/>
    <col min="3841" max="3841" width="3.1796875" customWidth="1"/>
    <col min="3842" max="3842" width="36.54296875" bestFit="1" customWidth="1"/>
    <col min="3843" max="3843" width="6.54296875" customWidth="1"/>
    <col min="3844" max="3846" width="10.1796875" bestFit="1" customWidth="1"/>
    <col min="3847" max="3847" width="9.81640625" bestFit="1" customWidth="1"/>
    <col min="4097" max="4097" width="3.1796875" customWidth="1"/>
    <col min="4098" max="4098" width="36.54296875" bestFit="1" customWidth="1"/>
    <col min="4099" max="4099" width="6.54296875" customWidth="1"/>
    <col min="4100" max="4102" width="10.1796875" bestFit="1" customWidth="1"/>
    <col min="4103" max="4103" width="9.81640625" bestFit="1" customWidth="1"/>
    <col min="4353" max="4353" width="3.1796875" customWidth="1"/>
    <col min="4354" max="4354" width="36.54296875" bestFit="1" customWidth="1"/>
    <col min="4355" max="4355" width="6.54296875" customWidth="1"/>
    <col min="4356" max="4358" width="10.1796875" bestFit="1" customWidth="1"/>
    <col min="4359" max="4359" width="9.81640625" bestFit="1" customWidth="1"/>
    <col min="4609" max="4609" width="3.1796875" customWidth="1"/>
    <col min="4610" max="4610" width="36.54296875" bestFit="1" customWidth="1"/>
    <col min="4611" max="4611" width="6.54296875" customWidth="1"/>
    <col min="4612" max="4614" width="10.1796875" bestFit="1" customWidth="1"/>
    <col min="4615" max="4615" width="9.81640625" bestFit="1" customWidth="1"/>
    <col min="4865" max="4865" width="3.1796875" customWidth="1"/>
    <col min="4866" max="4866" width="36.54296875" bestFit="1" customWidth="1"/>
    <col min="4867" max="4867" width="6.54296875" customWidth="1"/>
    <col min="4868" max="4870" width="10.1796875" bestFit="1" customWidth="1"/>
    <col min="4871" max="4871" width="9.81640625" bestFit="1" customWidth="1"/>
    <col min="5121" max="5121" width="3.1796875" customWidth="1"/>
    <col min="5122" max="5122" width="36.54296875" bestFit="1" customWidth="1"/>
    <col min="5123" max="5123" width="6.54296875" customWidth="1"/>
    <col min="5124" max="5126" width="10.1796875" bestFit="1" customWidth="1"/>
    <col min="5127" max="5127" width="9.81640625" bestFit="1" customWidth="1"/>
    <col min="5377" max="5377" width="3.1796875" customWidth="1"/>
    <col min="5378" max="5378" width="36.54296875" bestFit="1" customWidth="1"/>
    <col min="5379" max="5379" width="6.54296875" customWidth="1"/>
    <col min="5380" max="5382" width="10.1796875" bestFit="1" customWidth="1"/>
    <col min="5383" max="5383" width="9.81640625" bestFit="1" customWidth="1"/>
    <col min="5633" max="5633" width="3.1796875" customWidth="1"/>
    <col min="5634" max="5634" width="36.54296875" bestFit="1" customWidth="1"/>
    <col min="5635" max="5635" width="6.54296875" customWidth="1"/>
    <col min="5636" max="5638" width="10.1796875" bestFit="1" customWidth="1"/>
    <col min="5639" max="5639" width="9.81640625" bestFit="1" customWidth="1"/>
    <col min="5889" max="5889" width="3.1796875" customWidth="1"/>
    <col min="5890" max="5890" width="36.54296875" bestFit="1" customWidth="1"/>
    <col min="5891" max="5891" width="6.54296875" customWidth="1"/>
    <col min="5892" max="5894" width="10.1796875" bestFit="1" customWidth="1"/>
    <col min="5895" max="5895" width="9.81640625" bestFit="1" customWidth="1"/>
    <col min="6145" max="6145" width="3.1796875" customWidth="1"/>
    <col min="6146" max="6146" width="36.54296875" bestFit="1" customWidth="1"/>
    <col min="6147" max="6147" width="6.54296875" customWidth="1"/>
    <col min="6148" max="6150" width="10.1796875" bestFit="1" customWidth="1"/>
    <col min="6151" max="6151" width="9.81640625" bestFit="1" customWidth="1"/>
    <col min="6401" max="6401" width="3.1796875" customWidth="1"/>
    <col min="6402" max="6402" width="36.54296875" bestFit="1" customWidth="1"/>
    <col min="6403" max="6403" width="6.54296875" customWidth="1"/>
    <col min="6404" max="6406" width="10.1796875" bestFit="1" customWidth="1"/>
    <col min="6407" max="6407" width="9.81640625" bestFit="1" customWidth="1"/>
    <col min="6657" max="6657" width="3.1796875" customWidth="1"/>
    <col min="6658" max="6658" width="36.54296875" bestFit="1" customWidth="1"/>
    <col min="6659" max="6659" width="6.54296875" customWidth="1"/>
    <col min="6660" max="6662" width="10.1796875" bestFit="1" customWidth="1"/>
    <col min="6663" max="6663" width="9.81640625" bestFit="1" customWidth="1"/>
    <col min="6913" max="6913" width="3.1796875" customWidth="1"/>
    <col min="6914" max="6914" width="36.54296875" bestFit="1" customWidth="1"/>
    <col min="6915" max="6915" width="6.54296875" customWidth="1"/>
    <col min="6916" max="6918" width="10.1796875" bestFit="1" customWidth="1"/>
    <col min="6919" max="6919" width="9.81640625" bestFit="1" customWidth="1"/>
    <col min="7169" max="7169" width="3.1796875" customWidth="1"/>
    <col min="7170" max="7170" width="36.54296875" bestFit="1" customWidth="1"/>
    <col min="7171" max="7171" width="6.54296875" customWidth="1"/>
    <col min="7172" max="7174" width="10.1796875" bestFit="1" customWidth="1"/>
    <col min="7175" max="7175" width="9.81640625" bestFit="1" customWidth="1"/>
    <col min="7425" max="7425" width="3.1796875" customWidth="1"/>
    <col min="7426" max="7426" width="36.54296875" bestFit="1" customWidth="1"/>
    <col min="7427" max="7427" width="6.54296875" customWidth="1"/>
    <col min="7428" max="7430" width="10.1796875" bestFit="1" customWidth="1"/>
    <col min="7431" max="7431" width="9.81640625" bestFit="1" customWidth="1"/>
    <col min="7681" max="7681" width="3.1796875" customWidth="1"/>
    <col min="7682" max="7682" width="36.54296875" bestFit="1" customWidth="1"/>
    <col min="7683" max="7683" width="6.54296875" customWidth="1"/>
    <col min="7684" max="7686" width="10.1796875" bestFit="1" customWidth="1"/>
    <col min="7687" max="7687" width="9.81640625" bestFit="1" customWidth="1"/>
    <col min="7937" max="7937" width="3.1796875" customWidth="1"/>
    <col min="7938" max="7938" width="36.54296875" bestFit="1" customWidth="1"/>
    <col min="7939" max="7939" width="6.54296875" customWidth="1"/>
    <col min="7940" max="7942" width="10.1796875" bestFit="1" customWidth="1"/>
    <col min="7943" max="7943" width="9.81640625" bestFit="1" customWidth="1"/>
    <col min="8193" max="8193" width="3.1796875" customWidth="1"/>
    <col min="8194" max="8194" width="36.54296875" bestFit="1" customWidth="1"/>
    <col min="8195" max="8195" width="6.54296875" customWidth="1"/>
    <col min="8196" max="8198" width="10.1796875" bestFit="1" customWidth="1"/>
    <col min="8199" max="8199" width="9.81640625" bestFit="1" customWidth="1"/>
    <col min="8449" max="8449" width="3.1796875" customWidth="1"/>
    <col min="8450" max="8450" width="36.54296875" bestFit="1" customWidth="1"/>
    <col min="8451" max="8451" width="6.54296875" customWidth="1"/>
    <col min="8452" max="8454" width="10.1796875" bestFit="1" customWidth="1"/>
    <col min="8455" max="8455" width="9.81640625" bestFit="1" customWidth="1"/>
    <col min="8705" max="8705" width="3.1796875" customWidth="1"/>
    <col min="8706" max="8706" width="36.54296875" bestFit="1" customWidth="1"/>
    <col min="8707" max="8707" width="6.54296875" customWidth="1"/>
    <col min="8708" max="8710" width="10.1796875" bestFit="1" customWidth="1"/>
    <col min="8711" max="8711" width="9.81640625" bestFit="1" customWidth="1"/>
    <col min="8961" max="8961" width="3.1796875" customWidth="1"/>
    <col min="8962" max="8962" width="36.54296875" bestFit="1" customWidth="1"/>
    <col min="8963" max="8963" width="6.54296875" customWidth="1"/>
    <col min="8964" max="8966" width="10.1796875" bestFit="1" customWidth="1"/>
    <col min="8967" max="8967" width="9.81640625" bestFit="1" customWidth="1"/>
    <col min="9217" max="9217" width="3.1796875" customWidth="1"/>
    <col min="9218" max="9218" width="36.54296875" bestFit="1" customWidth="1"/>
    <col min="9219" max="9219" width="6.54296875" customWidth="1"/>
    <col min="9220" max="9222" width="10.1796875" bestFit="1" customWidth="1"/>
    <col min="9223" max="9223" width="9.81640625" bestFit="1" customWidth="1"/>
    <col min="9473" max="9473" width="3.1796875" customWidth="1"/>
    <col min="9474" max="9474" width="36.54296875" bestFit="1" customWidth="1"/>
    <col min="9475" max="9475" width="6.54296875" customWidth="1"/>
    <col min="9476" max="9478" width="10.1796875" bestFit="1" customWidth="1"/>
    <col min="9479" max="9479" width="9.81640625" bestFit="1" customWidth="1"/>
    <col min="9729" max="9729" width="3.1796875" customWidth="1"/>
    <col min="9730" max="9730" width="36.54296875" bestFit="1" customWidth="1"/>
    <col min="9731" max="9731" width="6.54296875" customWidth="1"/>
    <col min="9732" max="9734" width="10.1796875" bestFit="1" customWidth="1"/>
    <col min="9735" max="9735" width="9.81640625" bestFit="1" customWidth="1"/>
    <col min="9985" max="9985" width="3.1796875" customWidth="1"/>
    <col min="9986" max="9986" width="36.54296875" bestFit="1" customWidth="1"/>
    <col min="9987" max="9987" width="6.54296875" customWidth="1"/>
    <col min="9988" max="9990" width="10.1796875" bestFit="1" customWidth="1"/>
    <col min="9991" max="9991" width="9.81640625" bestFit="1" customWidth="1"/>
    <col min="10241" max="10241" width="3.1796875" customWidth="1"/>
    <col min="10242" max="10242" width="36.54296875" bestFit="1" customWidth="1"/>
    <col min="10243" max="10243" width="6.54296875" customWidth="1"/>
    <col min="10244" max="10246" width="10.1796875" bestFit="1" customWidth="1"/>
    <col min="10247" max="10247" width="9.81640625" bestFit="1" customWidth="1"/>
    <col min="10497" max="10497" width="3.1796875" customWidth="1"/>
    <col min="10498" max="10498" width="36.54296875" bestFit="1" customWidth="1"/>
    <col min="10499" max="10499" width="6.54296875" customWidth="1"/>
    <col min="10500" max="10502" width="10.1796875" bestFit="1" customWidth="1"/>
    <col min="10503" max="10503" width="9.81640625" bestFit="1" customWidth="1"/>
    <col min="10753" max="10753" width="3.1796875" customWidth="1"/>
    <col min="10754" max="10754" width="36.54296875" bestFit="1" customWidth="1"/>
    <col min="10755" max="10755" width="6.54296875" customWidth="1"/>
    <col min="10756" max="10758" width="10.1796875" bestFit="1" customWidth="1"/>
    <col min="10759" max="10759" width="9.81640625" bestFit="1" customWidth="1"/>
    <col min="11009" max="11009" width="3.1796875" customWidth="1"/>
    <col min="11010" max="11010" width="36.54296875" bestFit="1" customWidth="1"/>
    <col min="11011" max="11011" width="6.54296875" customWidth="1"/>
    <col min="11012" max="11014" width="10.1796875" bestFit="1" customWidth="1"/>
    <col min="11015" max="11015" width="9.81640625" bestFit="1" customWidth="1"/>
    <col min="11265" max="11265" width="3.1796875" customWidth="1"/>
    <col min="11266" max="11266" width="36.54296875" bestFit="1" customWidth="1"/>
    <col min="11267" max="11267" width="6.54296875" customWidth="1"/>
    <col min="11268" max="11270" width="10.1796875" bestFit="1" customWidth="1"/>
    <col min="11271" max="11271" width="9.81640625" bestFit="1" customWidth="1"/>
    <col min="11521" max="11521" width="3.1796875" customWidth="1"/>
    <col min="11522" max="11522" width="36.54296875" bestFit="1" customWidth="1"/>
    <col min="11523" max="11523" width="6.54296875" customWidth="1"/>
    <col min="11524" max="11526" width="10.1796875" bestFit="1" customWidth="1"/>
    <col min="11527" max="11527" width="9.81640625" bestFit="1" customWidth="1"/>
    <col min="11777" max="11777" width="3.1796875" customWidth="1"/>
    <col min="11778" max="11778" width="36.54296875" bestFit="1" customWidth="1"/>
    <col min="11779" max="11779" width="6.54296875" customWidth="1"/>
    <col min="11780" max="11782" width="10.1796875" bestFit="1" customWidth="1"/>
    <col min="11783" max="11783" width="9.81640625" bestFit="1" customWidth="1"/>
    <col min="12033" max="12033" width="3.1796875" customWidth="1"/>
    <col min="12034" max="12034" width="36.54296875" bestFit="1" customWidth="1"/>
    <col min="12035" max="12035" width="6.54296875" customWidth="1"/>
    <col min="12036" max="12038" width="10.1796875" bestFit="1" customWidth="1"/>
    <col min="12039" max="12039" width="9.81640625" bestFit="1" customWidth="1"/>
    <col min="12289" max="12289" width="3.1796875" customWidth="1"/>
    <col min="12290" max="12290" width="36.54296875" bestFit="1" customWidth="1"/>
    <col min="12291" max="12291" width="6.54296875" customWidth="1"/>
    <col min="12292" max="12294" width="10.1796875" bestFit="1" customWidth="1"/>
    <col min="12295" max="12295" width="9.81640625" bestFit="1" customWidth="1"/>
    <col min="12545" max="12545" width="3.1796875" customWidth="1"/>
    <col min="12546" max="12546" width="36.54296875" bestFit="1" customWidth="1"/>
    <col min="12547" max="12547" width="6.54296875" customWidth="1"/>
    <col min="12548" max="12550" width="10.1796875" bestFit="1" customWidth="1"/>
    <col min="12551" max="12551" width="9.81640625" bestFit="1" customWidth="1"/>
    <col min="12801" max="12801" width="3.1796875" customWidth="1"/>
    <col min="12802" max="12802" width="36.54296875" bestFit="1" customWidth="1"/>
    <col min="12803" max="12803" width="6.54296875" customWidth="1"/>
    <col min="12804" max="12806" width="10.1796875" bestFit="1" customWidth="1"/>
    <col min="12807" max="12807" width="9.81640625" bestFit="1" customWidth="1"/>
    <col min="13057" max="13057" width="3.1796875" customWidth="1"/>
    <col min="13058" max="13058" width="36.54296875" bestFit="1" customWidth="1"/>
    <col min="13059" max="13059" width="6.54296875" customWidth="1"/>
    <col min="13060" max="13062" width="10.1796875" bestFit="1" customWidth="1"/>
    <col min="13063" max="13063" width="9.81640625" bestFit="1" customWidth="1"/>
    <col min="13313" max="13313" width="3.1796875" customWidth="1"/>
    <col min="13314" max="13314" width="36.54296875" bestFit="1" customWidth="1"/>
    <col min="13315" max="13315" width="6.54296875" customWidth="1"/>
    <col min="13316" max="13318" width="10.1796875" bestFit="1" customWidth="1"/>
    <col min="13319" max="13319" width="9.81640625" bestFit="1" customWidth="1"/>
    <col min="13569" max="13569" width="3.1796875" customWidth="1"/>
    <col min="13570" max="13570" width="36.54296875" bestFit="1" customWidth="1"/>
    <col min="13571" max="13571" width="6.54296875" customWidth="1"/>
    <col min="13572" max="13574" width="10.1796875" bestFit="1" customWidth="1"/>
    <col min="13575" max="13575" width="9.81640625" bestFit="1" customWidth="1"/>
    <col min="13825" max="13825" width="3.1796875" customWidth="1"/>
    <col min="13826" max="13826" width="36.54296875" bestFit="1" customWidth="1"/>
    <col min="13827" max="13827" width="6.54296875" customWidth="1"/>
    <col min="13828" max="13830" width="10.1796875" bestFit="1" customWidth="1"/>
    <col min="13831" max="13831" width="9.81640625" bestFit="1" customWidth="1"/>
    <col min="14081" max="14081" width="3.1796875" customWidth="1"/>
    <col min="14082" max="14082" width="36.54296875" bestFit="1" customWidth="1"/>
    <col min="14083" max="14083" width="6.54296875" customWidth="1"/>
    <col min="14084" max="14086" width="10.1796875" bestFit="1" customWidth="1"/>
    <col min="14087" max="14087" width="9.81640625" bestFit="1" customWidth="1"/>
    <col min="14337" max="14337" width="3.1796875" customWidth="1"/>
    <col min="14338" max="14338" width="36.54296875" bestFit="1" customWidth="1"/>
    <col min="14339" max="14339" width="6.54296875" customWidth="1"/>
    <col min="14340" max="14342" width="10.1796875" bestFit="1" customWidth="1"/>
    <col min="14343" max="14343" width="9.81640625" bestFit="1" customWidth="1"/>
    <col min="14593" max="14593" width="3.1796875" customWidth="1"/>
    <col min="14594" max="14594" width="36.54296875" bestFit="1" customWidth="1"/>
    <col min="14595" max="14595" width="6.54296875" customWidth="1"/>
    <col min="14596" max="14598" width="10.1796875" bestFit="1" customWidth="1"/>
    <col min="14599" max="14599" width="9.81640625" bestFit="1" customWidth="1"/>
    <col min="14849" max="14849" width="3.1796875" customWidth="1"/>
    <col min="14850" max="14850" width="36.54296875" bestFit="1" customWidth="1"/>
    <col min="14851" max="14851" width="6.54296875" customWidth="1"/>
    <col min="14852" max="14854" width="10.1796875" bestFit="1" customWidth="1"/>
    <col min="14855" max="14855" width="9.81640625" bestFit="1" customWidth="1"/>
    <col min="15105" max="15105" width="3.1796875" customWidth="1"/>
    <col min="15106" max="15106" width="36.54296875" bestFit="1" customWidth="1"/>
    <col min="15107" max="15107" width="6.54296875" customWidth="1"/>
    <col min="15108" max="15110" width="10.1796875" bestFit="1" customWidth="1"/>
    <col min="15111" max="15111" width="9.81640625" bestFit="1" customWidth="1"/>
    <col min="15361" max="15361" width="3.1796875" customWidth="1"/>
    <col min="15362" max="15362" width="36.54296875" bestFit="1" customWidth="1"/>
    <col min="15363" max="15363" width="6.54296875" customWidth="1"/>
    <col min="15364" max="15366" width="10.1796875" bestFit="1" customWidth="1"/>
    <col min="15367" max="15367" width="9.81640625" bestFit="1" customWidth="1"/>
    <col min="15617" max="15617" width="3.1796875" customWidth="1"/>
    <col min="15618" max="15618" width="36.54296875" bestFit="1" customWidth="1"/>
    <col min="15619" max="15619" width="6.54296875" customWidth="1"/>
    <col min="15620" max="15622" width="10.1796875" bestFit="1" customWidth="1"/>
    <col min="15623" max="15623" width="9.81640625" bestFit="1" customWidth="1"/>
    <col min="15873" max="15873" width="3.1796875" customWidth="1"/>
    <col min="15874" max="15874" width="36.54296875" bestFit="1" customWidth="1"/>
    <col min="15875" max="15875" width="6.54296875" customWidth="1"/>
    <col min="15876" max="15878" width="10.1796875" bestFit="1" customWidth="1"/>
    <col min="15879" max="15879" width="9.81640625" bestFit="1" customWidth="1"/>
    <col min="16129" max="16129" width="3.1796875" customWidth="1"/>
    <col min="16130" max="16130" width="36.54296875" bestFit="1" customWidth="1"/>
    <col min="16131" max="16131" width="6.54296875" customWidth="1"/>
    <col min="16132" max="16134" width="10.1796875" bestFit="1" customWidth="1"/>
    <col min="16135" max="16135" width="9.81640625" bestFit="1" customWidth="1"/>
  </cols>
  <sheetData>
    <row r="1" spans="1:35" ht="15" customHeight="1" x14ac:dyDescent="0.35">
      <c r="A1" s="135" t="s">
        <v>138</v>
      </c>
      <c r="B1" s="135"/>
      <c r="C1" s="135"/>
      <c r="D1" s="135"/>
      <c r="E1" s="135"/>
      <c r="F1" s="135"/>
      <c r="G1" s="135"/>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row>
    <row r="2" spans="1:35" ht="15" customHeight="1" x14ac:dyDescent="0.35">
      <c r="A2" s="135" t="s">
        <v>145</v>
      </c>
      <c r="B2" s="135"/>
      <c r="C2" s="135"/>
      <c r="D2" s="135"/>
      <c r="E2" s="135"/>
      <c r="F2" s="135"/>
      <c r="G2" s="135"/>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row>
    <row r="3" spans="1:35" x14ac:dyDescent="0.35">
      <c r="A3" s="153"/>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row>
    <row r="4" spans="1:35" s="40" customFormat="1" x14ac:dyDescent="0.35">
      <c r="A4" s="146" t="s">
        <v>43</v>
      </c>
      <c r="B4" s="146" t="s">
        <v>139</v>
      </c>
      <c r="C4" s="146" t="s">
        <v>46</v>
      </c>
      <c r="D4" s="146" t="s">
        <v>140</v>
      </c>
      <c r="E4" s="61" t="s">
        <v>141</v>
      </c>
      <c r="F4" s="61" t="s">
        <v>141</v>
      </c>
      <c r="G4" s="146" t="s">
        <v>142</v>
      </c>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row>
    <row r="5" spans="1:35" s="40" customFormat="1" x14ac:dyDescent="0.35">
      <c r="A5" s="147"/>
      <c r="B5" s="147"/>
      <c r="C5" s="147"/>
      <c r="D5" s="147"/>
      <c r="E5" s="82" t="s">
        <v>143</v>
      </c>
      <c r="F5" s="82" t="s">
        <v>144</v>
      </c>
      <c r="G5" s="147"/>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row>
    <row r="6" spans="1:35" s="40" customFormat="1" x14ac:dyDescent="0.35">
      <c r="A6" s="83" t="s">
        <v>108</v>
      </c>
      <c r="B6" s="83" t="s">
        <v>109</v>
      </c>
      <c r="C6" s="83" t="s">
        <v>110</v>
      </c>
      <c r="D6" s="83" t="s">
        <v>111</v>
      </c>
      <c r="E6" s="83" t="s">
        <v>112</v>
      </c>
      <c r="F6" s="83" t="s">
        <v>113</v>
      </c>
      <c r="G6" s="83" t="s">
        <v>114</v>
      </c>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row>
    <row r="7" spans="1:35" ht="20.149999999999999" customHeight="1" x14ac:dyDescent="0.35">
      <c r="A7" s="38">
        <v>1</v>
      </c>
      <c r="B7" s="42" t="s">
        <v>61</v>
      </c>
      <c r="C7" s="38">
        <v>140</v>
      </c>
      <c r="D7" s="38">
        <v>43</v>
      </c>
      <c r="E7" s="38">
        <v>3</v>
      </c>
      <c r="F7" s="38">
        <v>94</v>
      </c>
      <c r="G7" s="45"/>
    </row>
    <row r="8" spans="1:35" ht="20.149999999999999" customHeight="1" x14ac:dyDescent="0.35">
      <c r="A8" s="38">
        <v>2</v>
      </c>
      <c r="B8" s="42" t="s">
        <v>62</v>
      </c>
      <c r="C8" s="38">
        <v>33</v>
      </c>
      <c r="D8" s="38">
        <v>12</v>
      </c>
      <c r="E8" s="38">
        <v>0</v>
      </c>
      <c r="F8" s="38">
        <v>21</v>
      </c>
      <c r="G8" s="45"/>
    </row>
    <row r="9" spans="1:35" ht="20.149999999999999" customHeight="1" x14ac:dyDescent="0.35">
      <c r="A9" s="38">
        <v>3</v>
      </c>
      <c r="B9" s="42" t="s">
        <v>63</v>
      </c>
      <c r="C9" s="38">
        <v>50</v>
      </c>
      <c r="D9" s="38">
        <v>9</v>
      </c>
      <c r="E9" s="38">
        <v>31</v>
      </c>
      <c r="F9" s="38">
        <v>10</v>
      </c>
      <c r="G9" s="45"/>
    </row>
    <row r="10" spans="1:35" ht="20.149999999999999" customHeight="1" x14ac:dyDescent="0.35">
      <c r="A10" s="38">
        <v>4</v>
      </c>
      <c r="B10" s="42" t="s">
        <v>64</v>
      </c>
      <c r="C10" s="38">
        <v>162</v>
      </c>
      <c r="D10" s="38">
        <v>49</v>
      </c>
      <c r="E10" s="38">
        <v>102</v>
      </c>
      <c r="F10" s="38">
        <v>11</v>
      </c>
      <c r="G10" s="45"/>
    </row>
    <row r="11" spans="1:35" ht="20.149999999999999" customHeight="1" x14ac:dyDescent="0.35">
      <c r="A11" s="38">
        <v>5</v>
      </c>
      <c r="B11" s="42" t="s">
        <v>65</v>
      </c>
      <c r="C11" s="38">
        <v>50</v>
      </c>
      <c r="D11" s="38">
        <v>42</v>
      </c>
      <c r="E11" s="38">
        <v>0</v>
      </c>
      <c r="F11" s="38">
        <v>8</v>
      </c>
      <c r="G11" s="45"/>
    </row>
    <row r="12" spans="1:35" ht="20.149999999999999" customHeight="1" x14ac:dyDescent="0.35">
      <c r="A12" s="38">
        <v>6</v>
      </c>
      <c r="B12" s="42" t="s">
        <v>66</v>
      </c>
      <c r="C12" s="38">
        <v>29</v>
      </c>
      <c r="D12" s="38">
        <v>17</v>
      </c>
      <c r="E12" s="38">
        <v>0</v>
      </c>
      <c r="F12" s="38">
        <v>12</v>
      </c>
      <c r="G12" s="45"/>
    </row>
    <row r="13" spans="1:35" ht="20.149999999999999" customHeight="1" x14ac:dyDescent="0.35">
      <c r="A13" s="38">
        <v>7</v>
      </c>
      <c r="B13" s="42" t="s">
        <v>67</v>
      </c>
      <c r="C13" s="38">
        <v>49</v>
      </c>
      <c r="D13" s="38">
        <v>25</v>
      </c>
      <c r="E13" s="38">
        <v>0</v>
      </c>
      <c r="F13" s="38">
        <v>24</v>
      </c>
      <c r="G13" s="45"/>
    </row>
    <row r="14" spans="1:35" ht="20.149999999999999" customHeight="1" x14ac:dyDescent="0.35">
      <c r="A14" s="38">
        <v>8</v>
      </c>
      <c r="B14" s="42" t="s">
        <v>68</v>
      </c>
      <c r="C14" s="38">
        <v>33</v>
      </c>
      <c r="D14" s="38">
        <v>16</v>
      </c>
      <c r="E14" s="38">
        <v>0</v>
      </c>
      <c r="F14" s="38">
        <v>17</v>
      </c>
      <c r="G14" s="45"/>
    </row>
    <row r="15" spans="1:35" ht="20.149999999999999" customHeight="1" x14ac:dyDescent="0.35">
      <c r="A15" s="38">
        <v>9</v>
      </c>
      <c r="B15" s="42" t="s">
        <v>69</v>
      </c>
      <c r="C15" s="38">
        <v>18</v>
      </c>
      <c r="D15" s="38">
        <v>15</v>
      </c>
      <c r="E15" s="38">
        <v>0</v>
      </c>
      <c r="F15" s="38">
        <v>3</v>
      </c>
      <c r="G15" s="45"/>
    </row>
    <row r="16" spans="1:35" ht="20.149999999999999" customHeight="1" x14ac:dyDescent="0.35">
      <c r="A16" s="38">
        <v>10</v>
      </c>
      <c r="B16" s="42" t="s">
        <v>70</v>
      </c>
      <c r="C16" s="38">
        <v>1418</v>
      </c>
      <c r="D16" s="38">
        <v>75</v>
      </c>
      <c r="E16" s="38">
        <v>1117</v>
      </c>
      <c r="F16" s="38">
        <v>226</v>
      </c>
      <c r="G16" s="45"/>
    </row>
    <row r="17" spans="1:7" ht="20.149999999999999" customHeight="1" x14ac:dyDescent="0.35">
      <c r="A17" s="38">
        <v>11</v>
      </c>
      <c r="B17" s="42" t="s">
        <v>71</v>
      </c>
      <c r="C17" s="38">
        <v>5404</v>
      </c>
      <c r="D17" s="38">
        <v>19</v>
      </c>
      <c r="E17" s="38">
        <v>4976</v>
      </c>
      <c r="F17" s="38">
        <v>409</v>
      </c>
      <c r="G17" s="45"/>
    </row>
    <row r="18" spans="1:7" ht="20.149999999999999" customHeight="1" x14ac:dyDescent="0.35">
      <c r="A18" s="38">
        <v>12</v>
      </c>
      <c r="B18" s="42" t="s">
        <v>72</v>
      </c>
      <c r="C18" s="38">
        <v>121</v>
      </c>
      <c r="D18" s="38">
        <v>34</v>
      </c>
      <c r="E18" s="38">
        <v>10</v>
      </c>
      <c r="F18" s="38">
        <v>77</v>
      </c>
      <c r="G18" s="45"/>
    </row>
    <row r="19" spans="1:7" ht="20.149999999999999" customHeight="1" x14ac:dyDescent="0.35">
      <c r="A19" s="38">
        <v>13</v>
      </c>
      <c r="B19" s="42" t="s">
        <v>73</v>
      </c>
      <c r="C19" s="38">
        <v>71</v>
      </c>
      <c r="D19" s="38">
        <v>21</v>
      </c>
      <c r="E19" s="38">
        <v>2</v>
      </c>
      <c r="F19" s="38">
        <v>48</v>
      </c>
      <c r="G19" s="45"/>
    </row>
    <row r="20" spans="1:7" ht="20.149999999999999" customHeight="1" x14ac:dyDescent="0.35">
      <c r="A20" s="38">
        <v>14</v>
      </c>
      <c r="B20" s="42" t="s">
        <v>74</v>
      </c>
      <c r="C20" s="38">
        <v>28</v>
      </c>
      <c r="D20" s="38">
        <v>14</v>
      </c>
      <c r="E20" s="38">
        <v>0</v>
      </c>
      <c r="F20" s="38">
        <v>14</v>
      </c>
      <c r="G20" s="45"/>
    </row>
    <row r="21" spans="1:7" ht="20.149999999999999" customHeight="1" x14ac:dyDescent="0.35">
      <c r="A21" s="38">
        <v>15</v>
      </c>
      <c r="B21" s="42" t="s">
        <v>75</v>
      </c>
      <c r="C21" s="38">
        <v>48</v>
      </c>
      <c r="D21" s="38">
        <v>28</v>
      </c>
      <c r="E21" s="38">
        <v>2</v>
      </c>
      <c r="F21" s="38">
        <v>18</v>
      </c>
      <c r="G21" s="45"/>
    </row>
    <row r="22" spans="1:7" ht="20.149999999999999" customHeight="1" x14ac:dyDescent="0.35">
      <c r="A22" s="38">
        <v>16</v>
      </c>
      <c r="B22" s="42" t="s">
        <v>76</v>
      </c>
      <c r="C22" s="38">
        <v>148</v>
      </c>
      <c r="D22" s="38">
        <v>30</v>
      </c>
      <c r="E22" s="38">
        <v>0</v>
      </c>
      <c r="F22" s="38">
        <v>118</v>
      </c>
      <c r="G22" s="45"/>
    </row>
    <row r="23" spans="1:7" ht="20.149999999999999" customHeight="1" x14ac:dyDescent="0.35">
      <c r="A23" s="38">
        <v>17</v>
      </c>
      <c r="B23" s="42" t="s">
        <v>77</v>
      </c>
      <c r="C23" s="38">
        <v>40</v>
      </c>
      <c r="D23" s="38">
        <v>16</v>
      </c>
      <c r="E23" s="38">
        <v>0</v>
      </c>
      <c r="F23" s="38">
        <v>24</v>
      </c>
      <c r="G23" s="45"/>
    </row>
    <row r="24" spans="1:7" ht="20.149999999999999" customHeight="1" x14ac:dyDescent="0.35">
      <c r="A24" s="38">
        <v>18</v>
      </c>
      <c r="B24" s="42" t="s">
        <v>78</v>
      </c>
      <c r="C24" s="38">
        <v>23</v>
      </c>
      <c r="D24" s="38">
        <v>13</v>
      </c>
      <c r="E24" s="38">
        <v>0</v>
      </c>
      <c r="F24" s="38">
        <v>10</v>
      </c>
      <c r="G24" s="45"/>
    </row>
    <row r="25" spans="1:7" ht="20.149999999999999" customHeight="1" x14ac:dyDescent="0.35">
      <c r="A25" s="38">
        <v>19</v>
      </c>
      <c r="B25" s="42" t="s">
        <v>79</v>
      </c>
      <c r="C25" s="38">
        <v>19</v>
      </c>
      <c r="D25" s="38">
        <v>16</v>
      </c>
      <c r="E25" s="38">
        <v>0</v>
      </c>
      <c r="F25" s="38">
        <v>3</v>
      </c>
      <c r="G25" s="45"/>
    </row>
    <row r="26" spans="1:7" ht="20.149999999999999" customHeight="1" x14ac:dyDescent="0.35">
      <c r="A26" s="38">
        <v>20</v>
      </c>
      <c r="B26" s="42" t="s">
        <v>80</v>
      </c>
      <c r="C26" s="38">
        <v>22</v>
      </c>
      <c r="D26" s="38">
        <v>13</v>
      </c>
      <c r="E26" s="38">
        <v>3</v>
      </c>
      <c r="F26" s="38">
        <v>6</v>
      </c>
      <c r="G26" s="45"/>
    </row>
    <row r="27" spans="1:7" ht="20.149999999999999" customHeight="1" x14ac:dyDescent="0.35">
      <c r="A27" s="38">
        <v>21</v>
      </c>
      <c r="B27" s="42" t="s">
        <v>81</v>
      </c>
      <c r="C27" s="38">
        <v>28</v>
      </c>
      <c r="D27" s="38">
        <v>13</v>
      </c>
      <c r="E27" s="38">
        <v>0</v>
      </c>
      <c r="F27" s="38">
        <v>15</v>
      </c>
      <c r="G27" s="45"/>
    </row>
    <row r="28" spans="1:7" ht="20.149999999999999" customHeight="1" x14ac:dyDescent="0.35">
      <c r="A28" s="38">
        <v>22</v>
      </c>
      <c r="B28" s="42" t="s">
        <v>82</v>
      </c>
      <c r="C28" s="38">
        <v>98</v>
      </c>
      <c r="D28" s="38">
        <v>37</v>
      </c>
      <c r="E28" s="38">
        <v>0</v>
      </c>
      <c r="F28" s="38">
        <v>61</v>
      </c>
      <c r="G28" s="45"/>
    </row>
    <row r="29" spans="1:7" ht="20.149999999999999" customHeight="1" x14ac:dyDescent="0.35">
      <c r="A29" s="38">
        <v>23</v>
      </c>
      <c r="B29" s="42" t="s">
        <v>83</v>
      </c>
      <c r="C29" s="38">
        <v>37</v>
      </c>
      <c r="D29" s="38">
        <v>21</v>
      </c>
      <c r="E29" s="38">
        <v>3</v>
      </c>
      <c r="F29" s="38">
        <v>13</v>
      </c>
      <c r="G29" s="45"/>
    </row>
    <row r="30" spans="1:7" ht="20.149999999999999" customHeight="1" x14ac:dyDescent="0.35">
      <c r="A30" s="38">
        <v>24</v>
      </c>
      <c r="B30" s="42" t="s">
        <v>84</v>
      </c>
      <c r="C30" s="38">
        <v>49</v>
      </c>
      <c r="D30" s="38">
        <v>17</v>
      </c>
      <c r="E30" s="38">
        <v>15</v>
      </c>
      <c r="F30" s="38">
        <v>17</v>
      </c>
      <c r="G30" s="45"/>
    </row>
    <row r="31" spans="1:7" ht="20.149999999999999" customHeight="1" x14ac:dyDescent="0.35">
      <c r="A31" s="38">
        <v>25</v>
      </c>
      <c r="B31" s="42" t="s">
        <v>85</v>
      </c>
      <c r="C31" s="38">
        <v>22</v>
      </c>
      <c r="D31" s="38">
        <v>14</v>
      </c>
      <c r="E31" s="38">
        <v>0</v>
      </c>
      <c r="F31" s="38">
        <v>8</v>
      </c>
      <c r="G31" s="45"/>
    </row>
    <row r="32" spans="1:7" ht="20.149999999999999" customHeight="1" x14ac:dyDescent="0.35">
      <c r="A32" s="38">
        <v>26</v>
      </c>
      <c r="B32" s="42" t="s">
        <v>198</v>
      </c>
      <c r="C32" s="38">
        <v>20</v>
      </c>
      <c r="D32" s="38">
        <v>14</v>
      </c>
      <c r="E32" s="38">
        <v>0</v>
      </c>
      <c r="F32" s="38">
        <v>6</v>
      </c>
      <c r="G32" s="45"/>
    </row>
    <row r="33" spans="1:36" ht="20.149999999999999" customHeight="1" x14ac:dyDescent="0.35">
      <c r="A33" s="38">
        <v>27</v>
      </c>
      <c r="B33" s="42" t="s">
        <v>86</v>
      </c>
      <c r="C33" s="38">
        <v>53</v>
      </c>
      <c r="D33" s="38">
        <v>19</v>
      </c>
      <c r="E33" s="38">
        <v>0</v>
      </c>
      <c r="F33" s="38">
        <v>34</v>
      </c>
      <c r="G33" s="45"/>
    </row>
    <row r="34" spans="1:36" ht="20.149999999999999" customHeight="1" x14ac:dyDescent="0.35">
      <c r="A34" s="38">
        <v>28</v>
      </c>
      <c r="B34" s="42" t="s">
        <v>87</v>
      </c>
      <c r="C34" s="38">
        <v>384</v>
      </c>
      <c r="D34" s="38">
        <v>259</v>
      </c>
      <c r="E34" s="38">
        <v>0</v>
      </c>
      <c r="F34" s="38">
        <v>125</v>
      </c>
      <c r="G34" s="45"/>
    </row>
    <row r="35" spans="1:36" ht="20.149999999999999" customHeight="1" x14ac:dyDescent="0.35">
      <c r="A35" s="38">
        <v>29</v>
      </c>
      <c r="B35" s="42" t="s">
        <v>88</v>
      </c>
      <c r="C35" s="38">
        <v>3</v>
      </c>
      <c r="D35" s="38">
        <v>0</v>
      </c>
      <c r="E35" s="38">
        <v>0</v>
      </c>
      <c r="F35" s="38">
        <v>3</v>
      </c>
      <c r="G35" s="45"/>
    </row>
    <row r="36" spans="1:36" ht="20.149999999999999" customHeight="1" x14ac:dyDescent="0.35">
      <c r="A36" s="151" t="s">
        <v>60</v>
      </c>
      <c r="B36" s="152"/>
      <c r="C36" s="43">
        <f>SUM(C7:C35)</f>
        <v>8600</v>
      </c>
      <c r="D36" s="43">
        <f t="shared" ref="D36:F36" si="0">SUM(D7:D35)</f>
        <v>901</v>
      </c>
      <c r="E36" s="43">
        <f t="shared" si="0"/>
        <v>6264</v>
      </c>
      <c r="F36" s="43">
        <f t="shared" si="0"/>
        <v>1435</v>
      </c>
      <c r="G36" s="43"/>
    </row>
    <row r="37" spans="1:36" s="40" customFormat="1" x14ac:dyDescent="0.35">
      <c r="A37" t="s">
        <v>40</v>
      </c>
    </row>
    <row r="38" spans="1:36" s="40" customFormat="1" x14ac:dyDescent="0.35">
      <c r="A38"/>
    </row>
    <row r="39" spans="1:36" s="29" customFormat="1" x14ac:dyDescent="0.35">
      <c r="A39" s="26" t="s">
        <v>31</v>
      </c>
      <c r="B39" s="27"/>
      <c r="C39" s="28"/>
      <c r="D39" s="28"/>
      <c r="E39" s="28"/>
      <c r="F39" s="28"/>
      <c r="G39" s="28"/>
      <c r="H39" s="28"/>
      <c r="I39" s="28"/>
    </row>
    <row r="40" spans="1:36" s="31" customFormat="1" ht="20.25" customHeight="1" x14ac:dyDescent="0.35">
      <c r="A40" s="30">
        <v>1</v>
      </c>
      <c r="B40" s="121" t="s">
        <v>161</v>
      </c>
      <c r="C40" s="121"/>
      <c r="D40" s="121"/>
      <c r="E40" s="121"/>
      <c r="F40" s="121"/>
      <c r="G40" s="121"/>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row>
    <row r="41" spans="1:36" s="31" customFormat="1" ht="17.25" customHeight="1" x14ac:dyDescent="0.35">
      <c r="A41" s="30">
        <v>2</v>
      </c>
      <c r="B41" s="121" t="s">
        <v>33</v>
      </c>
      <c r="C41" s="121"/>
      <c r="D41" s="121"/>
      <c r="E41" s="121"/>
      <c r="F41" s="121"/>
      <c r="G41" s="121"/>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row>
    <row r="42" spans="1:36" s="31" customFormat="1" ht="45" customHeight="1" x14ac:dyDescent="0.35">
      <c r="A42" s="30">
        <v>3</v>
      </c>
      <c r="B42" s="121" t="s">
        <v>35</v>
      </c>
      <c r="C42" s="121"/>
      <c r="D42" s="121"/>
      <c r="E42" s="121"/>
      <c r="F42" s="121"/>
      <c r="G42" s="121"/>
      <c r="H42" s="32"/>
      <c r="I42" s="32"/>
      <c r="X42" s="32" t="s">
        <v>37</v>
      </c>
    </row>
    <row r="43" spans="1:36" s="31" customFormat="1" ht="15.5" x14ac:dyDescent="0.35">
      <c r="A43" s="25"/>
      <c r="B43" s="25"/>
      <c r="D43" s="33"/>
      <c r="E43" s="33"/>
      <c r="F43" s="33"/>
      <c r="H43" s="34"/>
      <c r="I43" s="33"/>
      <c r="X43" s="33"/>
    </row>
    <row r="44" spans="1:36" s="31" customFormat="1" ht="15.5" x14ac:dyDescent="0.35">
      <c r="A44" s="25"/>
      <c r="B44" s="25"/>
      <c r="D44" s="35"/>
      <c r="E44" s="35"/>
      <c r="F44" s="32" t="s">
        <v>37</v>
      </c>
      <c r="H44" s="34"/>
      <c r="I44" s="35"/>
      <c r="X44" s="35"/>
    </row>
    <row r="45" spans="1:36" s="31" customFormat="1" ht="15.5" x14ac:dyDescent="0.35">
      <c r="A45" s="25"/>
      <c r="B45" s="25"/>
      <c r="D45" s="35"/>
      <c r="E45" s="35"/>
      <c r="F45" s="33"/>
      <c r="H45" s="34"/>
      <c r="I45" s="35"/>
      <c r="X45" s="35"/>
    </row>
    <row r="46" spans="1:36" s="31" customFormat="1" ht="15.5" x14ac:dyDescent="0.35">
      <c r="A46" s="25"/>
      <c r="B46" s="25"/>
      <c r="D46" s="35"/>
      <c r="E46" s="35"/>
      <c r="F46" s="35"/>
      <c r="H46" s="36"/>
      <c r="I46" s="36"/>
      <c r="J46" s="36"/>
      <c r="X46" s="36" t="s">
        <v>38</v>
      </c>
    </row>
    <row r="47" spans="1:36" s="31" customFormat="1" ht="15.5" x14ac:dyDescent="0.35">
      <c r="A47" s="25"/>
      <c r="B47" s="25"/>
      <c r="D47" s="37"/>
      <c r="E47" s="37"/>
      <c r="F47" s="35"/>
      <c r="H47" s="32"/>
      <c r="I47" s="32"/>
      <c r="J47" s="32"/>
      <c r="X47" s="32" t="s">
        <v>39</v>
      </c>
    </row>
    <row r="48" spans="1:36" x14ac:dyDescent="0.35">
      <c r="F48" s="36" t="s">
        <v>38</v>
      </c>
    </row>
    <row r="49" spans="6:6" x14ac:dyDescent="0.35">
      <c r="F49" s="32" t="s">
        <v>39</v>
      </c>
    </row>
  </sheetData>
  <mergeCells count="12">
    <mergeCell ref="B42:G42"/>
    <mergeCell ref="B41:G41"/>
    <mergeCell ref="B40:G40"/>
    <mergeCell ref="A36:B36"/>
    <mergeCell ref="A1:G1"/>
    <mergeCell ref="A2:G2"/>
    <mergeCell ref="A3:AI3"/>
    <mergeCell ref="A4:A5"/>
    <mergeCell ref="B4:B5"/>
    <mergeCell ref="C4:C5"/>
    <mergeCell ref="D4:D5"/>
    <mergeCell ref="G4:G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ABE22-2038-4B6B-B1E8-8E96ED49F188}">
  <dimension ref="A1:AJ53"/>
  <sheetViews>
    <sheetView topLeftCell="A19" workbookViewId="0">
      <selection activeCell="D37" sqref="D37"/>
    </sheetView>
  </sheetViews>
  <sheetFormatPr defaultRowHeight="14.5" x14ac:dyDescent="0.35"/>
  <cols>
    <col min="1" max="1" width="3.1796875" style="40" customWidth="1"/>
    <col min="2" max="2" width="73.54296875" style="40" customWidth="1"/>
    <col min="3" max="5" width="20.7265625" style="40" customWidth="1"/>
    <col min="6" max="256" width="9.1796875" style="40"/>
    <col min="257" max="257" width="3.1796875" style="40" customWidth="1"/>
    <col min="258" max="258" width="36.54296875" style="40" bestFit="1" customWidth="1"/>
    <col min="259" max="259" width="7.54296875" style="40" customWidth="1"/>
    <col min="260" max="260" width="16.26953125" style="40" customWidth="1"/>
    <col min="261" max="261" width="17" style="40" customWidth="1"/>
    <col min="262" max="512" width="9.1796875" style="40"/>
    <col min="513" max="513" width="3.1796875" style="40" customWidth="1"/>
    <col min="514" max="514" width="36.54296875" style="40" bestFit="1" customWidth="1"/>
    <col min="515" max="515" width="7.54296875" style="40" customWidth="1"/>
    <col min="516" max="516" width="16.26953125" style="40" customWidth="1"/>
    <col min="517" max="517" width="17" style="40" customWidth="1"/>
    <col min="518" max="768" width="9.1796875" style="40"/>
    <col min="769" max="769" width="3.1796875" style="40" customWidth="1"/>
    <col min="770" max="770" width="36.54296875" style="40" bestFit="1" customWidth="1"/>
    <col min="771" max="771" width="7.54296875" style="40" customWidth="1"/>
    <col min="772" max="772" width="16.26953125" style="40" customWidth="1"/>
    <col min="773" max="773" width="17" style="40" customWidth="1"/>
    <col min="774" max="1024" width="9.1796875" style="40"/>
    <col min="1025" max="1025" width="3.1796875" style="40" customWidth="1"/>
    <col min="1026" max="1026" width="36.54296875" style="40" bestFit="1" customWidth="1"/>
    <col min="1027" max="1027" width="7.54296875" style="40" customWidth="1"/>
    <col min="1028" max="1028" width="16.26953125" style="40" customWidth="1"/>
    <col min="1029" max="1029" width="17" style="40" customWidth="1"/>
    <col min="1030" max="1280" width="9.1796875" style="40"/>
    <col min="1281" max="1281" width="3.1796875" style="40" customWidth="1"/>
    <col min="1282" max="1282" width="36.54296875" style="40" bestFit="1" customWidth="1"/>
    <col min="1283" max="1283" width="7.54296875" style="40" customWidth="1"/>
    <col min="1284" max="1284" width="16.26953125" style="40" customWidth="1"/>
    <col min="1285" max="1285" width="17" style="40" customWidth="1"/>
    <col min="1286" max="1536" width="9.1796875" style="40"/>
    <col min="1537" max="1537" width="3.1796875" style="40" customWidth="1"/>
    <col min="1538" max="1538" width="36.54296875" style="40" bestFit="1" customWidth="1"/>
    <col min="1539" max="1539" width="7.54296875" style="40" customWidth="1"/>
    <col min="1540" max="1540" width="16.26953125" style="40" customWidth="1"/>
    <col min="1541" max="1541" width="17" style="40" customWidth="1"/>
    <col min="1542" max="1792" width="9.1796875" style="40"/>
    <col min="1793" max="1793" width="3.1796875" style="40" customWidth="1"/>
    <col min="1794" max="1794" width="36.54296875" style="40" bestFit="1" customWidth="1"/>
    <col min="1795" max="1795" width="7.54296875" style="40" customWidth="1"/>
    <col min="1796" max="1796" width="16.26953125" style="40" customWidth="1"/>
    <col min="1797" max="1797" width="17" style="40" customWidth="1"/>
    <col min="1798" max="2048" width="9.1796875" style="40"/>
    <col min="2049" max="2049" width="3.1796875" style="40" customWidth="1"/>
    <col min="2050" max="2050" width="36.54296875" style="40" bestFit="1" customWidth="1"/>
    <col min="2051" max="2051" width="7.54296875" style="40" customWidth="1"/>
    <col min="2052" max="2052" width="16.26953125" style="40" customWidth="1"/>
    <col min="2053" max="2053" width="17" style="40" customWidth="1"/>
    <col min="2054" max="2304" width="9.1796875" style="40"/>
    <col min="2305" max="2305" width="3.1796875" style="40" customWidth="1"/>
    <col min="2306" max="2306" width="36.54296875" style="40" bestFit="1" customWidth="1"/>
    <col min="2307" max="2307" width="7.54296875" style="40" customWidth="1"/>
    <col min="2308" max="2308" width="16.26953125" style="40" customWidth="1"/>
    <col min="2309" max="2309" width="17" style="40" customWidth="1"/>
    <col min="2310" max="2560" width="9.1796875" style="40"/>
    <col min="2561" max="2561" width="3.1796875" style="40" customWidth="1"/>
    <col min="2562" max="2562" width="36.54296875" style="40" bestFit="1" customWidth="1"/>
    <col min="2563" max="2563" width="7.54296875" style="40" customWidth="1"/>
    <col min="2564" max="2564" width="16.26953125" style="40" customWidth="1"/>
    <col min="2565" max="2565" width="17" style="40" customWidth="1"/>
    <col min="2566" max="2816" width="9.1796875" style="40"/>
    <col min="2817" max="2817" width="3.1796875" style="40" customWidth="1"/>
    <col min="2818" max="2818" width="36.54296875" style="40" bestFit="1" customWidth="1"/>
    <col min="2819" max="2819" width="7.54296875" style="40" customWidth="1"/>
    <col min="2820" max="2820" width="16.26953125" style="40" customWidth="1"/>
    <col min="2821" max="2821" width="17" style="40" customWidth="1"/>
    <col min="2822" max="3072" width="9.1796875" style="40"/>
    <col min="3073" max="3073" width="3.1796875" style="40" customWidth="1"/>
    <col min="3074" max="3074" width="36.54296875" style="40" bestFit="1" customWidth="1"/>
    <col min="3075" max="3075" width="7.54296875" style="40" customWidth="1"/>
    <col min="3076" max="3076" width="16.26953125" style="40" customWidth="1"/>
    <col min="3077" max="3077" width="17" style="40" customWidth="1"/>
    <col min="3078" max="3328" width="9.1796875" style="40"/>
    <col min="3329" max="3329" width="3.1796875" style="40" customWidth="1"/>
    <col min="3330" max="3330" width="36.54296875" style="40" bestFit="1" customWidth="1"/>
    <col min="3331" max="3331" width="7.54296875" style="40" customWidth="1"/>
    <col min="3332" max="3332" width="16.26953125" style="40" customWidth="1"/>
    <col min="3333" max="3333" width="17" style="40" customWidth="1"/>
    <col min="3334" max="3584" width="9.1796875" style="40"/>
    <col min="3585" max="3585" width="3.1796875" style="40" customWidth="1"/>
    <col min="3586" max="3586" width="36.54296875" style="40" bestFit="1" customWidth="1"/>
    <col min="3587" max="3587" width="7.54296875" style="40" customWidth="1"/>
    <col min="3588" max="3588" width="16.26953125" style="40" customWidth="1"/>
    <col min="3589" max="3589" width="17" style="40" customWidth="1"/>
    <col min="3590" max="3840" width="9.1796875" style="40"/>
    <col min="3841" max="3841" width="3.1796875" style="40" customWidth="1"/>
    <col min="3842" max="3842" width="36.54296875" style="40" bestFit="1" customWidth="1"/>
    <col min="3843" max="3843" width="7.54296875" style="40" customWidth="1"/>
    <col min="3844" max="3844" width="16.26953125" style="40" customWidth="1"/>
    <col min="3845" max="3845" width="17" style="40" customWidth="1"/>
    <col min="3846" max="4096" width="9.1796875" style="40"/>
    <col min="4097" max="4097" width="3.1796875" style="40" customWidth="1"/>
    <col min="4098" max="4098" width="36.54296875" style="40" bestFit="1" customWidth="1"/>
    <col min="4099" max="4099" width="7.54296875" style="40" customWidth="1"/>
    <col min="4100" max="4100" width="16.26953125" style="40" customWidth="1"/>
    <col min="4101" max="4101" width="17" style="40" customWidth="1"/>
    <col min="4102" max="4352" width="9.1796875" style="40"/>
    <col min="4353" max="4353" width="3.1796875" style="40" customWidth="1"/>
    <col min="4354" max="4354" width="36.54296875" style="40" bestFit="1" customWidth="1"/>
    <col min="4355" max="4355" width="7.54296875" style="40" customWidth="1"/>
    <col min="4356" max="4356" width="16.26953125" style="40" customWidth="1"/>
    <col min="4357" max="4357" width="17" style="40" customWidth="1"/>
    <col min="4358" max="4608" width="9.1796875" style="40"/>
    <col min="4609" max="4609" width="3.1796875" style="40" customWidth="1"/>
    <col min="4610" max="4610" width="36.54296875" style="40" bestFit="1" customWidth="1"/>
    <col min="4611" max="4611" width="7.54296875" style="40" customWidth="1"/>
    <col min="4612" max="4612" width="16.26953125" style="40" customWidth="1"/>
    <col min="4613" max="4613" width="17" style="40" customWidth="1"/>
    <col min="4614" max="4864" width="9.1796875" style="40"/>
    <col min="4865" max="4865" width="3.1796875" style="40" customWidth="1"/>
    <col min="4866" max="4866" width="36.54296875" style="40" bestFit="1" customWidth="1"/>
    <col min="4867" max="4867" width="7.54296875" style="40" customWidth="1"/>
    <col min="4868" max="4868" width="16.26953125" style="40" customWidth="1"/>
    <col min="4869" max="4869" width="17" style="40" customWidth="1"/>
    <col min="4870" max="5120" width="9.1796875" style="40"/>
    <col min="5121" max="5121" width="3.1796875" style="40" customWidth="1"/>
    <col min="5122" max="5122" width="36.54296875" style="40" bestFit="1" customWidth="1"/>
    <col min="5123" max="5123" width="7.54296875" style="40" customWidth="1"/>
    <col min="5124" max="5124" width="16.26953125" style="40" customWidth="1"/>
    <col min="5125" max="5125" width="17" style="40" customWidth="1"/>
    <col min="5126" max="5376" width="9.1796875" style="40"/>
    <col min="5377" max="5377" width="3.1796875" style="40" customWidth="1"/>
    <col min="5378" max="5378" width="36.54296875" style="40" bestFit="1" customWidth="1"/>
    <col min="5379" max="5379" width="7.54296875" style="40" customWidth="1"/>
    <col min="5380" max="5380" width="16.26953125" style="40" customWidth="1"/>
    <col min="5381" max="5381" width="17" style="40" customWidth="1"/>
    <col min="5382" max="5632" width="9.1796875" style="40"/>
    <col min="5633" max="5633" width="3.1796875" style="40" customWidth="1"/>
    <col min="5634" max="5634" width="36.54296875" style="40" bestFit="1" customWidth="1"/>
    <col min="5635" max="5635" width="7.54296875" style="40" customWidth="1"/>
    <col min="5636" max="5636" width="16.26953125" style="40" customWidth="1"/>
    <col min="5637" max="5637" width="17" style="40" customWidth="1"/>
    <col min="5638" max="5888" width="9.1796875" style="40"/>
    <col min="5889" max="5889" width="3.1796875" style="40" customWidth="1"/>
    <col min="5890" max="5890" width="36.54296875" style="40" bestFit="1" customWidth="1"/>
    <col min="5891" max="5891" width="7.54296875" style="40" customWidth="1"/>
    <col min="5892" max="5892" width="16.26953125" style="40" customWidth="1"/>
    <col min="5893" max="5893" width="17" style="40" customWidth="1"/>
    <col min="5894" max="6144" width="9.1796875" style="40"/>
    <col min="6145" max="6145" width="3.1796875" style="40" customWidth="1"/>
    <col min="6146" max="6146" width="36.54296875" style="40" bestFit="1" customWidth="1"/>
    <col min="6147" max="6147" width="7.54296875" style="40" customWidth="1"/>
    <col min="6148" max="6148" width="16.26953125" style="40" customWidth="1"/>
    <col min="6149" max="6149" width="17" style="40" customWidth="1"/>
    <col min="6150" max="6400" width="9.1796875" style="40"/>
    <col min="6401" max="6401" width="3.1796875" style="40" customWidth="1"/>
    <col min="6402" max="6402" width="36.54296875" style="40" bestFit="1" customWidth="1"/>
    <col min="6403" max="6403" width="7.54296875" style="40" customWidth="1"/>
    <col min="6404" max="6404" width="16.26953125" style="40" customWidth="1"/>
    <col min="6405" max="6405" width="17" style="40" customWidth="1"/>
    <col min="6406" max="6656" width="9.1796875" style="40"/>
    <col min="6657" max="6657" width="3.1796875" style="40" customWidth="1"/>
    <col min="6658" max="6658" width="36.54296875" style="40" bestFit="1" customWidth="1"/>
    <col min="6659" max="6659" width="7.54296875" style="40" customWidth="1"/>
    <col min="6660" max="6660" width="16.26953125" style="40" customWidth="1"/>
    <col min="6661" max="6661" width="17" style="40" customWidth="1"/>
    <col min="6662" max="6912" width="9.1796875" style="40"/>
    <col min="6913" max="6913" width="3.1796875" style="40" customWidth="1"/>
    <col min="6914" max="6914" width="36.54296875" style="40" bestFit="1" customWidth="1"/>
    <col min="6915" max="6915" width="7.54296875" style="40" customWidth="1"/>
    <col min="6916" max="6916" width="16.26953125" style="40" customWidth="1"/>
    <col min="6917" max="6917" width="17" style="40" customWidth="1"/>
    <col min="6918" max="7168" width="9.1796875" style="40"/>
    <col min="7169" max="7169" width="3.1796875" style="40" customWidth="1"/>
    <col min="7170" max="7170" width="36.54296875" style="40" bestFit="1" customWidth="1"/>
    <col min="7171" max="7171" width="7.54296875" style="40" customWidth="1"/>
    <col min="7172" max="7172" width="16.26953125" style="40" customWidth="1"/>
    <col min="7173" max="7173" width="17" style="40" customWidth="1"/>
    <col min="7174" max="7424" width="9.1796875" style="40"/>
    <col min="7425" max="7425" width="3.1796875" style="40" customWidth="1"/>
    <col min="7426" max="7426" width="36.54296875" style="40" bestFit="1" customWidth="1"/>
    <col min="7427" max="7427" width="7.54296875" style="40" customWidth="1"/>
    <col min="7428" max="7428" width="16.26953125" style="40" customWidth="1"/>
    <col min="7429" max="7429" width="17" style="40" customWidth="1"/>
    <col min="7430" max="7680" width="9.1796875" style="40"/>
    <col min="7681" max="7681" width="3.1796875" style="40" customWidth="1"/>
    <col min="7682" max="7682" width="36.54296875" style="40" bestFit="1" customWidth="1"/>
    <col min="7683" max="7683" width="7.54296875" style="40" customWidth="1"/>
    <col min="7684" max="7684" width="16.26953125" style="40" customWidth="1"/>
    <col min="7685" max="7685" width="17" style="40" customWidth="1"/>
    <col min="7686" max="7936" width="9.1796875" style="40"/>
    <col min="7937" max="7937" width="3.1796875" style="40" customWidth="1"/>
    <col min="7938" max="7938" width="36.54296875" style="40" bestFit="1" customWidth="1"/>
    <col min="7939" max="7939" width="7.54296875" style="40" customWidth="1"/>
    <col min="7940" max="7940" width="16.26953125" style="40" customWidth="1"/>
    <col min="7941" max="7941" width="17" style="40" customWidth="1"/>
    <col min="7942" max="8192" width="9.1796875" style="40"/>
    <col min="8193" max="8193" width="3.1796875" style="40" customWidth="1"/>
    <col min="8194" max="8194" width="36.54296875" style="40" bestFit="1" customWidth="1"/>
    <col min="8195" max="8195" width="7.54296875" style="40" customWidth="1"/>
    <col min="8196" max="8196" width="16.26953125" style="40" customWidth="1"/>
    <col min="8197" max="8197" width="17" style="40" customWidth="1"/>
    <col min="8198" max="8448" width="9.1796875" style="40"/>
    <col min="8449" max="8449" width="3.1796875" style="40" customWidth="1"/>
    <col min="8450" max="8450" width="36.54296875" style="40" bestFit="1" customWidth="1"/>
    <col min="8451" max="8451" width="7.54296875" style="40" customWidth="1"/>
    <col min="8452" max="8452" width="16.26953125" style="40" customWidth="1"/>
    <col min="8453" max="8453" width="17" style="40" customWidth="1"/>
    <col min="8454" max="8704" width="9.1796875" style="40"/>
    <col min="8705" max="8705" width="3.1796875" style="40" customWidth="1"/>
    <col min="8706" max="8706" width="36.54296875" style="40" bestFit="1" customWidth="1"/>
    <col min="8707" max="8707" width="7.54296875" style="40" customWidth="1"/>
    <col min="8708" max="8708" width="16.26953125" style="40" customWidth="1"/>
    <col min="8709" max="8709" width="17" style="40" customWidth="1"/>
    <col min="8710" max="8960" width="9.1796875" style="40"/>
    <col min="8961" max="8961" width="3.1796875" style="40" customWidth="1"/>
    <col min="8962" max="8962" width="36.54296875" style="40" bestFit="1" customWidth="1"/>
    <col min="8963" max="8963" width="7.54296875" style="40" customWidth="1"/>
    <col min="8964" max="8964" width="16.26953125" style="40" customWidth="1"/>
    <col min="8965" max="8965" width="17" style="40" customWidth="1"/>
    <col min="8966" max="9216" width="9.1796875" style="40"/>
    <col min="9217" max="9217" width="3.1796875" style="40" customWidth="1"/>
    <col min="9218" max="9218" width="36.54296875" style="40" bestFit="1" customWidth="1"/>
    <col min="9219" max="9219" width="7.54296875" style="40" customWidth="1"/>
    <col min="9220" max="9220" width="16.26953125" style="40" customWidth="1"/>
    <col min="9221" max="9221" width="17" style="40" customWidth="1"/>
    <col min="9222" max="9472" width="9.1796875" style="40"/>
    <col min="9473" max="9473" width="3.1796875" style="40" customWidth="1"/>
    <col min="9474" max="9474" width="36.54296875" style="40" bestFit="1" customWidth="1"/>
    <col min="9475" max="9475" width="7.54296875" style="40" customWidth="1"/>
    <col min="9476" max="9476" width="16.26953125" style="40" customWidth="1"/>
    <col min="9477" max="9477" width="17" style="40" customWidth="1"/>
    <col min="9478" max="9728" width="9.1796875" style="40"/>
    <col min="9729" max="9729" width="3.1796875" style="40" customWidth="1"/>
    <col min="9730" max="9730" width="36.54296875" style="40" bestFit="1" customWidth="1"/>
    <col min="9731" max="9731" width="7.54296875" style="40" customWidth="1"/>
    <col min="9732" max="9732" width="16.26953125" style="40" customWidth="1"/>
    <col min="9733" max="9733" width="17" style="40" customWidth="1"/>
    <col min="9734" max="9984" width="9.1796875" style="40"/>
    <col min="9985" max="9985" width="3.1796875" style="40" customWidth="1"/>
    <col min="9986" max="9986" width="36.54296875" style="40" bestFit="1" customWidth="1"/>
    <col min="9987" max="9987" width="7.54296875" style="40" customWidth="1"/>
    <col min="9988" max="9988" width="16.26953125" style="40" customWidth="1"/>
    <col min="9989" max="9989" width="17" style="40" customWidth="1"/>
    <col min="9990" max="10240" width="9.1796875" style="40"/>
    <col min="10241" max="10241" width="3.1796875" style="40" customWidth="1"/>
    <col min="10242" max="10242" width="36.54296875" style="40" bestFit="1" customWidth="1"/>
    <col min="10243" max="10243" width="7.54296875" style="40" customWidth="1"/>
    <col min="10244" max="10244" width="16.26953125" style="40" customWidth="1"/>
    <col min="10245" max="10245" width="17" style="40" customWidth="1"/>
    <col min="10246" max="10496" width="9.1796875" style="40"/>
    <col min="10497" max="10497" width="3.1796875" style="40" customWidth="1"/>
    <col min="10498" max="10498" width="36.54296875" style="40" bestFit="1" customWidth="1"/>
    <col min="10499" max="10499" width="7.54296875" style="40" customWidth="1"/>
    <col min="10500" max="10500" width="16.26953125" style="40" customWidth="1"/>
    <col min="10501" max="10501" width="17" style="40" customWidth="1"/>
    <col min="10502" max="10752" width="9.1796875" style="40"/>
    <col min="10753" max="10753" width="3.1796875" style="40" customWidth="1"/>
    <col min="10754" max="10754" width="36.54296875" style="40" bestFit="1" customWidth="1"/>
    <col min="10755" max="10755" width="7.54296875" style="40" customWidth="1"/>
    <col min="10756" max="10756" width="16.26953125" style="40" customWidth="1"/>
    <col min="10757" max="10757" width="17" style="40" customWidth="1"/>
    <col min="10758" max="11008" width="9.1796875" style="40"/>
    <col min="11009" max="11009" width="3.1796875" style="40" customWidth="1"/>
    <col min="11010" max="11010" width="36.54296875" style="40" bestFit="1" customWidth="1"/>
    <col min="11011" max="11011" width="7.54296875" style="40" customWidth="1"/>
    <col min="11012" max="11012" width="16.26953125" style="40" customWidth="1"/>
    <col min="11013" max="11013" width="17" style="40" customWidth="1"/>
    <col min="11014" max="11264" width="9.1796875" style="40"/>
    <col min="11265" max="11265" width="3.1796875" style="40" customWidth="1"/>
    <col min="11266" max="11266" width="36.54296875" style="40" bestFit="1" customWidth="1"/>
    <col min="11267" max="11267" width="7.54296875" style="40" customWidth="1"/>
    <col min="11268" max="11268" width="16.26953125" style="40" customWidth="1"/>
    <col min="11269" max="11269" width="17" style="40" customWidth="1"/>
    <col min="11270" max="11520" width="9.1796875" style="40"/>
    <col min="11521" max="11521" width="3.1796875" style="40" customWidth="1"/>
    <col min="11522" max="11522" width="36.54296875" style="40" bestFit="1" customWidth="1"/>
    <col min="11523" max="11523" width="7.54296875" style="40" customWidth="1"/>
    <col min="11524" max="11524" width="16.26953125" style="40" customWidth="1"/>
    <col min="11525" max="11525" width="17" style="40" customWidth="1"/>
    <col min="11526" max="11776" width="9.1796875" style="40"/>
    <col min="11777" max="11777" width="3.1796875" style="40" customWidth="1"/>
    <col min="11778" max="11778" width="36.54296875" style="40" bestFit="1" customWidth="1"/>
    <col min="11779" max="11779" width="7.54296875" style="40" customWidth="1"/>
    <col min="11780" max="11780" width="16.26953125" style="40" customWidth="1"/>
    <col min="11781" max="11781" width="17" style="40" customWidth="1"/>
    <col min="11782" max="12032" width="9.1796875" style="40"/>
    <col min="12033" max="12033" width="3.1796875" style="40" customWidth="1"/>
    <col min="12034" max="12034" width="36.54296875" style="40" bestFit="1" customWidth="1"/>
    <col min="12035" max="12035" width="7.54296875" style="40" customWidth="1"/>
    <col min="12036" max="12036" width="16.26953125" style="40" customWidth="1"/>
    <col min="12037" max="12037" width="17" style="40" customWidth="1"/>
    <col min="12038" max="12288" width="9.1796875" style="40"/>
    <col min="12289" max="12289" width="3.1796875" style="40" customWidth="1"/>
    <col min="12290" max="12290" width="36.54296875" style="40" bestFit="1" customWidth="1"/>
    <col min="12291" max="12291" width="7.54296875" style="40" customWidth="1"/>
    <col min="12292" max="12292" width="16.26953125" style="40" customWidth="1"/>
    <col min="12293" max="12293" width="17" style="40" customWidth="1"/>
    <col min="12294" max="12544" width="9.1796875" style="40"/>
    <col min="12545" max="12545" width="3.1796875" style="40" customWidth="1"/>
    <col min="12546" max="12546" width="36.54296875" style="40" bestFit="1" customWidth="1"/>
    <col min="12547" max="12547" width="7.54296875" style="40" customWidth="1"/>
    <col min="12548" max="12548" width="16.26953125" style="40" customWidth="1"/>
    <col min="12549" max="12549" width="17" style="40" customWidth="1"/>
    <col min="12550" max="12800" width="9.1796875" style="40"/>
    <col min="12801" max="12801" width="3.1796875" style="40" customWidth="1"/>
    <col min="12802" max="12802" width="36.54296875" style="40" bestFit="1" customWidth="1"/>
    <col min="12803" max="12803" width="7.54296875" style="40" customWidth="1"/>
    <col min="12804" max="12804" width="16.26953125" style="40" customWidth="1"/>
    <col min="12805" max="12805" width="17" style="40" customWidth="1"/>
    <col min="12806" max="13056" width="9.1796875" style="40"/>
    <col min="13057" max="13057" width="3.1796875" style="40" customWidth="1"/>
    <col min="13058" max="13058" width="36.54296875" style="40" bestFit="1" customWidth="1"/>
    <col min="13059" max="13059" width="7.54296875" style="40" customWidth="1"/>
    <col min="13060" max="13060" width="16.26953125" style="40" customWidth="1"/>
    <col min="13061" max="13061" width="17" style="40" customWidth="1"/>
    <col min="13062" max="13312" width="9.1796875" style="40"/>
    <col min="13313" max="13313" width="3.1796875" style="40" customWidth="1"/>
    <col min="13314" max="13314" width="36.54296875" style="40" bestFit="1" customWidth="1"/>
    <col min="13315" max="13315" width="7.54296875" style="40" customWidth="1"/>
    <col min="13316" max="13316" width="16.26953125" style="40" customWidth="1"/>
    <col min="13317" max="13317" width="17" style="40" customWidth="1"/>
    <col min="13318" max="13568" width="9.1796875" style="40"/>
    <col min="13569" max="13569" width="3.1796875" style="40" customWidth="1"/>
    <col min="13570" max="13570" width="36.54296875" style="40" bestFit="1" customWidth="1"/>
    <col min="13571" max="13571" width="7.54296875" style="40" customWidth="1"/>
    <col min="13572" max="13572" width="16.26953125" style="40" customWidth="1"/>
    <col min="13573" max="13573" width="17" style="40" customWidth="1"/>
    <col min="13574" max="13824" width="9.1796875" style="40"/>
    <col min="13825" max="13825" width="3.1796875" style="40" customWidth="1"/>
    <col min="13826" max="13826" width="36.54296875" style="40" bestFit="1" customWidth="1"/>
    <col min="13827" max="13827" width="7.54296875" style="40" customWidth="1"/>
    <col min="13828" max="13828" width="16.26953125" style="40" customWidth="1"/>
    <col min="13829" max="13829" width="17" style="40" customWidth="1"/>
    <col min="13830" max="14080" width="9.1796875" style="40"/>
    <col min="14081" max="14081" width="3.1796875" style="40" customWidth="1"/>
    <col min="14082" max="14082" width="36.54296875" style="40" bestFit="1" customWidth="1"/>
    <col min="14083" max="14083" width="7.54296875" style="40" customWidth="1"/>
    <col min="14084" max="14084" width="16.26953125" style="40" customWidth="1"/>
    <col min="14085" max="14085" width="17" style="40" customWidth="1"/>
    <col min="14086" max="14336" width="9.1796875" style="40"/>
    <col min="14337" max="14337" width="3.1796875" style="40" customWidth="1"/>
    <col min="14338" max="14338" width="36.54296875" style="40" bestFit="1" customWidth="1"/>
    <col min="14339" max="14339" width="7.54296875" style="40" customWidth="1"/>
    <col min="14340" max="14340" width="16.26953125" style="40" customWidth="1"/>
    <col min="14341" max="14341" width="17" style="40" customWidth="1"/>
    <col min="14342" max="14592" width="9.1796875" style="40"/>
    <col min="14593" max="14593" width="3.1796875" style="40" customWidth="1"/>
    <col min="14594" max="14594" width="36.54296875" style="40" bestFit="1" customWidth="1"/>
    <col min="14595" max="14595" width="7.54296875" style="40" customWidth="1"/>
    <col min="14596" max="14596" width="16.26953125" style="40" customWidth="1"/>
    <col min="14597" max="14597" width="17" style="40" customWidth="1"/>
    <col min="14598" max="14848" width="9.1796875" style="40"/>
    <col min="14849" max="14849" width="3.1796875" style="40" customWidth="1"/>
    <col min="14850" max="14850" width="36.54296875" style="40" bestFit="1" customWidth="1"/>
    <col min="14851" max="14851" width="7.54296875" style="40" customWidth="1"/>
    <col min="14852" max="14852" width="16.26953125" style="40" customWidth="1"/>
    <col min="14853" max="14853" width="17" style="40" customWidth="1"/>
    <col min="14854" max="15104" width="9.1796875" style="40"/>
    <col min="15105" max="15105" width="3.1796875" style="40" customWidth="1"/>
    <col min="15106" max="15106" width="36.54296875" style="40" bestFit="1" customWidth="1"/>
    <col min="15107" max="15107" width="7.54296875" style="40" customWidth="1"/>
    <col min="15108" max="15108" width="16.26953125" style="40" customWidth="1"/>
    <col min="15109" max="15109" width="17" style="40" customWidth="1"/>
    <col min="15110" max="15360" width="9.1796875" style="40"/>
    <col min="15361" max="15361" width="3.1796875" style="40" customWidth="1"/>
    <col min="15362" max="15362" width="36.54296875" style="40" bestFit="1" customWidth="1"/>
    <col min="15363" max="15363" width="7.54296875" style="40" customWidth="1"/>
    <col min="15364" max="15364" width="16.26953125" style="40" customWidth="1"/>
    <col min="15365" max="15365" width="17" style="40" customWidth="1"/>
    <col min="15366" max="15616" width="9.1796875" style="40"/>
    <col min="15617" max="15617" width="3.1796875" style="40" customWidth="1"/>
    <col min="15618" max="15618" width="36.54296875" style="40" bestFit="1" customWidth="1"/>
    <col min="15619" max="15619" width="7.54296875" style="40" customWidth="1"/>
    <col min="15620" max="15620" width="16.26953125" style="40" customWidth="1"/>
    <col min="15621" max="15621" width="17" style="40" customWidth="1"/>
    <col min="15622" max="15872" width="9.1796875" style="40"/>
    <col min="15873" max="15873" width="3.1796875" style="40" customWidth="1"/>
    <col min="15874" max="15874" width="36.54296875" style="40" bestFit="1" customWidth="1"/>
    <col min="15875" max="15875" width="7.54296875" style="40" customWidth="1"/>
    <col min="15876" max="15876" width="16.26953125" style="40" customWidth="1"/>
    <col min="15877" max="15877" width="17" style="40" customWidth="1"/>
    <col min="15878" max="16128" width="9.1796875" style="40"/>
    <col min="16129" max="16129" width="3.1796875" style="40" customWidth="1"/>
    <col min="16130" max="16130" width="36.54296875" style="40" bestFit="1" customWidth="1"/>
    <col min="16131" max="16131" width="7.54296875" style="40" customWidth="1"/>
    <col min="16132" max="16132" width="16.26953125" style="40" customWidth="1"/>
    <col min="16133" max="16133" width="17" style="40" customWidth="1"/>
    <col min="16134" max="16384" width="9.1796875" style="40"/>
  </cols>
  <sheetData>
    <row r="1" spans="1:5" s="48" customFormat="1" x14ac:dyDescent="0.35">
      <c r="A1" s="144" t="s">
        <v>41</v>
      </c>
      <c r="B1" s="144"/>
      <c r="C1" s="144"/>
      <c r="D1" s="144"/>
      <c r="E1" s="144"/>
    </row>
    <row r="2" spans="1:5" s="48" customFormat="1" x14ac:dyDescent="0.35">
      <c r="A2" s="144" t="s">
        <v>163</v>
      </c>
      <c r="B2" s="144"/>
      <c r="C2" s="144"/>
      <c r="D2" s="144"/>
      <c r="E2" s="144"/>
    </row>
    <row r="3" spans="1:5" s="48" customFormat="1" x14ac:dyDescent="0.35">
      <c r="A3" s="144" t="s">
        <v>89</v>
      </c>
      <c r="B3" s="144"/>
      <c r="C3" s="144"/>
      <c r="D3" s="144"/>
      <c r="E3" s="144"/>
    </row>
    <row r="4" spans="1:5" s="48" customFormat="1" x14ac:dyDescent="0.35">
      <c r="A4" s="145"/>
      <c r="B4" s="145"/>
      <c r="C4" s="145"/>
      <c r="D4" s="145"/>
      <c r="E4" s="145"/>
    </row>
    <row r="5" spans="1:5" s="48" customFormat="1" x14ac:dyDescent="0.35">
      <c r="A5" s="146" t="s">
        <v>43</v>
      </c>
      <c r="B5" s="146" t="s">
        <v>44</v>
      </c>
      <c r="C5" s="148" t="s">
        <v>164</v>
      </c>
      <c r="D5" s="150"/>
      <c r="E5" s="61" t="s">
        <v>46</v>
      </c>
    </row>
    <row r="6" spans="1:5" s="48" customFormat="1" x14ac:dyDescent="0.35">
      <c r="A6" s="147"/>
      <c r="B6" s="147"/>
      <c r="C6" s="49" t="s">
        <v>165</v>
      </c>
      <c r="D6" s="49" t="s">
        <v>166</v>
      </c>
      <c r="E6" s="82" t="s">
        <v>60</v>
      </c>
    </row>
    <row r="7" spans="1:5" s="48" customFormat="1" x14ac:dyDescent="0.35">
      <c r="A7" s="66" t="s">
        <v>108</v>
      </c>
      <c r="B7" s="66" t="s">
        <v>109</v>
      </c>
      <c r="C7" s="66" t="s">
        <v>110</v>
      </c>
      <c r="D7" s="66" t="s">
        <v>111</v>
      </c>
      <c r="E7" s="66" t="s">
        <v>112</v>
      </c>
    </row>
    <row r="8" spans="1:5" x14ac:dyDescent="0.35">
      <c r="A8" s="41">
        <v>1</v>
      </c>
      <c r="B8" s="39" t="s">
        <v>61</v>
      </c>
      <c r="C8" s="115">
        <v>100</v>
      </c>
      <c r="D8" s="115">
        <v>40</v>
      </c>
      <c r="E8" s="115">
        <f>C8+D8</f>
        <v>140</v>
      </c>
    </row>
    <row r="9" spans="1:5" x14ac:dyDescent="0.35">
      <c r="A9" s="41">
        <v>2</v>
      </c>
      <c r="B9" s="39" t="s">
        <v>62</v>
      </c>
      <c r="C9" s="115">
        <v>28</v>
      </c>
      <c r="D9" s="115">
        <v>5</v>
      </c>
      <c r="E9" s="115">
        <f t="shared" ref="E9:E36" si="0">C9+D9</f>
        <v>33</v>
      </c>
    </row>
    <row r="10" spans="1:5" x14ac:dyDescent="0.35">
      <c r="A10" s="41">
        <v>3</v>
      </c>
      <c r="B10" s="39" t="s">
        <v>63</v>
      </c>
      <c r="C10" s="115">
        <v>38</v>
      </c>
      <c r="D10" s="115">
        <v>12</v>
      </c>
      <c r="E10" s="115">
        <f t="shared" si="0"/>
        <v>50</v>
      </c>
    </row>
    <row r="11" spans="1:5" x14ac:dyDescent="0.35">
      <c r="A11" s="41">
        <v>4</v>
      </c>
      <c r="B11" s="39" t="s">
        <v>64</v>
      </c>
      <c r="C11" s="115">
        <v>104</v>
      </c>
      <c r="D11" s="115">
        <v>58</v>
      </c>
      <c r="E11" s="115">
        <f t="shared" si="0"/>
        <v>162</v>
      </c>
    </row>
    <row r="12" spans="1:5" x14ac:dyDescent="0.35">
      <c r="A12" s="41">
        <v>5</v>
      </c>
      <c r="B12" s="39" t="s">
        <v>65</v>
      </c>
      <c r="C12" s="115">
        <v>25</v>
      </c>
      <c r="D12" s="115">
        <v>25</v>
      </c>
      <c r="E12" s="115">
        <f t="shared" si="0"/>
        <v>50</v>
      </c>
    </row>
    <row r="13" spans="1:5" x14ac:dyDescent="0.35">
      <c r="A13" s="41">
        <v>6</v>
      </c>
      <c r="B13" s="39" t="s">
        <v>66</v>
      </c>
      <c r="C13" s="115">
        <v>23</v>
      </c>
      <c r="D13" s="115">
        <v>6</v>
      </c>
      <c r="E13" s="115">
        <f t="shared" si="0"/>
        <v>29</v>
      </c>
    </row>
    <row r="14" spans="1:5" x14ac:dyDescent="0.35">
      <c r="A14" s="41">
        <v>7</v>
      </c>
      <c r="B14" s="39" t="s">
        <v>67</v>
      </c>
      <c r="C14" s="115">
        <v>31</v>
      </c>
      <c r="D14" s="115">
        <v>18</v>
      </c>
      <c r="E14" s="115">
        <f t="shared" si="0"/>
        <v>49</v>
      </c>
    </row>
    <row r="15" spans="1:5" x14ac:dyDescent="0.35">
      <c r="A15" s="41">
        <v>8</v>
      </c>
      <c r="B15" s="39" t="s">
        <v>68</v>
      </c>
      <c r="C15" s="115">
        <v>26</v>
      </c>
      <c r="D15" s="115">
        <v>7</v>
      </c>
      <c r="E15" s="115">
        <f t="shared" si="0"/>
        <v>33</v>
      </c>
    </row>
    <row r="16" spans="1:5" x14ac:dyDescent="0.35">
      <c r="A16" s="41">
        <v>9</v>
      </c>
      <c r="B16" s="39" t="s">
        <v>69</v>
      </c>
      <c r="C16" s="115">
        <v>9</v>
      </c>
      <c r="D16" s="115">
        <v>9</v>
      </c>
      <c r="E16" s="115">
        <f t="shared" si="0"/>
        <v>18</v>
      </c>
    </row>
    <row r="17" spans="1:5" x14ac:dyDescent="0.35">
      <c r="A17" s="41">
        <v>10</v>
      </c>
      <c r="B17" s="39" t="s">
        <v>70</v>
      </c>
      <c r="C17" s="115">
        <v>440</v>
      </c>
      <c r="D17" s="115">
        <v>978</v>
      </c>
      <c r="E17" s="115">
        <f t="shared" si="0"/>
        <v>1418</v>
      </c>
    </row>
    <row r="18" spans="1:5" x14ac:dyDescent="0.35">
      <c r="A18" s="41">
        <v>11</v>
      </c>
      <c r="B18" s="39" t="s">
        <v>71</v>
      </c>
      <c r="C18" s="115">
        <v>2036</v>
      </c>
      <c r="D18" s="115">
        <v>3368</v>
      </c>
      <c r="E18" s="115">
        <f t="shared" si="0"/>
        <v>5404</v>
      </c>
    </row>
    <row r="19" spans="1:5" x14ac:dyDescent="0.35">
      <c r="A19" s="41">
        <v>12</v>
      </c>
      <c r="B19" s="39" t="s">
        <v>72</v>
      </c>
      <c r="C19" s="115">
        <v>100</v>
      </c>
      <c r="D19" s="115">
        <v>21</v>
      </c>
      <c r="E19" s="115">
        <f t="shared" si="0"/>
        <v>121</v>
      </c>
    </row>
    <row r="20" spans="1:5" x14ac:dyDescent="0.35">
      <c r="A20" s="41">
        <v>13</v>
      </c>
      <c r="B20" s="39" t="s">
        <v>73</v>
      </c>
      <c r="C20" s="115">
        <v>64</v>
      </c>
      <c r="D20" s="115">
        <v>7</v>
      </c>
      <c r="E20" s="115">
        <f t="shared" si="0"/>
        <v>71</v>
      </c>
    </row>
    <row r="21" spans="1:5" x14ac:dyDescent="0.35">
      <c r="A21" s="41">
        <v>14</v>
      </c>
      <c r="B21" s="39" t="s">
        <v>74</v>
      </c>
      <c r="C21" s="115">
        <v>14</v>
      </c>
      <c r="D21" s="115">
        <v>14</v>
      </c>
      <c r="E21" s="115">
        <f t="shared" si="0"/>
        <v>28</v>
      </c>
    </row>
    <row r="22" spans="1:5" x14ac:dyDescent="0.35">
      <c r="A22" s="41">
        <v>15</v>
      </c>
      <c r="B22" s="39" t="s">
        <v>75</v>
      </c>
      <c r="C22" s="115">
        <v>31</v>
      </c>
      <c r="D22" s="115">
        <v>17</v>
      </c>
      <c r="E22" s="115">
        <f t="shared" si="0"/>
        <v>48</v>
      </c>
    </row>
    <row r="23" spans="1:5" x14ac:dyDescent="0.35">
      <c r="A23" s="41">
        <v>16</v>
      </c>
      <c r="B23" s="39" t="s">
        <v>76</v>
      </c>
      <c r="C23" s="115">
        <v>117</v>
      </c>
      <c r="D23" s="115">
        <v>31</v>
      </c>
      <c r="E23" s="115">
        <f t="shared" si="0"/>
        <v>148</v>
      </c>
    </row>
    <row r="24" spans="1:5" x14ac:dyDescent="0.35">
      <c r="A24" s="41">
        <v>17</v>
      </c>
      <c r="B24" s="39" t="s">
        <v>77</v>
      </c>
      <c r="C24" s="115">
        <v>23</v>
      </c>
      <c r="D24" s="115">
        <v>17</v>
      </c>
      <c r="E24" s="115">
        <f t="shared" si="0"/>
        <v>40</v>
      </c>
    </row>
    <row r="25" spans="1:5" x14ac:dyDescent="0.35">
      <c r="A25" s="41">
        <v>18</v>
      </c>
      <c r="B25" s="39" t="s">
        <v>78</v>
      </c>
      <c r="C25" s="115">
        <v>19</v>
      </c>
      <c r="D25" s="115">
        <v>4</v>
      </c>
      <c r="E25" s="115">
        <f t="shared" si="0"/>
        <v>23</v>
      </c>
    </row>
    <row r="26" spans="1:5" x14ac:dyDescent="0.35">
      <c r="A26" s="41">
        <v>19</v>
      </c>
      <c r="B26" s="39" t="s">
        <v>79</v>
      </c>
      <c r="C26" s="115">
        <v>12</v>
      </c>
      <c r="D26" s="115">
        <v>7</v>
      </c>
      <c r="E26" s="115">
        <f t="shared" si="0"/>
        <v>19</v>
      </c>
    </row>
    <row r="27" spans="1:5" x14ac:dyDescent="0.35">
      <c r="A27" s="41">
        <v>20</v>
      </c>
      <c r="B27" s="39" t="s">
        <v>80</v>
      </c>
      <c r="C27" s="115">
        <v>8</v>
      </c>
      <c r="D27" s="115">
        <v>14</v>
      </c>
      <c r="E27" s="115">
        <f t="shared" si="0"/>
        <v>22</v>
      </c>
    </row>
    <row r="28" spans="1:5" x14ac:dyDescent="0.35">
      <c r="A28" s="41">
        <v>21</v>
      </c>
      <c r="B28" s="39" t="s">
        <v>81</v>
      </c>
      <c r="C28" s="115">
        <v>19</v>
      </c>
      <c r="D28" s="115">
        <v>9</v>
      </c>
      <c r="E28" s="115">
        <f t="shared" si="0"/>
        <v>28</v>
      </c>
    </row>
    <row r="29" spans="1:5" x14ac:dyDescent="0.35">
      <c r="A29" s="41">
        <v>22</v>
      </c>
      <c r="B29" s="39" t="s">
        <v>82</v>
      </c>
      <c r="C29" s="115">
        <v>62</v>
      </c>
      <c r="D29" s="115">
        <v>36</v>
      </c>
      <c r="E29" s="115">
        <f t="shared" si="0"/>
        <v>98</v>
      </c>
    </row>
    <row r="30" spans="1:5" x14ac:dyDescent="0.35">
      <c r="A30" s="41">
        <v>23</v>
      </c>
      <c r="B30" s="39" t="s">
        <v>83</v>
      </c>
      <c r="C30" s="115">
        <v>22</v>
      </c>
      <c r="D30" s="115">
        <v>15</v>
      </c>
      <c r="E30" s="115">
        <f t="shared" si="0"/>
        <v>37</v>
      </c>
    </row>
    <row r="31" spans="1:5" x14ac:dyDescent="0.35">
      <c r="A31" s="41">
        <v>24</v>
      </c>
      <c r="B31" s="39" t="s">
        <v>84</v>
      </c>
      <c r="C31" s="115">
        <v>32</v>
      </c>
      <c r="D31" s="115">
        <v>17</v>
      </c>
      <c r="E31" s="115">
        <f t="shared" si="0"/>
        <v>49</v>
      </c>
    </row>
    <row r="32" spans="1:5" x14ac:dyDescent="0.35">
      <c r="A32" s="41">
        <v>25</v>
      </c>
      <c r="B32" s="39" t="s">
        <v>85</v>
      </c>
      <c r="C32" s="115">
        <v>18</v>
      </c>
      <c r="D32" s="115">
        <v>4</v>
      </c>
      <c r="E32" s="115">
        <f t="shared" si="0"/>
        <v>22</v>
      </c>
    </row>
    <row r="33" spans="1:36" x14ac:dyDescent="0.35">
      <c r="A33" s="41">
        <v>26</v>
      </c>
      <c r="B33" s="39" t="s">
        <v>198</v>
      </c>
      <c r="C33" s="115">
        <v>17</v>
      </c>
      <c r="D33" s="115">
        <v>3</v>
      </c>
      <c r="E33" s="115">
        <f t="shared" si="0"/>
        <v>20</v>
      </c>
    </row>
    <row r="34" spans="1:36" x14ac:dyDescent="0.35">
      <c r="A34" s="41">
        <v>27</v>
      </c>
      <c r="B34" s="39" t="s">
        <v>86</v>
      </c>
      <c r="C34" s="115">
        <v>45</v>
      </c>
      <c r="D34" s="115">
        <v>8</v>
      </c>
      <c r="E34" s="115">
        <f t="shared" si="0"/>
        <v>53</v>
      </c>
    </row>
    <row r="35" spans="1:36" x14ac:dyDescent="0.35">
      <c r="A35" s="41">
        <v>28</v>
      </c>
      <c r="B35" s="39" t="s">
        <v>87</v>
      </c>
      <c r="C35" s="115">
        <v>291</v>
      </c>
      <c r="D35" s="115">
        <v>93</v>
      </c>
      <c r="E35" s="115">
        <f t="shared" si="0"/>
        <v>384</v>
      </c>
    </row>
    <row r="36" spans="1:36" x14ac:dyDescent="0.35">
      <c r="A36" s="41">
        <v>29</v>
      </c>
      <c r="B36" s="39" t="s">
        <v>88</v>
      </c>
      <c r="C36" s="115">
        <v>3</v>
      </c>
      <c r="D36" s="115">
        <v>0</v>
      </c>
      <c r="E36" s="115">
        <f t="shared" si="0"/>
        <v>3</v>
      </c>
    </row>
    <row r="37" spans="1:36" s="48" customFormat="1" x14ac:dyDescent="0.35">
      <c r="A37" s="148" t="s">
        <v>46</v>
      </c>
      <c r="B37" s="150"/>
      <c r="C37" s="105">
        <f>SUM(C8:C36)</f>
        <v>3757</v>
      </c>
      <c r="D37" s="105">
        <f t="shared" ref="D37:E37" si="1">SUM(D8:D36)</f>
        <v>4843</v>
      </c>
      <c r="E37" s="105">
        <f t="shared" si="1"/>
        <v>8600</v>
      </c>
    </row>
    <row r="39" spans="1:36" x14ac:dyDescent="0.35">
      <c r="A39" s="40" t="s">
        <v>40</v>
      </c>
    </row>
    <row r="41" spans="1:36" s="94" customFormat="1" x14ac:dyDescent="0.35">
      <c r="A41" s="91" t="s">
        <v>31</v>
      </c>
      <c r="B41" s="92"/>
      <c r="C41" s="93"/>
      <c r="D41" s="93"/>
      <c r="E41" s="93"/>
      <c r="F41" s="93"/>
      <c r="G41" s="93"/>
      <c r="H41" s="93"/>
      <c r="I41" s="93"/>
    </row>
    <row r="42" spans="1:36" s="97" customFormat="1" ht="20.25" customHeight="1" x14ac:dyDescent="0.35">
      <c r="A42" s="95">
        <v>1</v>
      </c>
      <c r="B42" s="96" t="s">
        <v>161</v>
      </c>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row>
    <row r="43" spans="1:36" s="97" customFormat="1" ht="17.25" customHeight="1" x14ac:dyDescent="0.35">
      <c r="A43" s="95">
        <v>2</v>
      </c>
      <c r="B43" s="154" t="s">
        <v>33</v>
      </c>
      <c r="C43" s="154"/>
      <c r="D43" s="154"/>
      <c r="E43" s="154"/>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row>
    <row r="44" spans="1:36" s="97" customFormat="1" ht="18.75" customHeight="1" x14ac:dyDescent="0.35">
      <c r="A44" s="95">
        <v>3</v>
      </c>
      <c r="B44" s="154" t="s">
        <v>34</v>
      </c>
      <c r="C44" s="154"/>
      <c r="D44" s="154"/>
      <c r="E44" s="154"/>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row>
    <row r="45" spans="1:36" s="97" customFormat="1" ht="48.75" customHeight="1" x14ac:dyDescent="0.35">
      <c r="A45" s="95">
        <v>4</v>
      </c>
      <c r="B45" s="154" t="s">
        <v>35</v>
      </c>
      <c r="C45" s="154"/>
      <c r="D45" s="154"/>
      <c r="E45" s="154"/>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row>
    <row r="46" spans="1:36" s="97" customFormat="1" ht="15.5" x14ac:dyDescent="0.35">
      <c r="A46" s="98"/>
      <c r="B46" s="98"/>
      <c r="C46" s="98"/>
      <c r="D46" s="98"/>
      <c r="E46" s="98"/>
      <c r="F46" s="98"/>
      <c r="H46" s="99"/>
      <c r="I46" s="99"/>
      <c r="X46" s="99"/>
    </row>
    <row r="47" spans="1:36" s="97" customFormat="1" ht="15.5" x14ac:dyDescent="0.35">
      <c r="A47" s="98"/>
      <c r="B47" s="98"/>
      <c r="D47" s="100"/>
      <c r="E47" s="99" t="s">
        <v>37</v>
      </c>
      <c r="F47" s="100"/>
      <c r="H47" s="101"/>
      <c r="I47" s="100"/>
      <c r="X47" s="100"/>
    </row>
    <row r="48" spans="1:36" s="97" customFormat="1" ht="15.5" x14ac:dyDescent="0.35">
      <c r="A48" s="98"/>
      <c r="B48" s="98"/>
      <c r="D48" s="102"/>
      <c r="E48" s="100"/>
      <c r="H48" s="99"/>
      <c r="I48" s="102"/>
      <c r="X48" s="102"/>
    </row>
    <row r="49" spans="1:24" s="97" customFormat="1" ht="15.5" x14ac:dyDescent="0.35">
      <c r="A49" s="98"/>
      <c r="B49" s="98"/>
      <c r="D49" s="102"/>
      <c r="E49" s="102"/>
      <c r="H49" s="100"/>
      <c r="I49" s="102"/>
      <c r="X49" s="102"/>
    </row>
    <row r="50" spans="1:24" s="97" customFormat="1" ht="15.5" x14ac:dyDescent="0.35">
      <c r="A50" s="98"/>
      <c r="B50" s="98"/>
      <c r="D50" s="102"/>
      <c r="E50" s="102"/>
      <c r="H50" s="102"/>
      <c r="I50" s="103"/>
      <c r="J50" s="103"/>
      <c r="X50" s="103"/>
    </row>
    <row r="51" spans="1:24" s="97" customFormat="1" ht="15.5" x14ac:dyDescent="0.35">
      <c r="A51" s="98"/>
      <c r="B51" s="98"/>
      <c r="D51" s="104"/>
      <c r="E51" s="103" t="s">
        <v>38</v>
      </c>
      <c r="H51" s="102"/>
      <c r="I51" s="99"/>
      <c r="J51" s="99"/>
      <c r="X51" s="99"/>
    </row>
    <row r="52" spans="1:24" x14ac:dyDescent="0.35">
      <c r="E52" s="99" t="s">
        <v>39</v>
      </c>
      <c r="H52" s="103"/>
    </row>
    <row r="53" spans="1:24" x14ac:dyDescent="0.35">
      <c r="H53" s="99"/>
    </row>
  </sheetData>
  <mergeCells count="11">
    <mergeCell ref="B45:E45"/>
    <mergeCell ref="B44:E44"/>
    <mergeCell ref="B43:E43"/>
    <mergeCell ref="A37:B37"/>
    <mergeCell ref="A1:E1"/>
    <mergeCell ref="A2:E2"/>
    <mergeCell ref="A3:E3"/>
    <mergeCell ref="A4:E4"/>
    <mergeCell ref="A5:A6"/>
    <mergeCell ref="B5:B6"/>
    <mergeCell ref="C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CCE5-E5CB-469A-96C9-832503928F1B}">
  <dimension ref="A1:AK54"/>
  <sheetViews>
    <sheetView topLeftCell="C15" workbookViewId="0">
      <selection activeCell="L17" sqref="L17"/>
    </sheetView>
  </sheetViews>
  <sheetFormatPr defaultRowHeight="14.5" x14ac:dyDescent="0.35"/>
  <cols>
    <col min="1" max="1" width="3.1796875" style="40" customWidth="1"/>
    <col min="2" max="2" width="36.54296875" style="40" bestFit="1" customWidth="1"/>
    <col min="3" max="12" width="15.7265625" style="40" customWidth="1"/>
    <col min="13" max="257" width="9.1796875" style="40"/>
    <col min="258" max="258" width="3.1796875" style="40" customWidth="1"/>
    <col min="259" max="259" width="36.54296875" style="40" bestFit="1" customWidth="1"/>
    <col min="260" max="267" width="5" style="40" customWidth="1"/>
    <col min="268" max="268" width="6.54296875" style="40" customWidth="1"/>
    <col min="269" max="513" width="9.1796875" style="40"/>
    <col min="514" max="514" width="3.1796875" style="40" customWidth="1"/>
    <col min="515" max="515" width="36.54296875" style="40" bestFit="1" customWidth="1"/>
    <col min="516" max="523" width="5" style="40" customWidth="1"/>
    <col min="524" max="524" width="6.54296875" style="40" customWidth="1"/>
    <col min="525" max="769" width="9.1796875" style="40"/>
    <col min="770" max="770" width="3.1796875" style="40" customWidth="1"/>
    <col min="771" max="771" width="36.54296875" style="40" bestFit="1" customWidth="1"/>
    <col min="772" max="779" width="5" style="40" customWidth="1"/>
    <col min="780" max="780" width="6.54296875" style="40" customWidth="1"/>
    <col min="781" max="1025" width="9.1796875" style="40"/>
    <col min="1026" max="1026" width="3.1796875" style="40" customWidth="1"/>
    <col min="1027" max="1027" width="36.54296875" style="40" bestFit="1" customWidth="1"/>
    <col min="1028" max="1035" width="5" style="40" customWidth="1"/>
    <col min="1036" max="1036" width="6.54296875" style="40" customWidth="1"/>
    <col min="1037" max="1281" width="9.1796875" style="40"/>
    <col min="1282" max="1282" width="3.1796875" style="40" customWidth="1"/>
    <col min="1283" max="1283" width="36.54296875" style="40" bestFit="1" customWidth="1"/>
    <col min="1284" max="1291" width="5" style="40" customWidth="1"/>
    <col min="1292" max="1292" width="6.54296875" style="40" customWidth="1"/>
    <col min="1293" max="1537" width="9.1796875" style="40"/>
    <col min="1538" max="1538" width="3.1796875" style="40" customWidth="1"/>
    <col min="1539" max="1539" width="36.54296875" style="40" bestFit="1" customWidth="1"/>
    <col min="1540" max="1547" width="5" style="40" customWidth="1"/>
    <col min="1548" max="1548" width="6.54296875" style="40" customWidth="1"/>
    <col min="1549" max="1793" width="9.1796875" style="40"/>
    <col min="1794" max="1794" width="3.1796875" style="40" customWidth="1"/>
    <col min="1795" max="1795" width="36.54296875" style="40" bestFit="1" customWidth="1"/>
    <col min="1796" max="1803" width="5" style="40" customWidth="1"/>
    <col min="1804" max="1804" width="6.54296875" style="40" customWidth="1"/>
    <col min="1805" max="2049" width="9.1796875" style="40"/>
    <col min="2050" max="2050" width="3.1796875" style="40" customWidth="1"/>
    <col min="2051" max="2051" width="36.54296875" style="40" bestFit="1" customWidth="1"/>
    <col min="2052" max="2059" width="5" style="40" customWidth="1"/>
    <col min="2060" max="2060" width="6.54296875" style="40" customWidth="1"/>
    <col min="2061" max="2305" width="9.1796875" style="40"/>
    <col min="2306" max="2306" width="3.1796875" style="40" customWidth="1"/>
    <col min="2307" max="2307" width="36.54296875" style="40" bestFit="1" customWidth="1"/>
    <col min="2308" max="2315" width="5" style="40" customWidth="1"/>
    <col min="2316" max="2316" width="6.54296875" style="40" customWidth="1"/>
    <col min="2317" max="2561" width="9.1796875" style="40"/>
    <col min="2562" max="2562" width="3.1796875" style="40" customWidth="1"/>
    <col min="2563" max="2563" width="36.54296875" style="40" bestFit="1" customWidth="1"/>
    <col min="2564" max="2571" width="5" style="40" customWidth="1"/>
    <col min="2572" max="2572" width="6.54296875" style="40" customWidth="1"/>
    <col min="2573" max="2817" width="9.1796875" style="40"/>
    <col min="2818" max="2818" width="3.1796875" style="40" customWidth="1"/>
    <col min="2819" max="2819" width="36.54296875" style="40" bestFit="1" customWidth="1"/>
    <col min="2820" max="2827" width="5" style="40" customWidth="1"/>
    <col min="2828" max="2828" width="6.54296875" style="40" customWidth="1"/>
    <col min="2829" max="3073" width="9.1796875" style="40"/>
    <col min="3074" max="3074" width="3.1796875" style="40" customWidth="1"/>
    <col min="3075" max="3075" width="36.54296875" style="40" bestFit="1" customWidth="1"/>
    <col min="3076" max="3083" width="5" style="40" customWidth="1"/>
    <col min="3084" max="3084" width="6.54296875" style="40" customWidth="1"/>
    <col min="3085" max="3329" width="9.1796875" style="40"/>
    <col min="3330" max="3330" width="3.1796875" style="40" customWidth="1"/>
    <col min="3331" max="3331" width="36.54296875" style="40" bestFit="1" customWidth="1"/>
    <col min="3332" max="3339" width="5" style="40" customWidth="1"/>
    <col min="3340" max="3340" width="6.54296875" style="40" customWidth="1"/>
    <col min="3341" max="3585" width="9.1796875" style="40"/>
    <col min="3586" max="3586" width="3.1796875" style="40" customWidth="1"/>
    <col min="3587" max="3587" width="36.54296875" style="40" bestFit="1" customWidth="1"/>
    <col min="3588" max="3595" width="5" style="40" customWidth="1"/>
    <col min="3596" max="3596" width="6.54296875" style="40" customWidth="1"/>
    <col min="3597" max="3841" width="9.1796875" style="40"/>
    <col min="3842" max="3842" width="3.1796875" style="40" customWidth="1"/>
    <col min="3843" max="3843" width="36.54296875" style="40" bestFit="1" customWidth="1"/>
    <col min="3844" max="3851" width="5" style="40" customWidth="1"/>
    <col min="3852" max="3852" width="6.54296875" style="40" customWidth="1"/>
    <col min="3853" max="4097" width="9.1796875" style="40"/>
    <col min="4098" max="4098" width="3.1796875" style="40" customWidth="1"/>
    <col min="4099" max="4099" width="36.54296875" style="40" bestFit="1" customWidth="1"/>
    <col min="4100" max="4107" width="5" style="40" customWidth="1"/>
    <col min="4108" max="4108" width="6.54296875" style="40" customWidth="1"/>
    <col min="4109" max="4353" width="9.1796875" style="40"/>
    <col min="4354" max="4354" width="3.1796875" style="40" customWidth="1"/>
    <col min="4355" max="4355" width="36.54296875" style="40" bestFit="1" customWidth="1"/>
    <col min="4356" max="4363" width="5" style="40" customWidth="1"/>
    <col min="4364" max="4364" width="6.54296875" style="40" customWidth="1"/>
    <col min="4365" max="4609" width="9.1796875" style="40"/>
    <col min="4610" max="4610" width="3.1796875" style="40" customWidth="1"/>
    <col min="4611" max="4611" width="36.54296875" style="40" bestFit="1" customWidth="1"/>
    <col min="4612" max="4619" width="5" style="40" customWidth="1"/>
    <col min="4620" max="4620" width="6.54296875" style="40" customWidth="1"/>
    <col min="4621" max="4865" width="9.1796875" style="40"/>
    <col min="4866" max="4866" width="3.1796875" style="40" customWidth="1"/>
    <col min="4867" max="4867" width="36.54296875" style="40" bestFit="1" customWidth="1"/>
    <col min="4868" max="4875" width="5" style="40" customWidth="1"/>
    <col min="4876" max="4876" width="6.54296875" style="40" customWidth="1"/>
    <col min="4877" max="5121" width="9.1796875" style="40"/>
    <col min="5122" max="5122" width="3.1796875" style="40" customWidth="1"/>
    <col min="5123" max="5123" width="36.54296875" style="40" bestFit="1" customWidth="1"/>
    <col min="5124" max="5131" width="5" style="40" customWidth="1"/>
    <col min="5132" max="5132" width="6.54296875" style="40" customWidth="1"/>
    <col min="5133" max="5377" width="9.1796875" style="40"/>
    <col min="5378" max="5378" width="3.1796875" style="40" customWidth="1"/>
    <col min="5379" max="5379" width="36.54296875" style="40" bestFit="1" customWidth="1"/>
    <col min="5380" max="5387" width="5" style="40" customWidth="1"/>
    <col min="5388" max="5388" width="6.54296875" style="40" customWidth="1"/>
    <col min="5389" max="5633" width="9.1796875" style="40"/>
    <col min="5634" max="5634" width="3.1796875" style="40" customWidth="1"/>
    <col min="5635" max="5635" width="36.54296875" style="40" bestFit="1" customWidth="1"/>
    <col min="5636" max="5643" width="5" style="40" customWidth="1"/>
    <col min="5644" max="5644" width="6.54296875" style="40" customWidth="1"/>
    <col min="5645" max="5889" width="9.1796875" style="40"/>
    <col min="5890" max="5890" width="3.1796875" style="40" customWidth="1"/>
    <col min="5891" max="5891" width="36.54296875" style="40" bestFit="1" customWidth="1"/>
    <col min="5892" max="5899" width="5" style="40" customWidth="1"/>
    <col min="5900" max="5900" width="6.54296875" style="40" customWidth="1"/>
    <col min="5901" max="6145" width="9.1796875" style="40"/>
    <col min="6146" max="6146" width="3.1796875" style="40" customWidth="1"/>
    <col min="6147" max="6147" width="36.54296875" style="40" bestFit="1" customWidth="1"/>
    <col min="6148" max="6155" width="5" style="40" customWidth="1"/>
    <col min="6156" max="6156" width="6.54296875" style="40" customWidth="1"/>
    <col min="6157" max="6401" width="9.1796875" style="40"/>
    <col min="6402" max="6402" width="3.1796875" style="40" customWidth="1"/>
    <col min="6403" max="6403" width="36.54296875" style="40" bestFit="1" customWidth="1"/>
    <col min="6404" max="6411" width="5" style="40" customWidth="1"/>
    <col min="6412" max="6412" width="6.54296875" style="40" customWidth="1"/>
    <col min="6413" max="6657" width="9.1796875" style="40"/>
    <col min="6658" max="6658" width="3.1796875" style="40" customWidth="1"/>
    <col min="6659" max="6659" width="36.54296875" style="40" bestFit="1" customWidth="1"/>
    <col min="6660" max="6667" width="5" style="40" customWidth="1"/>
    <col min="6668" max="6668" width="6.54296875" style="40" customWidth="1"/>
    <col min="6669" max="6913" width="9.1796875" style="40"/>
    <col min="6914" max="6914" width="3.1796875" style="40" customWidth="1"/>
    <col min="6915" max="6915" width="36.54296875" style="40" bestFit="1" customWidth="1"/>
    <col min="6916" max="6923" width="5" style="40" customWidth="1"/>
    <col min="6924" max="6924" width="6.54296875" style="40" customWidth="1"/>
    <col min="6925" max="7169" width="9.1796875" style="40"/>
    <col min="7170" max="7170" width="3.1796875" style="40" customWidth="1"/>
    <col min="7171" max="7171" width="36.54296875" style="40" bestFit="1" customWidth="1"/>
    <col min="7172" max="7179" width="5" style="40" customWidth="1"/>
    <col min="7180" max="7180" width="6.54296875" style="40" customWidth="1"/>
    <col min="7181" max="7425" width="9.1796875" style="40"/>
    <col min="7426" max="7426" width="3.1796875" style="40" customWidth="1"/>
    <col min="7427" max="7427" width="36.54296875" style="40" bestFit="1" customWidth="1"/>
    <col min="7428" max="7435" width="5" style="40" customWidth="1"/>
    <col min="7436" max="7436" width="6.54296875" style="40" customWidth="1"/>
    <col min="7437" max="7681" width="9.1796875" style="40"/>
    <col min="7682" max="7682" width="3.1796875" style="40" customWidth="1"/>
    <col min="7683" max="7683" width="36.54296875" style="40" bestFit="1" customWidth="1"/>
    <col min="7684" max="7691" width="5" style="40" customWidth="1"/>
    <col min="7692" max="7692" width="6.54296875" style="40" customWidth="1"/>
    <col min="7693" max="7937" width="9.1796875" style="40"/>
    <col min="7938" max="7938" width="3.1796875" style="40" customWidth="1"/>
    <col min="7939" max="7939" width="36.54296875" style="40" bestFit="1" customWidth="1"/>
    <col min="7940" max="7947" width="5" style="40" customWidth="1"/>
    <col min="7948" max="7948" width="6.54296875" style="40" customWidth="1"/>
    <col min="7949" max="8193" width="9.1796875" style="40"/>
    <col min="8194" max="8194" width="3.1796875" style="40" customWidth="1"/>
    <col min="8195" max="8195" width="36.54296875" style="40" bestFit="1" customWidth="1"/>
    <col min="8196" max="8203" width="5" style="40" customWidth="1"/>
    <col min="8204" max="8204" width="6.54296875" style="40" customWidth="1"/>
    <col min="8205" max="8449" width="9.1796875" style="40"/>
    <col min="8450" max="8450" width="3.1796875" style="40" customWidth="1"/>
    <col min="8451" max="8451" width="36.54296875" style="40" bestFit="1" customWidth="1"/>
    <col min="8452" max="8459" width="5" style="40" customWidth="1"/>
    <col min="8460" max="8460" width="6.54296875" style="40" customWidth="1"/>
    <col min="8461" max="8705" width="9.1796875" style="40"/>
    <col min="8706" max="8706" width="3.1796875" style="40" customWidth="1"/>
    <col min="8707" max="8707" width="36.54296875" style="40" bestFit="1" customWidth="1"/>
    <col min="8708" max="8715" width="5" style="40" customWidth="1"/>
    <col min="8716" max="8716" width="6.54296875" style="40" customWidth="1"/>
    <col min="8717" max="8961" width="9.1796875" style="40"/>
    <col min="8962" max="8962" width="3.1796875" style="40" customWidth="1"/>
    <col min="8963" max="8963" width="36.54296875" style="40" bestFit="1" customWidth="1"/>
    <col min="8964" max="8971" width="5" style="40" customWidth="1"/>
    <col min="8972" max="8972" width="6.54296875" style="40" customWidth="1"/>
    <col min="8973" max="9217" width="9.1796875" style="40"/>
    <col min="9218" max="9218" width="3.1796875" style="40" customWidth="1"/>
    <col min="9219" max="9219" width="36.54296875" style="40" bestFit="1" customWidth="1"/>
    <col min="9220" max="9227" width="5" style="40" customWidth="1"/>
    <col min="9228" max="9228" width="6.54296875" style="40" customWidth="1"/>
    <col min="9229" max="9473" width="9.1796875" style="40"/>
    <col min="9474" max="9474" width="3.1796875" style="40" customWidth="1"/>
    <col min="9475" max="9475" width="36.54296875" style="40" bestFit="1" customWidth="1"/>
    <col min="9476" max="9483" width="5" style="40" customWidth="1"/>
    <col min="9484" max="9484" width="6.54296875" style="40" customWidth="1"/>
    <col min="9485" max="9729" width="9.1796875" style="40"/>
    <col min="9730" max="9730" width="3.1796875" style="40" customWidth="1"/>
    <col min="9731" max="9731" width="36.54296875" style="40" bestFit="1" customWidth="1"/>
    <col min="9732" max="9739" width="5" style="40" customWidth="1"/>
    <col min="9740" max="9740" width="6.54296875" style="40" customWidth="1"/>
    <col min="9741" max="9985" width="9.1796875" style="40"/>
    <col min="9986" max="9986" width="3.1796875" style="40" customWidth="1"/>
    <col min="9987" max="9987" width="36.54296875" style="40" bestFit="1" customWidth="1"/>
    <col min="9988" max="9995" width="5" style="40" customWidth="1"/>
    <col min="9996" max="9996" width="6.54296875" style="40" customWidth="1"/>
    <col min="9997" max="10241" width="9.1796875" style="40"/>
    <col min="10242" max="10242" width="3.1796875" style="40" customWidth="1"/>
    <col min="10243" max="10243" width="36.54296875" style="40" bestFit="1" customWidth="1"/>
    <col min="10244" max="10251" width="5" style="40" customWidth="1"/>
    <col min="10252" max="10252" width="6.54296875" style="40" customWidth="1"/>
    <col min="10253" max="10497" width="9.1796875" style="40"/>
    <col min="10498" max="10498" width="3.1796875" style="40" customWidth="1"/>
    <col min="10499" max="10499" width="36.54296875" style="40" bestFit="1" customWidth="1"/>
    <col min="10500" max="10507" width="5" style="40" customWidth="1"/>
    <col min="10508" max="10508" width="6.54296875" style="40" customWidth="1"/>
    <col min="10509" max="10753" width="9.1796875" style="40"/>
    <col min="10754" max="10754" width="3.1796875" style="40" customWidth="1"/>
    <col min="10755" max="10755" width="36.54296875" style="40" bestFit="1" customWidth="1"/>
    <col min="10756" max="10763" width="5" style="40" customWidth="1"/>
    <col min="10764" max="10764" width="6.54296875" style="40" customWidth="1"/>
    <col min="10765" max="11009" width="9.1796875" style="40"/>
    <col min="11010" max="11010" width="3.1796875" style="40" customWidth="1"/>
    <col min="11011" max="11011" width="36.54296875" style="40" bestFit="1" customWidth="1"/>
    <col min="11012" max="11019" width="5" style="40" customWidth="1"/>
    <col min="11020" max="11020" width="6.54296875" style="40" customWidth="1"/>
    <col min="11021" max="11265" width="9.1796875" style="40"/>
    <col min="11266" max="11266" width="3.1796875" style="40" customWidth="1"/>
    <col min="11267" max="11267" width="36.54296875" style="40" bestFit="1" customWidth="1"/>
    <col min="11268" max="11275" width="5" style="40" customWidth="1"/>
    <col min="11276" max="11276" width="6.54296875" style="40" customWidth="1"/>
    <col min="11277" max="11521" width="9.1796875" style="40"/>
    <col min="11522" max="11522" width="3.1796875" style="40" customWidth="1"/>
    <col min="11523" max="11523" width="36.54296875" style="40" bestFit="1" customWidth="1"/>
    <col min="11524" max="11531" width="5" style="40" customWidth="1"/>
    <col min="11532" max="11532" width="6.54296875" style="40" customWidth="1"/>
    <col min="11533" max="11777" width="9.1796875" style="40"/>
    <col min="11778" max="11778" width="3.1796875" style="40" customWidth="1"/>
    <col min="11779" max="11779" width="36.54296875" style="40" bestFit="1" customWidth="1"/>
    <col min="11780" max="11787" width="5" style="40" customWidth="1"/>
    <col min="11788" max="11788" width="6.54296875" style="40" customWidth="1"/>
    <col min="11789" max="12033" width="9.1796875" style="40"/>
    <col min="12034" max="12034" width="3.1796875" style="40" customWidth="1"/>
    <col min="12035" max="12035" width="36.54296875" style="40" bestFit="1" customWidth="1"/>
    <col min="12036" max="12043" width="5" style="40" customWidth="1"/>
    <col min="12044" max="12044" width="6.54296875" style="40" customWidth="1"/>
    <col min="12045" max="12289" width="9.1796875" style="40"/>
    <col min="12290" max="12290" width="3.1796875" style="40" customWidth="1"/>
    <col min="12291" max="12291" width="36.54296875" style="40" bestFit="1" customWidth="1"/>
    <col min="12292" max="12299" width="5" style="40" customWidth="1"/>
    <col min="12300" max="12300" width="6.54296875" style="40" customWidth="1"/>
    <col min="12301" max="12545" width="9.1796875" style="40"/>
    <col min="12546" max="12546" width="3.1796875" style="40" customWidth="1"/>
    <col min="12547" max="12547" width="36.54296875" style="40" bestFit="1" customWidth="1"/>
    <col min="12548" max="12555" width="5" style="40" customWidth="1"/>
    <col min="12556" max="12556" width="6.54296875" style="40" customWidth="1"/>
    <col min="12557" max="12801" width="9.1796875" style="40"/>
    <col min="12802" max="12802" width="3.1796875" style="40" customWidth="1"/>
    <col min="12803" max="12803" width="36.54296875" style="40" bestFit="1" customWidth="1"/>
    <col min="12804" max="12811" width="5" style="40" customWidth="1"/>
    <col min="12812" max="12812" width="6.54296875" style="40" customWidth="1"/>
    <col min="12813" max="13057" width="9.1796875" style="40"/>
    <col min="13058" max="13058" width="3.1796875" style="40" customWidth="1"/>
    <col min="13059" max="13059" width="36.54296875" style="40" bestFit="1" customWidth="1"/>
    <col min="13060" max="13067" width="5" style="40" customWidth="1"/>
    <col min="13068" max="13068" width="6.54296875" style="40" customWidth="1"/>
    <col min="13069" max="13313" width="9.1796875" style="40"/>
    <col min="13314" max="13314" width="3.1796875" style="40" customWidth="1"/>
    <col min="13315" max="13315" width="36.54296875" style="40" bestFit="1" customWidth="1"/>
    <col min="13316" max="13323" width="5" style="40" customWidth="1"/>
    <col min="13324" max="13324" width="6.54296875" style="40" customWidth="1"/>
    <col min="13325" max="13569" width="9.1796875" style="40"/>
    <col min="13570" max="13570" width="3.1796875" style="40" customWidth="1"/>
    <col min="13571" max="13571" width="36.54296875" style="40" bestFit="1" customWidth="1"/>
    <col min="13572" max="13579" width="5" style="40" customWidth="1"/>
    <col min="13580" max="13580" width="6.54296875" style="40" customWidth="1"/>
    <col min="13581" max="13825" width="9.1796875" style="40"/>
    <col min="13826" max="13826" width="3.1796875" style="40" customWidth="1"/>
    <col min="13827" max="13827" width="36.54296875" style="40" bestFit="1" customWidth="1"/>
    <col min="13828" max="13835" width="5" style="40" customWidth="1"/>
    <col min="13836" max="13836" width="6.54296875" style="40" customWidth="1"/>
    <col min="13837" max="14081" width="9.1796875" style="40"/>
    <col min="14082" max="14082" width="3.1796875" style="40" customWidth="1"/>
    <col min="14083" max="14083" width="36.54296875" style="40" bestFit="1" customWidth="1"/>
    <col min="14084" max="14091" width="5" style="40" customWidth="1"/>
    <col min="14092" max="14092" width="6.54296875" style="40" customWidth="1"/>
    <col min="14093" max="14337" width="9.1796875" style="40"/>
    <col min="14338" max="14338" width="3.1796875" style="40" customWidth="1"/>
    <col min="14339" max="14339" width="36.54296875" style="40" bestFit="1" customWidth="1"/>
    <col min="14340" max="14347" width="5" style="40" customWidth="1"/>
    <col min="14348" max="14348" width="6.54296875" style="40" customWidth="1"/>
    <col min="14349" max="14593" width="9.1796875" style="40"/>
    <col min="14594" max="14594" width="3.1796875" style="40" customWidth="1"/>
    <col min="14595" max="14595" width="36.54296875" style="40" bestFit="1" customWidth="1"/>
    <col min="14596" max="14603" width="5" style="40" customWidth="1"/>
    <col min="14604" max="14604" width="6.54296875" style="40" customWidth="1"/>
    <col min="14605" max="14849" width="9.1796875" style="40"/>
    <col min="14850" max="14850" width="3.1796875" style="40" customWidth="1"/>
    <col min="14851" max="14851" width="36.54296875" style="40" bestFit="1" customWidth="1"/>
    <col min="14852" max="14859" width="5" style="40" customWidth="1"/>
    <col min="14860" max="14860" width="6.54296875" style="40" customWidth="1"/>
    <col min="14861" max="15105" width="9.1796875" style="40"/>
    <col min="15106" max="15106" width="3.1796875" style="40" customWidth="1"/>
    <col min="15107" max="15107" width="36.54296875" style="40" bestFit="1" customWidth="1"/>
    <col min="15108" max="15115" width="5" style="40" customWidth="1"/>
    <col min="15116" max="15116" width="6.54296875" style="40" customWidth="1"/>
    <col min="15117" max="15361" width="9.1796875" style="40"/>
    <col min="15362" max="15362" width="3.1796875" style="40" customWidth="1"/>
    <col min="15363" max="15363" width="36.54296875" style="40" bestFit="1" customWidth="1"/>
    <col min="15364" max="15371" width="5" style="40" customWidth="1"/>
    <col min="15372" max="15372" width="6.54296875" style="40" customWidth="1"/>
    <col min="15373" max="15617" width="9.1796875" style="40"/>
    <col min="15618" max="15618" width="3.1796875" style="40" customWidth="1"/>
    <col min="15619" max="15619" width="36.54296875" style="40" bestFit="1" customWidth="1"/>
    <col min="15620" max="15627" width="5" style="40" customWidth="1"/>
    <col min="15628" max="15628" width="6.54296875" style="40" customWidth="1"/>
    <col min="15629" max="15873" width="9.1796875" style="40"/>
    <col min="15874" max="15874" width="3.1796875" style="40" customWidth="1"/>
    <col min="15875" max="15875" width="36.54296875" style="40" bestFit="1" customWidth="1"/>
    <col min="15876" max="15883" width="5" style="40" customWidth="1"/>
    <col min="15884" max="15884" width="6.54296875" style="40" customWidth="1"/>
    <col min="15885" max="16129" width="9.1796875" style="40"/>
    <col min="16130" max="16130" width="3.1796875" style="40" customWidth="1"/>
    <col min="16131" max="16131" width="36.54296875" style="40" bestFit="1" customWidth="1"/>
    <col min="16132" max="16139" width="5" style="40" customWidth="1"/>
    <col min="16140" max="16140" width="6.54296875" style="40" customWidth="1"/>
    <col min="16141" max="16384" width="9.1796875" style="40"/>
  </cols>
  <sheetData>
    <row r="1" spans="1:12" s="48" customFormat="1" x14ac:dyDescent="0.35">
      <c r="A1" s="144" t="s">
        <v>41</v>
      </c>
      <c r="B1" s="144"/>
      <c r="C1" s="144"/>
      <c r="D1" s="144"/>
      <c r="E1" s="144"/>
      <c r="F1" s="144"/>
      <c r="G1" s="144"/>
      <c r="H1" s="144"/>
      <c r="I1" s="144"/>
      <c r="J1" s="144"/>
      <c r="K1" s="144"/>
      <c r="L1" s="144"/>
    </row>
    <row r="2" spans="1:12" s="48" customFormat="1" x14ac:dyDescent="0.35">
      <c r="A2" s="144" t="s">
        <v>183</v>
      </c>
      <c r="B2" s="144"/>
      <c r="C2" s="144"/>
      <c r="D2" s="144"/>
      <c r="E2" s="144"/>
      <c r="F2" s="144"/>
      <c r="G2" s="144"/>
      <c r="H2" s="144"/>
      <c r="I2" s="144"/>
      <c r="J2" s="144"/>
      <c r="K2" s="144"/>
      <c r="L2" s="144"/>
    </row>
    <row r="3" spans="1:12" s="48" customFormat="1" x14ac:dyDescent="0.35">
      <c r="A3" s="144" t="s">
        <v>89</v>
      </c>
      <c r="B3" s="144"/>
      <c r="C3" s="144"/>
      <c r="D3" s="144"/>
      <c r="E3" s="144"/>
      <c r="F3" s="144"/>
      <c r="G3" s="144"/>
      <c r="H3" s="144"/>
      <c r="I3" s="144"/>
      <c r="J3" s="144"/>
      <c r="K3" s="144"/>
      <c r="L3" s="144"/>
    </row>
    <row r="4" spans="1:12" s="48" customFormat="1" x14ac:dyDescent="0.35">
      <c r="A4" s="145"/>
      <c r="B4" s="145"/>
      <c r="C4" s="145"/>
      <c r="D4" s="145"/>
      <c r="E4" s="145"/>
      <c r="F4" s="145"/>
      <c r="G4" s="145"/>
      <c r="H4" s="145"/>
      <c r="I4" s="145"/>
      <c r="J4" s="145"/>
      <c r="K4" s="145"/>
      <c r="L4" s="145"/>
    </row>
    <row r="5" spans="1:12" s="48" customFormat="1" x14ac:dyDescent="0.35">
      <c r="A5" s="146" t="s">
        <v>43</v>
      </c>
      <c r="B5" s="146" t="s">
        <v>44</v>
      </c>
      <c r="C5" s="155" t="s">
        <v>184</v>
      </c>
      <c r="D5" s="156"/>
      <c r="E5" s="156"/>
      <c r="F5" s="156"/>
      <c r="G5" s="156"/>
      <c r="H5" s="156"/>
      <c r="I5" s="156"/>
      <c r="J5" s="156"/>
      <c r="K5" s="157"/>
      <c r="L5" s="61" t="s">
        <v>46</v>
      </c>
    </row>
    <row r="6" spans="1:12" s="48" customFormat="1" x14ac:dyDescent="0.35">
      <c r="A6" s="147"/>
      <c r="B6" s="147"/>
      <c r="C6" s="49" t="s">
        <v>185</v>
      </c>
      <c r="D6" s="49" t="s">
        <v>186</v>
      </c>
      <c r="E6" s="49" t="s">
        <v>187</v>
      </c>
      <c r="F6" s="49" t="s">
        <v>188</v>
      </c>
      <c r="G6" s="49" t="s">
        <v>189</v>
      </c>
      <c r="H6" s="49" t="s">
        <v>190</v>
      </c>
      <c r="I6" s="49" t="s">
        <v>191</v>
      </c>
      <c r="J6" s="49" t="s">
        <v>192</v>
      </c>
      <c r="K6" s="49" t="s">
        <v>199</v>
      </c>
      <c r="L6" s="82" t="s">
        <v>60</v>
      </c>
    </row>
    <row r="7" spans="1:12" s="48" customFormat="1" x14ac:dyDescent="0.35">
      <c r="A7" s="60" t="s">
        <v>108</v>
      </c>
      <c r="B7" s="60" t="s">
        <v>109</v>
      </c>
      <c r="C7" s="60" t="s">
        <v>110</v>
      </c>
      <c r="D7" s="60" t="s">
        <v>111</v>
      </c>
      <c r="E7" s="60" t="s">
        <v>112</v>
      </c>
      <c r="F7" s="60" t="s">
        <v>113</v>
      </c>
      <c r="G7" s="60" t="s">
        <v>114</v>
      </c>
      <c r="H7" s="60" t="s">
        <v>115</v>
      </c>
      <c r="I7" s="60" t="s">
        <v>116</v>
      </c>
      <c r="J7" s="60" t="s">
        <v>117</v>
      </c>
      <c r="K7" s="60" t="s">
        <v>118</v>
      </c>
      <c r="L7" s="60" t="s">
        <v>119</v>
      </c>
    </row>
    <row r="8" spans="1:12" x14ac:dyDescent="0.35">
      <c r="A8" s="41">
        <v>1</v>
      </c>
      <c r="B8" s="39" t="s">
        <v>61</v>
      </c>
      <c r="C8" s="115">
        <v>4</v>
      </c>
      <c r="D8" s="115">
        <v>4</v>
      </c>
      <c r="E8" s="115">
        <v>7</v>
      </c>
      <c r="F8" s="115">
        <v>25</v>
      </c>
      <c r="G8" s="115">
        <v>29</v>
      </c>
      <c r="H8" s="115">
        <v>28</v>
      </c>
      <c r="I8" s="115">
        <v>31</v>
      </c>
      <c r="J8" s="115">
        <v>12</v>
      </c>
      <c r="K8" s="115">
        <v>0</v>
      </c>
      <c r="L8" s="115">
        <f>SUM(C8:J8)</f>
        <v>140</v>
      </c>
    </row>
    <row r="9" spans="1:12" x14ac:dyDescent="0.35">
      <c r="A9" s="41">
        <v>2</v>
      </c>
      <c r="B9" s="39" t="s">
        <v>62</v>
      </c>
      <c r="C9" s="115">
        <v>0</v>
      </c>
      <c r="D9" s="115">
        <v>0</v>
      </c>
      <c r="E9" s="115">
        <v>2</v>
      </c>
      <c r="F9" s="115">
        <v>2</v>
      </c>
      <c r="G9" s="115">
        <v>3</v>
      </c>
      <c r="H9" s="115">
        <v>10</v>
      </c>
      <c r="I9" s="115">
        <v>12</v>
      </c>
      <c r="J9" s="115">
        <v>4</v>
      </c>
      <c r="K9" s="115">
        <v>0</v>
      </c>
      <c r="L9" s="115">
        <f t="shared" ref="L9:L36" si="0">SUM(C9:J9)</f>
        <v>33</v>
      </c>
    </row>
    <row r="10" spans="1:12" x14ac:dyDescent="0.35">
      <c r="A10" s="41">
        <v>3</v>
      </c>
      <c r="B10" s="39" t="s">
        <v>63</v>
      </c>
      <c r="C10" s="115">
        <v>0</v>
      </c>
      <c r="D10" s="115">
        <v>2</v>
      </c>
      <c r="E10" s="115">
        <v>2</v>
      </c>
      <c r="F10" s="115">
        <v>10</v>
      </c>
      <c r="G10" s="115">
        <v>9</v>
      </c>
      <c r="H10" s="115">
        <v>9</v>
      </c>
      <c r="I10" s="115">
        <v>7</v>
      </c>
      <c r="J10" s="115">
        <v>11</v>
      </c>
      <c r="K10" s="115">
        <v>0</v>
      </c>
      <c r="L10" s="115">
        <f t="shared" si="0"/>
        <v>50</v>
      </c>
    </row>
    <row r="11" spans="1:12" x14ac:dyDescent="0.35">
      <c r="A11" s="41">
        <v>4</v>
      </c>
      <c r="B11" s="39" t="s">
        <v>64</v>
      </c>
      <c r="C11" s="115">
        <v>0</v>
      </c>
      <c r="D11" s="115">
        <v>0</v>
      </c>
      <c r="E11" s="115">
        <v>13</v>
      </c>
      <c r="F11" s="115">
        <v>33</v>
      </c>
      <c r="G11" s="115">
        <v>31</v>
      </c>
      <c r="H11" s="115">
        <v>30</v>
      </c>
      <c r="I11" s="115">
        <v>30</v>
      </c>
      <c r="J11" s="115">
        <v>25</v>
      </c>
      <c r="K11" s="115">
        <v>0</v>
      </c>
      <c r="L11" s="115">
        <f t="shared" si="0"/>
        <v>162</v>
      </c>
    </row>
    <row r="12" spans="1:12" ht="20" x14ac:dyDescent="0.35">
      <c r="A12" s="41">
        <v>5</v>
      </c>
      <c r="B12" s="39" t="s">
        <v>65</v>
      </c>
      <c r="C12" s="115">
        <v>0</v>
      </c>
      <c r="D12" s="115">
        <v>0</v>
      </c>
      <c r="E12" s="115">
        <v>0</v>
      </c>
      <c r="F12" s="115">
        <v>0</v>
      </c>
      <c r="G12" s="115">
        <v>6</v>
      </c>
      <c r="H12" s="115">
        <v>9</v>
      </c>
      <c r="I12" s="115">
        <v>17</v>
      </c>
      <c r="J12" s="115">
        <v>18</v>
      </c>
      <c r="K12" s="115">
        <v>0</v>
      </c>
      <c r="L12" s="115">
        <f t="shared" si="0"/>
        <v>50</v>
      </c>
    </row>
    <row r="13" spans="1:12" x14ac:dyDescent="0.35">
      <c r="A13" s="41">
        <v>6</v>
      </c>
      <c r="B13" s="39" t="s">
        <v>66</v>
      </c>
      <c r="C13" s="115">
        <v>0</v>
      </c>
      <c r="D13" s="115">
        <v>0</v>
      </c>
      <c r="E13" s="115">
        <v>2</v>
      </c>
      <c r="F13" s="115">
        <v>3</v>
      </c>
      <c r="G13" s="115">
        <v>8</v>
      </c>
      <c r="H13" s="115">
        <v>3</v>
      </c>
      <c r="I13" s="115">
        <v>9</v>
      </c>
      <c r="J13" s="115">
        <v>4</v>
      </c>
      <c r="K13" s="115">
        <v>0</v>
      </c>
      <c r="L13" s="115">
        <f t="shared" si="0"/>
        <v>29</v>
      </c>
    </row>
    <row r="14" spans="1:12" ht="20" x14ac:dyDescent="0.35">
      <c r="A14" s="41">
        <v>7</v>
      </c>
      <c r="B14" s="39" t="s">
        <v>67</v>
      </c>
      <c r="C14" s="115">
        <v>0</v>
      </c>
      <c r="D14" s="115">
        <v>3</v>
      </c>
      <c r="E14" s="115">
        <v>1</v>
      </c>
      <c r="F14" s="115">
        <v>6</v>
      </c>
      <c r="G14" s="115">
        <v>8</v>
      </c>
      <c r="H14" s="115">
        <v>10</v>
      </c>
      <c r="I14" s="115">
        <v>10</v>
      </c>
      <c r="J14" s="115">
        <v>11</v>
      </c>
      <c r="K14" s="115">
        <v>0</v>
      </c>
      <c r="L14" s="115">
        <f t="shared" si="0"/>
        <v>49</v>
      </c>
    </row>
    <row r="15" spans="1:12" x14ac:dyDescent="0.35">
      <c r="A15" s="41">
        <v>8</v>
      </c>
      <c r="B15" s="39" t="s">
        <v>68</v>
      </c>
      <c r="C15" s="115">
        <v>1</v>
      </c>
      <c r="D15" s="115">
        <v>1</v>
      </c>
      <c r="E15" s="115">
        <v>0</v>
      </c>
      <c r="F15" s="115">
        <v>3</v>
      </c>
      <c r="G15" s="115">
        <v>8</v>
      </c>
      <c r="H15" s="115">
        <v>4</v>
      </c>
      <c r="I15" s="115">
        <v>10</v>
      </c>
      <c r="J15" s="115">
        <v>6</v>
      </c>
      <c r="K15" s="115">
        <v>0</v>
      </c>
      <c r="L15" s="115">
        <f t="shared" si="0"/>
        <v>33</v>
      </c>
    </row>
    <row r="16" spans="1:12" x14ac:dyDescent="0.35">
      <c r="A16" s="41">
        <v>9</v>
      </c>
      <c r="B16" s="39" t="s">
        <v>69</v>
      </c>
      <c r="C16" s="115">
        <v>0</v>
      </c>
      <c r="D16" s="115">
        <v>0</v>
      </c>
      <c r="E16" s="115">
        <v>0</v>
      </c>
      <c r="F16" s="115">
        <v>2</v>
      </c>
      <c r="G16" s="115">
        <v>1</v>
      </c>
      <c r="H16" s="115">
        <v>5</v>
      </c>
      <c r="I16" s="115">
        <v>9</v>
      </c>
      <c r="J16" s="115">
        <v>1</v>
      </c>
      <c r="K16" s="115">
        <v>0</v>
      </c>
      <c r="L16" s="115">
        <f t="shared" si="0"/>
        <v>18</v>
      </c>
    </row>
    <row r="17" spans="1:12" x14ac:dyDescent="0.35">
      <c r="A17" s="41">
        <v>10</v>
      </c>
      <c r="B17" s="39" t="s">
        <v>70</v>
      </c>
      <c r="C17" s="115">
        <v>7</v>
      </c>
      <c r="D17" s="115">
        <v>36</v>
      </c>
      <c r="E17" s="115">
        <v>110</v>
      </c>
      <c r="F17" s="115">
        <v>289</v>
      </c>
      <c r="G17" s="115">
        <v>328</v>
      </c>
      <c r="H17" s="115">
        <v>303</v>
      </c>
      <c r="I17" s="115">
        <v>260</v>
      </c>
      <c r="J17" s="115">
        <v>81</v>
      </c>
      <c r="K17" s="115">
        <v>4</v>
      </c>
      <c r="L17" s="115">
        <f t="shared" si="0"/>
        <v>1414</v>
      </c>
    </row>
    <row r="18" spans="1:12" x14ac:dyDescent="0.35">
      <c r="A18" s="41">
        <v>11</v>
      </c>
      <c r="B18" s="39" t="s">
        <v>71</v>
      </c>
      <c r="C18" s="115">
        <v>19</v>
      </c>
      <c r="D18" s="115">
        <v>87</v>
      </c>
      <c r="E18" s="115">
        <v>198</v>
      </c>
      <c r="F18" s="115">
        <v>426</v>
      </c>
      <c r="G18" s="115">
        <v>283</v>
      </c>
      <c r="H18" s="115">
        <v>552</v>
      </c>
      <c r="I18" s="115">
        <v>1724</v>
      </c>
      <c r="J18" s="115">
        <v>2115</v>
      </c>
      <c r="K18" s="115">
        <v>0</v>
      </c>
      <c r="L18" s="115">
        <f t="shared" si="0"/>
        <v>5404</v>
      </c>
    </row>
    <row r="19" spans="1:12" ht="20" x14ac:dyDescent="0.35">
      <c r="A19" s="41">
        <v>12</v>
      </c>
      <c r="B19" s="39" t="s">
        <v>72</v>
      </c>
      <c r="C19" s="115">
        <v>1</v>
      </c>
      <c r="D19" s="115">
        <v>8</v>
      </c>
      <c r="E19" s="115">
        <v>4</v>
      </c>
      <c r="F19" s="115">
        <v>16</v>
      </c>
      <c r="G19" s="115">
        <v>18</v>
      </c>
      <c r="H19" s="115">
        <v>22</v>
      </c>
      <c r="I19" s="115">
        <v>36</v>
      </c>
      <c r="J19" s="115">
        <v>16</v>
      </c>
      <c r="K19" s="115">
        <v>0</v>
      </c>
      <c r="L19" s="115">
        <f t="shared" si="0"/>
        <v>121</v>
      </c>
    </row>
    <row r="20" spans="1:12" x14ac:dyDescent="0.35">
      <c r="A20" s="41">
        <v>13</v>
      </c>
      <c r="B20" s="39" t="s">
        <v>73</v>
      </c>
      <c r="C20" s="115">
        <v>1</v>
      </c>
      <c r="D20" s="115">
        <v>0</v>
      </c>
      <c r="E20" s="115">
        <v>2</v>
      </c>
      <c r="F20" s="115">
        <v>3</v>
      </c>
      <c r="G20" s="115">
        <v>12</v>
      </c>
      <c r="H20" s="115">
        <v>19</v>
      </c>
      <c r="I20" s="115">
        <v>22</v>
      </c>
      <c r="J20" s="115">
        <v>12</v>
      </c>
      <c r="K20" s="115">
        <v>0</v>
      </c>
      <c r="L20" s="115">
        <f t="shared" si="0"/>
        <v>71</v>
      </c>
    </row>
    <row r="21" spans="1:12" ht="20" x14ac:dyDescent="0.35">
      <c r="A21" s="41">
        <v>14</v>
      </c>
      <c r="B21" s="39" t="s">
        <v>74</v>
      </c>
      <c r="C21" s="115">
        <v>0</v>
      </c>
      <c r="D21" s="115">
        <v>2</v>
      </c>
      <c r="E21" s="115">
        <v>0</v>
      </c>
      <c r="F21" s="115">
        <v>1</v>
      </c>
      <c r="G21" s="115">
        <v>5</v>
      </c>
      <c r="H21" s="115">
        <v>9</v>
      </c>
      <c r="I21" s="115">
        <v>6</v>
      </c>
      <c r="J21" s="115">
        <v>5</v>
      </c>
      <c r="K21" s="115">
        <v>0</v>
      </c>
      <c r="L21" s="115">
        <f t="shared" si="0"/>
        <v>28</v>
      </c>
    </row>
    <row r="22" spans="1:12" x14ac:dyDescent="0.35">
      <c r="A22" s="41">
        <v>15</v>
      </c>
      <c r="B22" s="39" t="s">
        <v>75</v>
      </c>
      <c r="C22" s="115">
        <v>1</v>
      </c>
      <c r="D22" s="115">
        <v>1</v>
      </c>
      <c r="E22" s="115">
        <v>0</v>
      </c>
      <c r="F22" s="115">
        <v>6</v>
      </c>
      <c r="G22" s="115">
        <v>23</v>
      </c>
      <c r="H22" s="115">
        <v>7</v>
      </c>
      <c r="I22" s="115">
        <v>8</v>
      </c>
      <c r="J22" s="115">
        <v>2</v>
      </c>
      <c r="K22" s="115">
        <v>0</v>
      </c>
      <c r="L22" s="115">
        <f t="shared" si="0"/>
        <v>48</v>
      </c>
    </row>
    <row r="23" spans="1:12" ht="20" x14ac:dyDescent="0.35">
      <c r="A23" s="41">
        <v>16</v>
      </c>
      <c r="B23" s="39" t="s">
        <v>76</v>
      </c>
      <c r="C23" s="115">
        <v>3</v>
      </c>
      <c r="D23" s="115">
        <v>0</v>
      </c>
      <c r="E23" s="115">
        <v>1</v>
      </c>
      <c r="F23" s="115">
        <v>19</v>
      </c>
      <c r="G23" s="115">
        <v>41</v>
      </c>
      <c r="H23" s="115">
        <v>40</v>
      </c>
      <c r="I23" s="115">
        <v>31</v>
      </c>
      <c r="J23" s="115">
        <v>13</v>
      </c>
      <c r="K23" s="115">
        <v>0</v>
      </c>
      <c r="L23" s="115">
        <f t="shared" si="0"/>
        <v>148</v>
      </c>
    </row>
    <row r="24" spans="1:12" x14ac:dyDescent="0.35">
      <c r="A24" s="41">
        <v>17</v>
      </c>
      <c r="B24" s="39" t="s">
        <v>77</v>
      </c>
      <c r="C24" s="115">
        <v>0</v>
      </c>
      <c r="D24" s="115">
        <v>0</v>
      </c>
      <c r="E24" s="115">
        <v>3</v>
      </c>
      <c r="F24" s="115">
        <v>5</v>
      </c>
      <c r="G24" s="115">
        <v>11</v>
      </c>
      <c r="H24" s="115">
        <v>8</v>
      </c>
      <c r="I24" s="115">
        <v>5</v>
      </c>
      <c r="J24" s="115">
        <v>8</v>
      </c>
      <c r="K24" s="115">
        <v>0</v>
      </c>
      <c r="L24" s="115">
        <f t="shared" si="0"/>
        <v>40</v>
      </c>
    </row>
    <row r="25" spans="1:12" x14ac:dyDescent="0.35">
      <c r="A25" s="41">
        <v>18</v>
      </c>
      <c r="B25" s="39" t="s">
        <v>78</v>
      </c>
      <c r="C25" s="115">
        <v>1</v>
      </c>
      <c r="D25" s="115">
        <v>1</v>
      </c>
      <c r="E25" s="115">
        <v>2</v>
      </c>
      <c r="F25" s="115">
        <v>4</v>
      </c>
      <c r="G25" s="115">
        <v>5</v>
      </c>
      <c r="H25" s="115">
        <v>4</v>
      </c>
      <c r="I25" s="115">
        <v>4</v>
      </c>
      <c r="J25" s="115">
        <v>2</v>
      </c>
      <c r="K25" s="115">
        <v>0</v>
      </c>
      <c r="L25" s="115">
        <f t="shared" si="0"/>
        <v>23</v>
      </c>
    </row>
    <row r="26" spans="1:12" x14ac:dyDescent="0.35">
      <c r="A26" s="41">
        <v>19</v>
      </c>
      <c r="B26" s="39" t="s">
        <v>79</v>
      </c>
      <c r="C26" s="115">
        <v>0</v>
      </c>
      <c r="D26" s="115">
        <v>0</v>
      </c>
      <c r="E26" s="115">
        <v>0</v>
      </c>
      <c r="F26" s="115">
        <v>1</v>
      </c>
      <c r="G26" s="115">
        <v>7</v>
      </c>
      <c r="H26" s="115">
        <v>4</v>
      </c>
      <c r="I26" s="115">
        <v>6</v>
      </c>
      <c r="J26" s="115">
        <v>1</v>
      </c>
      <c r="K26" s="115">
        <v>0</v>
      </c>
      <c r="L26" s="115">
        <f t="shared" si="0"/>
        <v>19</v>
      </c>
    </row>
    <row r="27" spans="1:12" x14ac:dyDescent="0.35">
      <c r="A27" s="41">
        <v>20</v>
      </c>
      <c r="B27" s="39" t="s">
        <v>80</v>
      </c>
      <c r="C27" s="115">
        <v>0</v>
      </c>
      <c r="D27" s="115">
        <v>0</v>
      </c>
      <c r="E27" s="115">
        <v>1</v>
      </c>
      <c r="F27" s="115">
        <v>1</v>
      </c>
      <c r="G27" s="115">
        <v>4</v>
      </c>
      <c r="H27" s="115">
        <v>7</v>
      </c>
      <c r="I27" s="115">
        <v>5</v>
      </c>
      <c r="J27" s="115">
        <v>4</v>
      </c>
      <c r="K27" s="115">
        <v>0</v>
      </c>
      <c r="L27" s="115">
        <f t="shared" si="0"/>
        <v>22</v>
      </c>
    </row>
    <row r="28" spans="1:12" x14ac:dyDescent="0.35">
      <c r="A28" s="41">
        <v>21</v>
      </c>
      <c r="B28" s="39" t="s">
        <v>81</v>
      </c>
      <c r="C28" s="115">
        <v>1</v>
      </c>
      <c r="D28" s="115">
        <v>1</v>
      </c>
      <c r="E28" s="115">
        <v>0</v>
      </c>
      <c r="F28" s="115">
        <v>4</v>
      </c>
      <c r="G28" s="115">
        <v>5</v>
      </c>
      <c r="H28" s="115">
        <v>5</v>
      </c>
      <c r="I28" s="115">
        <v>7</v>
      </c>
      <c r="J28" s="115">
        <v>5</v>
      </c>
      <c r="K28" s="115">
        <v>0</v>
      </c>
      <c r="L28" s="115">
        <f t="shared" si="0"/>
        <v>28</v>
      </c>
    </row>
    <row r="29" spans="1:12" x14ac:dyDescent="0.35">
      <c r="A29" s="41">
        <v>22</v>
      </c>
      <c r="B29" s="39" t="s">
        <v>82</v>
      </c>
      <c r="C29" s="115">
        <v>1</v>
      </c>
      <c r="D29" s="115">
        <v>1</v>
      </c>
      <c r="E29" s="115">
        <v>0</v>
      </c>
      <c r="F29" s="115">
        <v>23</v>
      </c>
      <c r="G29" s="115">
        <v>28</v>
      </c>
      <c r="H29" s="115">
        <v>20</v>
      </c>
      <c r="I29" s="115">
        <v>15</v>
      </c>
      <c r="J29" s="115">
        <v>10</v>
      </c>
      <c r="K29" s="115">
        <v>0</v>
      </c>
      <c r="L29" s="115">
        <f t="shared" si="0"/>
        <v>98</v>
      </c>
    </row>
    <row r="30" spans="1:12" x14ac:dyDescent="0.35">
      <c r="A30" s="41">
        <v>23</v>
      </c>
      <c r="B30" s="39" t="s">
        <v>83</v>
      </c>
      <c r="C30" s="115">
        <v>0</v>
      </c>
      <c r="D30" s="115">
        <v>3</v>
      </c>
      <c r="E30" s="115">
        <v>2</v>
      </c>
      <c r="F30" s="115">
        <v>7</v>
      </c>
      <c r="G30" s="115">
        <v>10</v>
      </c>
      <c r="H30" s="115">
        <v>10</v>
      </c>
      <c r="I30" s="115">
        <v>3</v>
      </c>
      <c r="J30" s="115">
        <v>2</v>
      </c>
      <c r="K30" s="115">
        <v>0</v>
      </c>
      <c r="L30" s="115">
        <f t="shared" si="0"/>
        <v>37</v>
      </c>
    </row>
    <row r="31" spans="1:12" ht="20" x14ac:dyDescent="0.35">
      <c r="A31" s="41">
        <v>24</v>
      </c>
      <c r="B31" s="39" t="s">
        <v>84</v>
      </c>
      <c r="C31" s="115">
        <v>0</v>
      </c>
      <c r="D31" s="115">
        <v>1</v>
      </c>
      <c r="E31" s="115">
        <v>4</v>
      </c>
      <c r="F31" s="115">
        <v>13</v>
      </c>
      <c r="G31" s="115">
        <v>16</v>
      </c>
      <c r="H31" s="115">
        <v>6</v>
      </c>
      <c r="I31" s="115">
        <v>5</v>
      </c>
      <c r="J31" s="115">
        <v>4</v>
      </c>
      <c r="K31" s="115">
        <v>0</v>
      </c>
      <c r="L31" s="115">
        <f t="shared" si="0"/>
        <v>49</v>
      </c>
    </row>
    <row r="32" spans="1:12" x14ac:dyDescent="0.35">
      <c r="A32" s="41">
        <v>25</v>
      </c>
      <c r="B32" s="39" t="s">
        <v>85</v>
      </c>
      <c r="C32" s="115">
        <v>0</v>
      </c>
      <c r="D32" s="115">
        <v>0</v>
      </c>
      <c r="E32" s="115">
        <v>0</v>
      </c>
      <c r="F32" s="115">
        <v>3</v>
      </c>
      <c r="G32" s="115">
        <v>2</v>
      </c>
      <c r="H32" s="115">
        <v>7</v>
      </c>
      <c r="I32" s="115">
        <v>7</v>
      </c>
      <c r="J32" s="115">
        <v>3</v>
      </c>
      <c r="K32" s="115">
        <v>0</v>
      </c>
      <c r="L32" s="115">
        <f t="shared" si="0"/>
        <v>22</v>
      </c>
    </row>
    <row r="33" spans="1:37" x14ac:dyDescent="0.35">
      <c r="A33" s="41">
        <v>26</v>
      </c>
      <c r="B33" s="39" t="s">
        <v>198</v>
      </c>
      <c r="C33" s="115">
        <v>0</v>
      </c>
      <c r="D33" s="115">
        <v>0</v>
      </c>
      <c r="E33" s="115">
        <v>0</v>
      </c>
      <c r="F33" s="115">
        <v>0</v>
      </c>
      <c r="G33" s="115">
        <v>1</v>
      </c>
      <c r="H33" s="115">
        <v>9</v>
      </c>
      <c r="I33" s="115">
        <v>6</v>
      </c>
      <c r="J33" s="115">
        <v>4</v>
      </c>
      <c r="K33" s="115">
        <v>0</v>
      </c>
      <c r="L33" s="115">
        <f t="shared" si="0"/>
        <v>20</v>
      </c>
    </row>
    <row r="34" spans="1:37" x14ac:dyDescent="0.35">
      <c r="A34" s="41">
        <v>27</v>
      </c>
      <c r="B34" s="39" t="s">
        <v>86</v>
      </c>
      <c r="C34" s="115">
        <v>6</v>
      </c>
      <c r="D34" s="115">
        <v>4</v>
      </c>
      <c r="E34" s="115">
        <v>4</v>
      </c>
      <c r="F34" s="115">
        <v>9</v>
      </c>
      <c r="G34" s="115">
        <v>7</v>
      </c>
      <c r="H34" s="115">
        <v>6</v>
      </c>
      <c r="I34" s="115">
        <v>9</v>
      </c>
      <c r="J34" s="115">
        <v>8</v>
      </c>
      <c r="K34" s="115">
        <v>0</v>
      </c>
      <c r="L34" s="115">
        <f t="shared" si="0"/>
        <v>53</v>
      </c>
    </row>
    <row r="35" spans="1:37" x14ac:dyDescent="0.35">
      <c r="A35" s="41">
        <v>28</v>
      </c>
      <c r="B35" s="39" t="s">
        <v>87</v>
      </c>
      <c r="C35" s="115">
        <v>3</v>
      </c>
      <c r="D35" s="115">
        <v>21</v>
      </c>
      <c r="E35" s="115">
        <v>10</v>
      </c>
      <c r="F35" s="115">
        <v>23</v>
      </c>
      <c r="G35" s="115">
        <v>37</v>
      </c>
      <c r="H35" s="115">
        <v>60</v>
      </c>
      <c r="I35" s="115">
        <v>139</v>
      </c>
      <c r="J35" s="115">
        <v>91</v>
      </c>
      <c r="K35" s="115">
        <v>0</v>
      </c>
      <c r="L35" s="115">
        <f t="shared" si="0"/>
        <v>384</v>
      </c>
    </row>
    <row r="36" spans="1:37" x14ac:dyDescent="0.35">
      <c r="A36" s="41">
        <v>29</v>
      </c>
      <c r="B36" s="39" t="s">
        <v>88</v>
      </c>
      <c r="C36" s="115">
        <v>0</v>
      </c>
      <c r="D36" s="115">
        <v>0</v>
      </c>
      <c r="E36" s="115">
        <v>0</v>
      </c>
      <c r="F36" s="115">
        <v>0</v>
      </c>
      <c r="G36" s="115">
        <v>0</v>
      </c>
      <c r="H36" s="115">
        <v>1</v>
      </c>
      <c r="I36" s="115">
        <v>2</v>
      </c>
      <c r="J36" s="115">
        <v>0</v>
      </c>
      <c r="K36" s="115">
        <v>0</v>
      </c>
      <c r="L36" s="115">
        <f t="shared" si="0"/>
        <v>3</v>
      </c>
    </row>
    <row r="37" spans="1:37" x14ac:dyDescent="0.35">
      <c r="A37" s="142" t="s">
        <v>46</v>
      </c>
      <c r="B37" s="143"/>
      <c r="C37" s="46">
        <f>SUM(C8:C36)</f>
        <v>49</v>
      </c>
      <c r="D37" s="46">
        <f t="shared" ref="D37:L37" si="1">SUM(D8:D36)</f>
        <v>176</v>
      </c>
      <c r="E37" s="46">
        <f t="shared" si="1"/>
        <v>368</v>
      </c>
      <c r="F37" s="46">
        <f t="shared" si="1"/>
        <v>937</v>
      </c>
      <c r="G37" s="46">
        <f t="shared" si="1"/>
        <v>946</v>
      </c>
      <c r="H37" s="46">
        <f t="shared" si="1"/>
        <v>1207</v>
      </c>
      <c r="I37" s="46">
        <f t="shared" si="1"/>
        <v>2435</v>
      </c>
      <c r="J37" s="46">
        <f t="shared" si="1"/>
        <v>2478</v>
      </c>
      <c r="K37" s="46">
        <f t="shared" si="1"/>
        <v>4</v>
      </c>
      <c r="L37" s="46">
        <f t="shared" si="1"/>
        <v>8596</v>
      </c>
    </row>
    <row r="39" spans="1:37" x14ac:dyDescent="0.35">
      <c r="A39" t="s">
        <v>40</v>
      </c>
    </row>
    <row r="40" spans="1:37" x14ac:dyDescent="0.35">
      <c r="A40"/>
    </row>
    <row r="41" spans="1:37" s="29" customFormat="1" x14ac:dyDescent="0.35">
      <c r="A41" s="26" t="s">
        <v>31</v>
      </c>
      <c r="B41" s="27"/>
      <c r="C41" s="28"/>
      <c r="D41" s="28"/>
      <c r="E41" s="28"/>
      <c r="F41" s="28"/>
      <c r="G41" s="28"/>
      <c r="H41" s="28"/>
      <c r="I41" s="28"/>
    </row>
    <row r="42" spans="1:37" s="31" customFormat="1" ht="20.25" customHeight="1" x14ac:dyDescent="0.35">
      <c r="A42" s="30">
        <v>1</v>
      </c>
      <c r="B42" s="50" t="s">
        <v>161</v>
      </c>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row>
    <row r="43" spans="1:37" s="31" customFormat="1" ht="17.25" customHeight="1" x14ac:dyDescent="0.35">
      <c r="A43" s="30">
        <v>2</v>
      </c>
      <c r="B43" s="50" t="s">
        <v>33</v>
      </c>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row>
    <row r="44" spans="1:37" s="31" customFormat="1" ht="18.75" customHeight="1" x14ac:dyDescent="0.35">
      <c r="A44" s="30">
        <v>3</v>
      </c>
      <c r="B44" s="121" t="s">
        <v>34</v>
      </c>
      <c r="C44" s="121"/>
      <c r="D44" s="121"/>
      <c r="E44" s="121"/>
      <c r="F44" s="121"/>
      <c r="G44" s="121"/>
      <c r="H44" s="121"/>
      <c r="I44" s="121"/>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row>
    <row r="45" spans="1:37" s="31" customFormat="1" ht="33.75" customHeight="1" x14ac:dyDescent="0.35">
      <c r="A45" s="30">
        <v>4</v>
      </c>
      <c r="B45" s="121" t="s">
        <v>35</v>
      </c>
      <c r="C45" s="121"/>
      <c r="D45" s="121"/>
      <c r="E45" s="121"/>
      <c r="F45" s="121"/>
      <c r="G45" s="121"/>
      <c r="H45" s="121"/>
      <c r="I45" s="121"/>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row>
    <row r="46" spans="1:37" s="31" customFormat="1" ht="15.5" x14ac:dyDescent="0.35">
      <c r="A46" s="25"/>
      <c r="B46" s="25"/>
      <c r="C46" s="25"/>
      <c r="D46" s="25"/>
      <c r="E46" s="25"/>
      <c r="F46" s="25"/>
      <c r="H46" s="32"/>
      <c r="I46" s="32"/>
      <c r="Y46" s="32"/>
    </row>
    <row r="47" spans="1:37" s="31" customFormat="1" ht="15.5" x14ac:dyDescent="0.35">
      <c r="A47" s="25"/>
      <c r="B47" s="25"/>
      <c r="D47" s="33"/>
      <c r="E47" s="33"/>
      <c r="F47" s="33"/>
      <c r="H47" s="34"/>
      <c r="I47" s="33"/>
      <c r="Y47" s="33"/>
    </row>
    <row r="48" spans="1:37" s="31" customFormat="1" ht="15.5" x14ac:dyDescent="0.35">
      <c r="A48" s="25"/>
      <c r="B48" s="25"/>
      <c r="D48" s="35"/>
      <c r="E48" s="35"/>
      <c r="H48" s="32" t="s">
        <v>37</v>
      </c>
      <c r="I48" s="35"/>
      <c r="Y48" s="35"/>
    </row>
    <row r="49" spans="1:25" s="31" customFormat="1" ht="15.5" x14ac:dyDescent="0.35">
      <c r="A49" s="25"/>
      <c r="B49" s="25"/>
      <c r="D49" s="35"/>
      <c r="E49" s="35"/>
      <c r="H49" s="33"/>
      <c r="I49" s="35"/>
      <c r="Y49" s="35"/>
    </row>
    <row r="50" spans="1:25" s="31" customFormat="1" ht="15.5" x14ac:dyDescent="0.35">
      <c r="A50" s="25"/>
      <c r="B50" s="25"/>
      <c r="D50" s="35"/>
      <c r="E50" s="35"/>
      <c r="H50" s="35"/>
      <c r="I50" s="36"/>
      <c r="J50" s="36"/>
      <c r="K50" s="36"/>
      <c r="Y50" s="36"/>
    </row>
    <row r="51" spans="1:25" s="31" customFormat="1" ht="15.5" x14ac:dyDescent="0.35">
      <c r="A51" s="25"/>
      <c r="B51" s="25"/>
      <c r="D51" s="37"/>
      <c r="E51" s="37"/>
      <c r="H51" s="35"/>
      <c r="I51" s="32"/>
      <c r="J51" s="32"/>
      <c r="K51" s="32"/>
      <c r="Y51" s="32"/>
    </row>
    <row r="52" spans="1:25" customFormat="1" x14ac:dyDescent="0.35">
      <c r="H52" s="36" t="s">
        <v>38</v>
      </c>
    </row>
    <row r="53" spans="1:25" customFormat="1" x14ac:dyDescent="0.35">
      <c r="H53" s="32" t="s">
        <v>39</v>
      </c>
    </row>
    <row r="54" spans="1:25" customFormat="1" x14ac:dyDescent="0.35"/>
  </sheetData>
  <mergeCells count="10">
    <mergeCell ref="A37:B37"/>
    <mergeCell ref="B44:I44"/>
    <mergeCell ref="B45:I45"/>
    <mergeCell ref="A1:L1"/>
    <mergeCell ref="A2:L2"/>
    <mergeCell ref="A3:L3"/>
    <mergeCell ref="A4:L4"/>
    <mergeCell ref="A5:A6"/>
    <mergeCell ref="B5:B6"/>
    <mergeCell ref="C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0EEAE-D9D6-4DFD-B0CB-0749203CFF09}">
  <dimension ref="A1:AJ53"/>
  <sheetViews>
    <sheetView topLeftCell="A32" zoomScale="85" zoomScaleNormal="85" workbookViewId="0">
      <selection activeCell="H47" sqref="H47"/>
    </sheetView>
  </sheetViews>
  <sheetFormatPr defaultRowHeight="20.149999999999999" customHeight="1" x14ac:dyDescent="0.35"/>
  <cols>
    <col min="2" max="2" width="59.453125" customWidth="1"/>
    <col min="3" max="3" width="10.7265625" customWidth="1"/>
    <col min="4" max="4" width="12.453125" customWidth="1"/>
    <col min="5" max="7" width="10.7265625" customWidth="1"/>
    <col min="8" max="8" width="12.54296875" customWidth="1"/>
    <col min="9" max="9" width="10.7265625" customWidth="1"/>
  </cols>
  <sheetData>
    <row r="1" spans="1:16" s="54" customFormat="1" ht="20.149999999999999" customHeight="1" x14ac:dyDescent="0.35">
      <c r="A1" s="160" t="s">
        <v>41</v>
      </c>
      <c r="B1" s="160"/>
      <c r="C1" s="160"/>
      <c r="D1" s="160"/>
      <c r="E1" s="160"/>
      <c r="F1" s="160"/>
      <c r="G1" s="160"/>
      <c r="H1" s="160"/>
      <c r="I1" s="160"/>
      <c r="J1" s="48"/>
      <c r="K1" s="48"/>
      <c r="L1" s="48"/>
      <c r="M1" s="48"/>
      <c r="N1" s="48"/>
      <c r="O1" s="48"/>
      <c r="P1" s="48"/>
    </row>
    <row r="2" spans="1:16" s="54" customFormat="1" ht="20.149999999999999" customHeight="1" x14ac:dyDescent="0.35">
      <c r="A2" s="160" t="s">
        <v>153</v>
      </c>
      <c r="B2" s="160"/>
      <c r="C2" s="160"/>
      <c r="D2" s="160"/>
      <c r="E2" s="160"/>
      <c r="F2" s="160"/>
      <c r="G2" s="160"/>
      <c r="H2" s="160"/>
      <c r="I2" s="160"/>
      <c r="J2" s="48"/>
      <c r="K2" s="48"/>
      <c r="L2" s="48"/>
      <c r="M2" s="48"/>
      <c r="N2" s="48"/>
      <c r="O2" s="48"/>
      <c r="P2" s="48"/>
    </row>
    <row r="3" spans="1:16" s="54" customFormat="1" ht="20.149999999999999" customHeight="1" x14ac:dyDescent="0.35">
      <c r="A3" s="160" t="s">
        <v>89</v>
      </c>
      <c r="B3" s="160"/>
      <c r="C3" s="160"/>
      <c r="D3" s="160"/>
      <c r="E3" s="160"/>
      <c r="F3" s="160"/>
      <c r="G3" s="160"/>
      <c r="H3" s="160"/>
      <c r="I3" s="160"/>
      <c r="J3" s="48"/>
      <c r="K3" s="48"/>
      <c r="L3" s="48"/>
      <c r="M3" s="48"/>
      <c r="N3" s="48"/>
      <c r="O3" s="48"/>
      <c r="P3" s="48"/>
    </row>
    <row r="4" spans="1:16" s="54" customFormat="1" ht="20.149999999999999" customHeight="1" x14ac:dyDescent="0.35">
      <c r="A4" s="161"/>
      <c r="B4" s="161"/>
      <c r="C4" s="161"/>
      <c r="D4" s="161"/>
      <c r="E4" s="161"/>
      <c r="F4" s="161"/>
      <c r="G4" s="161"/>
      <c r="H4" s="161"/>
      <c r="I4" s="161"/>
      <c r="J4" s="48"/>
      <c r="K4" s="48"/>
      <c r="L4" s="48"/>
      <c r="M4" s="48"/>
      <c r="N4" s="48"/>
      <c r="O4" s="48"/>
      <c r="P4" s="48"/>
    </row>
    <row r="5" spans="1:16" s="54" customFormat="1" ht="20.149999999999999" customHeight="1" x14ac:dyDescent="0.35">
      <c r="A5" s="162" t="s">
        <v>43</v>
      </c>
      <c r="B5" s="162" t="s">
        <v>44</v>
      </c>
      <c r="C5" s="158" t="s">
        <v>154</v>
      </c>
      <c r="D5" s="164"/>
      <c r="E5" s="164"/>
      <c r="F5" s="164"/>
      <c r="G5" s="164"/>
      <c r="H5" s="159"/>
      <c r="I5" s="86" t="s">
        <v>46</v>
      </c>
      <c r="J5" s="48"/>
      <c r="K5" s="48"/>
      <c r="L5" s="48"/>
      <c r="M5" s="48"/>
      <c r="N5" s="48"/>
      <c r="O5" s="48"/>
      <c r="P5" s="48"/>
    </row>
    <row r="6" spans="1:16" s="54" customFormat="1" ht="20.149999999999999" customHeight="1" x14ac:dyDescent="0.35">
      <c r="A6" s="163"/>
      <c r="B6" s="163"/>
      <c r="C6" s="87" t="s">
        <v>155</v>
      </c>
      <c r="D6" s="87" t="s">
        <v>156</v>
      </c>
      <c r="E6" s="87" t="s">
        <v>157</v>
      </c>
      <c r="F6" s="87" t="s">
        <v>158</v>
      </c>
      <c r="G6" s="87" t="s">
        <v>159</v>
      </c>
      <c r="H6" s="87" t="s">
        <v>160</v>
      </c>
      <c r="I6" s="88" t="s">
        <v>60</v>
      </c>
      <c r="J6" s="48"/>
      <c r="K6" s="48"/>
      <c r="L6" s="48"/>
      <c r="M6" s="48"/>
      <c r="N6" s="48"/>
      <c r="O6" s="48"/>
      <c r="P6" s="48"/>
    </row>
    <row r="7" spans="1:16" s="54" customFormat="1" ht="20.149999999999999" customHeight="1" x14ac:dyDescent="0.35">
      <c r="A7" s="66" t="s">
        <v>108</v>
      </c>
      <c r="B7" s="66" t="s">
        <v>109</v>
      </c>
      <c r="C7" s="66" t="s">
        <v>110</v>
      </c>
      <c r="D7" s="66" t="s">
        <v>111</v>
      </c>
      <c r="E7" s="66" t="s">
        <v>112</v>
      </c>
      <c r="F7" s="66" t="s">
        <v>113</v>
      </c>
      <c r="G7" s="66" t="s">
        <v>114</v>
      </c>
      <c r="H7" s="66" t="s">
        <v>115</v>
      </c>
      <c r="I7" s="66" t="s">
        <v>116</v>
      </c>
      <c r="J7" s="48"/>
      <c r="K7" s="48"/>
      <c r="L7" s="48"/>
      <c r="M7" s="48"/>
      <c r="N7" s="48"/>
      <c r="O7" s="48"/>
      <c r="P7" s="48"/>
    </row>
    <row r="8" spans="1:16" ht="20.149999999999999" customHeight="1" x14ac:dyDescent="0.35">
      <c r="A8" s="85">
        <v>1</v>
      </c>
      <c r="B8" s="52" t="s">
        <v>61</v>
      </c>
      <c r="C8" s="114">
        <v>140</v>
      </c>
      <c r="D8" s="114">
        <v>0</v>
      </c>
      <c r="E8" s="114">
        <v>0</v>
      </c>
      <c r="F8" s="114">
        <v>0</v>
      </c>
      <c r="G8" s="114">
        <v>0</v>
      </c>
      <c r="H8" s="114">
        <v>0</v>
      </c>
      <c r="I8" s="89">
        <f>SUM(C8:H8)</f>
        <v>140</v>
      </c>
      <c r="J8" s="40"/>
      <c r="K8" s="40"/>
      <c r="L8" s="40"/>
      <c r="M8" s="40"/>
      <c r="N8" s="40"/>
      <c r="O8" s="40"/>
      <c r="P8" s="40"/>
    </row>
    <row r="9" spans="1:16" ht="20.149999999999999" customHeight="1" x14ac:dyDescent="0.35">
      <c r="A9" s="85">
        <v>2</v>
      </c>
      <c r="B9" s="52" t="s">
        <v>62</v>
      </c>
      <c r="C9" s="114">
        <v>33</v>
      </c>
      <c r="D9" s="114">
        <v>0</v>
      </c>
      <c r="E9" s="114">
        <v>0</v>
      </c>
      <c r="F9" s="114">
        <v>0</v>
      </c>
      <c r="G9" s="114">
        <v>0</v>
      </c>
      <c r="H9" s="114">
        <v>0</v>
      </c>
      <c r="I9" s="89">
        <f t="shared" ref="I9:I36" si="0">SUM(C9:H9)</f>
        <v>33</v>
      </c>
      <c r="J9" s="40"/>
      <c r="K9" s="40"/>
      <c r="L9" s="40"/>
      <c r="M9" s="40"/>
      <c r="N9" s="40"/>
      <c r="O9" s="40"/>
      <c r="P9" s="40"/>
    </row>
    <row r="10" spans="1:16" ht="20.149999999999999" customHeight="1" x14ac:dyDescent="0.35">
      <c r="A10" s="85">
        <v>3</v>
      </c>
      <c r="B10" s="52" t="s">
        <v>63</v>
      </c>
      <c r="C10" s="114">
        <v>50</v>
      </c>
      <c r="D10" s="114">
        <v>0</v>
      </c>
      <c r="E10" s="114">
        <v>0</v>
      </c>
      <c r="F10" s="114">
        <v>0</v>
      </c>
      <c r="G10" s="114">
        <v>0</v>
      </c>
      <c r="H10" s="114">
        <v>0</v>
      </c>
      <c r="I10" s="89">
        <f t="shared" si="0"/>
        <v>50</v>
      </c>
      <c r="J10" s="40"/>
      <c r="K10" s="40"/>
      <c r="L10" s="40"/>
      <c r="M10" s="40"/>
      <c r="N10" s="40"/>
      <c r="O10" s="40"/>
      <c r="P10" s="40"/>
    </row>
    <row r="11" spans="1:16" ht="20.149999999999999" customHeight="1" x14ac:dyDescent="0.35">
      <c r="A11" s="85">
        <v>4</v>
      </c>
      <c r="B11" s="52" t="s">
        <v>64</v>
      </c>
      <c r="C11" s="114">
        <v>162</v>
      </c>
      <c r="D11" s="114">
        <v>0</v>
      </c>
      <c r="E11" s="114">
        <v>0</v>
      </c>
      <c r="F11" s="114">
        <v>0</v>
      </c>
      <c r="G11" s="114">
        <v>0</v>
      </c>
      <c r="H11" s="114">
        <v>0</v>
      </c>
      <c r="I11" s="89">
        <f t="shared" si="0"/>
        <v>162</v>
      </c>
      <c r="J11" s="40"/>
      <c r="K11" s="40"/>
      <c r="L11" s="40"/>
      <c r="M11" s="40"/>
      <c r="N11" s="40"/>
      <c r="O11" s="40"/>
      <c r="P11" s="40"/>
    </row>
    <row r="12" spans="1:16" ht="20.149999999999999" customHeight="1" x14ac:dyDescent="0.35">
      <c r="A12" s="85">
        <v>5</v>
      </c>
      <c r="B12" s="52" t="s">
        <v>65</v>
      </c>
      <c r="C12" s="114">
        <v>50</v>
      </c>
      <c r="D12" s="114">
        <v>0</v>
      </c>
      <c r="E12" s="114">
        <v>0</v>
      </c>
      <c r="F12" s="114">
        <v>0</v>
      </c>
      <c r="G12" s="114">
        <v>0</v>
      </c>
      <c r="H12" s="114">
        <v>0</v>
      </c>
      <c r="I12" s="89">
        <f t="shared" si="0"/>
        <v>50</v>
      </c>
      <c r="J12" s="40"/>
      <c r="K12" s="40"/>
      <c r="L12" s="40"/>
      <c r="M12" s="40"/>
      <c r="N12" s="40"/>
      <c r="O12" s="40"/>
      <c r="P12" s="40"/>
    </row>
    <row r="13" spans="1:16" ht="20.149999999999999" customHeight="1" x14ac:dyDescent="0.35">
      <c r="A13" s="85">
        <v>6</v>
      </c>
      <c r="B13" s="52" t="s">
        <v>66</v>
      </c>
      <c r="C13" s="114">
        <v>29</v>
      </c>
      <c r="D13" s="114">
        <v>0</v>
      </c>
      <c r="E13" s="114">
        <v>0</v>
      </c>
      <c r="F13" s="114">
        <v>0</v>
      </c>
      <c r="G13" s="114">
        <v>0</v>
      </c>
      <c r="H13" s="114">
        <v>0</v>
      </c>
      <c r="I13" s="89">
        <f t="shared" si="0"/>
        <v>29</v>
      </c>
      <c r="J13" s="40"/>
      <c r="K13" s="40"/>
      <c r="L13" s="40"/>
      <c r="M13" s="40"/>
      <c r="N13" s="40"/>
      <c r="O13" s="40"/>
      <c r="P13" s="40"/>
    </row>
    <row r="14" spans="1:16" ht="20.149999999999999" customHeight="1" x14ac:dyDescent="0.35">
      <c r="A14" s="85">
        <v>7</v>
      </c>
      <c r="B14" s="52" t="s">
        <v>67</v>
      </c>
      <c r="C14" s="114">
        <v>48</v>
      </c>
      <c r="D14" s="114">
        <v>1</v>
      </c>
      <c r="E14" s="114">
        <v>0</v>
      </c>
      <c r="F14" s="114">
        <v>0</v>
      </c>
      <c r="G14" s="114">
        <v>0</v>
      </c>
      <c r="H14" s="114">
        <v>0</v>
      </c>
      <c r="I14" s="89">
        <f t="shared" si="0"/>
        <v>49</v>
      </c>
      <c r="J14" s="40"/>
      <c r="K14" s="40"/>
      <c r="L14" s="40"/>
      <c r="M14" s="40"/>
      <c r="N14" s="40"/>
      <c r="O14" s="40"/>
      <c r="P14" s="40"/>
    </row>
    <row r="15" spans="1:16" ht="20.149999999999999" customHeight="1" x14ac:dyDescent="0.35">
      <c r="A15" s="85">
        <v>8</v>
      </c>
      <c r="B15" s="52" t="s">
        <v>68</v>
      </c>
      <c r="C15" s="114">
        <v>33</v>
      </c>
      <c r="D15" s="114">
        <v>0</v>
      </c>
      <c r="E15" s="114">
        <v>0</v>
      </c>
      <c r="F15" s="114">
        <v>0</v>
      </c>
      <c r="G15" s="114">
        <v>0</v>
      </c>
      <c r="H15" s="114">
        <v>0</v>
      </c>
      <c r="I15" s="89">
        <f t="shared" si="0"/>
        <v>33</v>
      </c>
      <c r="J15" s="40"/>
      <c r="K15" s="40"/>
      <c r="L15" s="40"/>
      <c r="M15" s="40"/>
      <c r="N15" s="40"/>
      <c r="O15" s="40"/>
      <c r="P15" s="40"/>
    </row>
    <row r="16" spans="1:16" ht="20.149999999999999" customHeight="1" x14ac:dyDescent="0.35">
      <c r="A16" s="85">
        <v>9</v>
      </c>
      <c r="B16" s="52" t="s">
        <v>69</v>
      </c>
      <c r="C16" s="114">
        <v>18</v>
      </c>
      <c r="D16" s="114">
        <v>0</v>
      </c>
      <c r="E16" s="114">
        <v>0</v>
      </c>
      <c r="F16" s="114">
        <v>0</v>
      </c>
      <c r="G16" s="114">
        <v>0</v>
      </c>
      <c r="H16" s="114">
        <v>0</v>
      </c>
      <c r="I16" s="89">
        <f t="shared" si="0"/>
        <v>18</v>
      </c>
      <c r="J16" s="40"/>
      <c r="K16" s="40"/>
      <c r="L16" s="40"/>
      <c r="M16" s="40"/>
      <c r="N16" s="40"/>
      <c r="O16" s="40"/>
      <c r="P16" s="40"/>
    </row>
    <row r="17" spans="1:16" ht="20.149999999999999" customHeight="1" x14ac:dyDescent="0.35">
      <c r="A17" s="85">
        <v>10</v>
      </c>
      <c r="B17" s="52" t="s">
        <v>70</v>
      </c>
      <c r="C17" s="114">
        <v>1413</v>
      </c>
      <c r="D17" s="114">
        <v>4</v>
      </c>
      <c r="E17" s="114">
        <v>1</v>
      </c>
      <c r="F17" s="114">
        <v>0</v>
      </c>
      <c r="G17" s="114">
        <v>0</v>
      </c>
      <c r="H17" s="114">
        <v>0</v>
      </c>
      <c r="I17" s="89">
        <f t="shared" si="0"/>
        <v>1418</v>
      </c>
      <c r="J17" s="40"/>
      <c r="K17" s="40"/>
      <c r="L17" s="40"/>
      <c r="M17" s="40"/>
      <c r="N17" s="40"/>
      <c r="O17" s="40"/>
      <c r="P17" s="40"/>
    </row>
    <row r="18" spans="1:16" ht="20.149999999999999" customHeight="1" x14ac:dyDescent="0.35">
      <c r="A18" s="85">
        <v>11</v>
      </c>
      <c r="B18" s="52" t="s">
        <v>71</v>
      </c>
      <c r="C18" s="114">
        <v>5399</v>
      </c>
      <c r="D18" s="114">
        <v>5</v>
      </c>
      <c r="E18" s="114">
        <v>0</v>
      </c>
      <c r="F18" s="114">
        <v>0</v>
      </c>
      <c r="G18" s="114">
        <v>0</v>
      </c>
      <c r="H18" s="114">
        <v>0</v>
      </c>
      <c r="I18" s="89">
        <f t="shared" si="0"/>
        <v>5404</v>
      </c>
      <c r="J18" s="40"/>
      <c r="K18" s="40"/>
      <c r="L18" s="40"/>
      <c r="M18" s="40"/>
      <c r="N18" s="40"/>
      <c r="O18" s="40"/>
      <c r="P18" s="40"/>
    </row>
    <row r="19" spans="1:16" ht="20.149999999999999" customHeight="1" x14ac:dyDescent="0.35">
      <c r="A19" s="85">
        <v>12</v>
      </c>
      <c r="B19" s="52" t="s">
        <v>72</v>
      </c>
      <c r="C19" s="114">
        <v>121</v>
      </c>
      <c r="D19" s="114">
        <v>0</v>
      </c>
      <c r="E19" s="114">
        <v>0</v>
      </c>
      <c r="F19" s="114">
        <v>0</v>
      </c>
      <c r="G19" s="114">
        <v>0</v>
      </c>
      <c r="H19" s="114">
        <v>0</v>
      </c>
      <c r="I19" s="89">
        <f t="shared" si="0"/>
        <v>121</v>
      </c>
      <c r="J19" s="40"/>
      <c r="K19" s="40"/>
      <c r="L19" s="40"/>
      <c r="M19" s="40"/>
      <c r="N19" s="40"/>
      <c r="O19" s="40"/>
      <c r="P19" s="40"/>
    </row>
    <row r="20" spans="1:16" ht="20.149999999999999" customHeight="1" x14ac:dyDescent="0.35">
      <c r="A20" s="85">
        <v>13</v>
      </c>
      <c r="B20" s="52" t="s">
        <v>73</v>
      </c>
      <c r="C20" s="114">
        <v>71</v>
      </c>
      <c r="D20" s="114">
        <v>0</v>
      </c>
      <c r="E20" s="114">
        <v>0</v>
      </c>
      <c r="F20" s="114">
        <v>0</v>
      </c>
      <c r="G20" s="114">
        <v>0</v>
      </c>
      <c r="H20" s="114">
        <v>0</v>
      </c>
      <c r="I20" s="89">
        <f t="shared" si="0"/>
        <v>71</v>
      </c>
      <c r="J20" s="40"/>
      <c r="K20" s="40"/>
      <c r="L20" s="40"/>
      <c r="M20" s="40"/>
      <c r="N20" s="40"/>
      <c r="O20" s="40"/>
      <c r="P20" s="40"/>
    </row>
    <row r="21" spans="1:16" ht="20.149999999999999" customHeight="1" x14ac:dyDescent="0.35">
      <c r="A21" s="85">
        <v>14</v>
      </c>
      <c r="B21" s="52" t="s">
        <v>74</v>
      </c>
      <c r="C21" s="114">
        <v>28</v>
      </c>
      <c r="D21" s="114">
        <v>0</v>
      </c>
      <c r="E21" s="114">
        <v>0</v>
      </c>
      <c r="F21" s="114">
        <v>0</v>
      </c>
      <c r="G21" s="114">
        <v>0</v>
      </c>
      <c r="H21" s="114">
        <v>0</v>
      </c>
      <c r="I21" s="89">
        <f t="shared" si="0"/>
        <v>28</v>
      </c>
      <c r="J21" s="40"/>
      <c r="K21" s="40"/>
      <c r="L21" s="40"/>
      <c r="M21" s="40"/>
      <c r="N21" s="40"/>
      <c r="O21" s="40"/>
      <c r="P21" s="40"/>
    </row>
    <row r="22" spans="1:16" ht="20.149999999999999" customHeight="1" x14ac:dyDescent="0.35">
      <c r="A22" s="85">
        <v>15</v>
      </c>
      <c r="B22" s="52" t="s">
        <v>75</v>
      </c>
      <c r="C22" s="114">
        <v>48</v>
      </c>
      <c r="D22" s="114">
        <v>0</v>
      </c>
      <c r="E22" s="114">
        <v>0</v>
      </c>
      <c r="F22" s="114">
        <v>0</v>
      </c>
      <c r="G22" s="114">
        <v>0</v>
      </c>
      <c r="H22" s="114">
        <v>0</v>
      </c>
      <c r="I22" s="89">
        <f t="shared" si="0"/>
        <v>48</v>
      </c>
      <c r="J22" s="40"/>
      <c r="K22" s="40"/>
      <c r="L22" s="40"/>
      <c r="M22" s="40"/>
      <c r="N22" s="40"/>
      <c r="O22" s="40"/>
      <c r="P22" s="40"/>
    </row>
    <row r="23" spans="1:16" ht="20.149999999999999" customHeight="1" x14ac:dyDescent="0.35">
      <c r="A23" s="85">
        <v>16</v>
      </c>
      <c r="B23" s="52" t="s">
        <v>76</v>
      </c>
      <c r="C23" s="114">
        <v>148</v>
      </c>
      <c r="D23" s="114">
        <v>0</v>
      </c>
      <c r="E23" s="114">
        <v>0</v>
      </c>
      <c r="F23" s="114">
        <v>0</v>
      </c>
      <c r="G23" s="114">
        <v>0</v>
      </c>
      <c r="H23" s="114">
        <v>0</v>
      </c>
      <c r="I23" s="89">
        <f t="shared" si="0"/>
        <v>148</v>
      </c>
      <c r="J23" s="40"/>
      <c r="K23" s="40"/>
      <c r="L23" s="40"/>
      <c r="M23" s="40"/>
      <c r="N23" s="40"/>
      <c r="O23" s="40"/>
      <c r="P23" s="40"/>
    </row>
    <row r="24" spans="1:16" ht="20.149999999999999" customHeight="1" x14ac:dyDescent="0.35">
      <c r="A24" s="85">
        <v>17</v>
      </c>
      <c r="B24" s="52" t="s">
        <v>77</v>
      </c>
      <c r="C24" s="114">
        <v>40</v>
      </c>
      <c r="D24" s="114">
        <v>0</v>
      </c>
      <c r="E24" s="114">
        <v>0</v>
      </c>
      <c r="F24" s="114">
        <v>0</v>
      </c>
      <c r="G24" s="114">
        <v>0</v>
      </c>
      <c r="H24" s="114">
        <v>0</v>
      </c>
      <c r="I24" s="89">
        <f t="shared" si="0"/>
        <v>40</v>
      </c>
      <c r="J24" s="40"/>
      <c r="K24" s="40"/>
      <c r="L24" s="40"/>
      <c r="M24" s="40"/>
      <c r="N24" s="40"/>
      <c r="O24" s="40"/>
      <c r="P24" s="40"/>
    </row>
    <row r="25" spans="1:16" ht="20.149999999999999" customHeight="1" x14ac:dyDescent="0.35">
      <c r="A25" s="85">
        <v>18</v>
      </c>
      <c r="B25" s="52" t="s">
        <v>78</v>
      </c>
      <c r="C25" s="114">
        <v>23</v>
      </c>
      <c r="D25" s="114">
        <v>0</v>
      </c>
      <c r="E25" s="114">
        <v>0</v>
      </c>
      <c r="F25" s="114">
        <v>0</v>
      </c>
      <c r="G25" s="114">
        <v>0</v>
      </c>
      <c r="H25" s="114">
        <v>0</v>
      </c>
      <c r="I25" s="89">
        <f t="shared" si="0"/>
        <v>23</v>
      </c>
      <c r="J25" s="40"/>
      <c r="K25" s="40"/>
      <c r="L25" s="40"/>
      <c r="M25" s="40"/>
      <c r="N25" s="40"/>
      <c r="O25" s="40"/>
      <c r="P25" s="40"/>
    </row>
    <row r="26" spans="1:16" ht="20.149999999999999" customHeight="1" x14ac:dyDescent="0.35">
      <c r="A26" s="85">
        <v>19</v>
      </c>
      <c r="B26" s="52" t="s">
        <v>79</v>
      </c>
      <c r="C26" s="114">
        <v>19</v>
      </c>
      <c r="D26" s="114">
        <v>0</v>
      </c>
      <c r="E26" s="114">
        <v>0</v>
      </c>
      <c r="F26" s="114">
        <v>0</v>
      </c>
      <c r="G26" s="114">
        <v>0</v>
      </c>
      <c r="H26" s="114">
        <v>0</v>
      </c>
      <c r="I26" s="89">
        <f t="shared" si="0"/>
        <v>19</v>
      </c>
      <c r="J26" s="40"/>
      <c r="K26" s="40"/>
      <c r="L26" s="40"/>
      <c r="M26" s="40"/>
      <c r="N26" s="40"/>
      <c r="O26" s="40"/>
      <c r="P26" s="40"/>
    </row>
    <row r="27" spans="1:16" ht="20.149999999999999" customHeight="1" x14ac:dyDescent="0.35">
      <c r="A27" s="85">
        <v>20</v>
      </c>
      <c r="B27" s="52" t="s">
        <v>80</v>
      </c>
      <c r="C27" s="114">
        <v>22</v>
      </c>
      <c r="D27" s="114">
        <v>0</v>
      </c>
      <c r="E27" s="114">
        <v>0</v>
      </c>
      <c r="F27" s="114">
        <v>0</v>
      </c>
      <c r="G27" s="114">
        <v>0</v>
      </c>
      <c r="H27" s="114">
        <v>0</v>
      </c>
      <c r="I27" s="89">
        <f t="shared" si="0"/>
        <v>22</v>
      </c>
      <c r="J27" s="40"/>
      <c r="K27" s="40"/>
      <c r="L27" s="40"/>
      <c r="M27" s="40"/>
      <c r="N27" s="40"/>
      <c r="O27" s="40"/>
      <c r="P27" s="40"/>
    </row>
    <row r="28" spans="1:16" ht="20.149999999999999" customHeight="1" x14ac:dyDescent="0.35">
      <c r="A28" s="85">
        <v>21</v>
      </c>
      <c r="B28" s="52" t="s">
        <v>81</v>
      </c>
      <c r="C28" s="114">
        <v>28</v>
      </c>
      <c r="D28" s="114">
        <v>0</v>
      </c>
      <c r="E28" s="114">
        <v>0</v>
      </c>
      <c r="F28" s="114">
        <v>0</v>
      </c>
      <c r="G28" s="114">
        <v>0</v>
      </c>
      <c r="H28" s="114">
        <v>0</v>
      </c>
      <c r="I28" s="89">
        <f t="shared" si="0"/>
        <v>28</v>
      </c>
      <c r="J28" s="40"/>
      <c r="K28" s="40"/>
      <c r="L28" s="40"/>
      <c r="M28" s="40"/>
      <c r="N28" s="40"/>
      <c r="O28" s="40"/>
      <c r="P28" s="40"/>
    </row>
    <row r="29" spans="1:16" ht="20.149999999999999" customHeight="1" x14ac:dyDescent="0.35">
      <c r="A29" s="85">
        <v>22</v>
      </c>
      <c r="B29" s="52" t="s">
        <v>82</v>
      </c>
      <c r="C29" s="114">
        <v>98</v>
      </c>
      <c r="D29" s="114">
        <v>0</v>
      </c>
      <c r="E29" s="114">
        <v>0</v>
      </c>
      <c r="F29" s="114">
        <v>0</v>
      </c>
      <c r="G29" s="114">
        <v>0</v>
      </c>
      <c r="H29" s="114">
        <v>0</v>
      </c>
      <c r="I29" s="89">
        <f t="shared" si="0"/>
        <v>98</v>
      </c>
      <c r="J29" s="40"/>
      <c r="K29" s="40"/>
      <c r="L29" s="40"/>
      <c r="M29" s="40"/>
      <c r="N29" s="40"/>
      <c r="O29" s="40"/>
      <c r="P29" s="40"/>
    </row>
    <row r="30" spans="1:16" ht="20.149999999999999" customHeight="1" x14ac:dyDescent="0.35">
      <c r="A30" s="85">
        <v>23</v>
      </c>
      <c r="B30" s="52" t="s">
        <v>83</v>
      </c>
      <c r="C30" s="114">
        <v>37</v>
      </c>
      <c r="D30" s="114">
        <v>0</v>
      </c>
      <c r="E30" s="114">
        <v>0</v>
      </c>
      <c r="F30" s="114">
        <v>0</v>
      </c>
      <c r="G30" s="114">
        <v>0</v>
      </c>
      <c r="H30" s="114">
        <v>0</v>
      </c>
      <c r="I30" s="89">
        <f t="shared" si="0"/>
        <v>37</v>
      </c>
      <c r="J30" s="40"/>
      <c r="K30" s="40"/>
      <c r="L30" s="40"/>
      <c r="M30" s="40"/>
      <c r="N30" s="40"/>
      <c r="O30" s="40"/>
      <c r="P30" s="40"/>
    </row>
    <row r="31" spans="1:16" ht="20.149999999999999" customHeight="1" x14ac:dyDescent="0.35">
      <c r="A31" s="85">
        <v>24</v>
      </c>
      <c r="B31" s="52" t="s">
        <v>84</v>
      </c>
      <c r="C31" s="114">
        <v>49</v>
      </c>
      <c r="D31" s="114">
        <v>0</v>
      </c>
      <c r="E31" s="114">
        <v>0</v>
      </c>
      <c r="F31" s="114">
        <v>0</v>
      </c>
      <c r="G31" s="114">
        <v>0</v>
      </c>
      <c r="H31" s="114">
        <v>0</v>
      </c>
      <c r="I31" s="89">
        <f t="shared" si="0"/>
        <v>49</v>
      </c>
      <c r="J31" s="40"/>
      <c r="K31" s="40"/>
      <c r="L31" s="40"/>
      <c r="M31" s="40"/>
      <c r="N31" s="40"/>
      <c r="O31" s="40"/>
      <c r="P31" s="40"/>
    </row>
    <row r="32" spans="1:16" ht="20.149999999999999" customHeight="1" x14ac:dyDescent="0.35">
      <c r="A32" s="85">
        <v>25</v>
      </c>
      <c r="B32" s="52" t="s">
        <v>85</v>
      </c>
      <c r="C32" s="114">
        <v>22</v>
      </c>
      <c r="D32" s="114">
        <v>0</v>
      </c>
      <c r="E32" s="114">
        <v>0</v>
      </c>
      <c r="F32" s="114">
        <v>0</v>
      </c>
      <c r="G32" s="114">
        <v>0</v>
      </c>
      <c r="H32" s="114">
        <v>0</v>
      </c>
      <c r="I32" s="89">
        <f t="shared" si="0"/>
        <v>22</v>
      </c>
      <c r="J32" s="40"/>
      <c r="K32" s="40"/>
      <c r="L32" s="40"/>
      <c r="M32" s="40"/>
      <c r="N32" s="40"/>
      <c r="O32" s="40"/>
      <c r="P32" s="40"/>
    </row>
    <row r="33" spans="1:36" ht="20.149999999999999" customHeight="1" x14ac:dyDescent="0.35">
      <c r="A33" s="85">
        <v>26</v>
      </c>
      <c r="B33" s="52" t="s">
        <v>198</v>
      </c>
      <c r="C33" s="114">
        <v>20</v>
      </c>
      <c r="D33" s="114">
        <v>0</v>
      </c>
      <c r="E33" s="114">
        <v>0</v>
      </c>
      <c r="F33" s="114">
        <v>0</v>
      </c>
      <c r="G33" s="114">
        <v>0</v>
      </c>
      <c r="H33" s="114">
        <v>0</v>
      </c>
      <c r="I33" s="89">
        <f t="shared" si="0"/>
        <v>20</v>
      </c>
      <c r="J33" s="84"/>
      <c r="K33" s="84"/>
      <c r="L33" s="84"/>
      <c r="M33" s="84"/>
      <c r="N33" s="84"/>
      <c r="O33" s="84"/>
      <c r="P33" s="84"/>
    </row>
    <row r="34" spans="1:36" ht="20.149999999999999" customHeight="1" x14ac:dyDescent="0.35">
      <c r="A34" s="85">
        <v>27</v>
      </c>
      <c r="B34" s="52" t="s">
        <v>86</v>
      </c>
      <c r="C34" s="114">
        <v>53</v>
      </c>
      <c r="D34" s="114">
        <v>0</v>
      </c>
      <c r="E34" s="114">
        <v>0</v>
      </c>
      <c r="F34" s="114">
        <v>0</v>
      </c>
      <c r="G34" s="114">
        <v>0</v>
      </c>
      <c r="H34" s="114">
        <v>0</v>
      </c>
      <c r="I34" s="89">
        <f t="shared" si="0"/>
        <v>53</v>
      </c>
      <c r="J34" s="84"/>
      <c r="K34" s="84"/>
      <c r="L34" s="84"/>
      <c r="M34" s="84"/>
      <c r="N34" s="84"/>
      <c r="O34" s="84"/>
      <c r="P34" s="84"/>
    </row>
    <row r="35" spans="1:36" ht="20.149999999999999" customHeight="1" x14ac:dyDescent="0.35">
      <c r="A35" s="85">
        <v>28</v>
      </c>
      <c r="B35" s="52" t="s">
        <v>87</v>
      </c>
      <c r="C35" s="114">
        <v>382</v>
      </c>
      <c r="D35" s="114">
        <v>2</v>
      </c>
      <c r="E35" s="114">
        <v>0</v>
      </c>
      <c r="F35" s="114">
        <v>0</v>
      </c>
      <c r="G35" s="114">
        <v>0</v>
      </c>
      <c r="H35" s="114">
        <v>0</v>
      </c>
      <c r="I35" s="89">
        <f t="shared" si="0"/>
        <v>384</v>
      </c>
      <c r="J35" s="84"/>
      <c r="K35" s="84"/>
      <c r="L35" s="84"/>
      <c r="M35" s="84"/>
      <c r="N35" s="84"/>
      <c r="O35" s="84"/>
      <c r="P35" s="84"/>
    </row>
    <row r="36" spans="1:36" ht="20.149999999999999" customHeight="1" x14ac:dyDescent="0.35">
      <c r="A36" s="85">
        <v>29</v>
      </c>
      <c r="B36" s="52" t="s">
        <v>88</v>
      </c>
      <c r="C36" s="114">
        <v>3</v>
      </c>
      <c r="D36" s="114">
        <v>0</v>
      </c>
      <c r="E36" s="114">
        <v>0</v>
      </c>
      <c r="F36" s="114">
        <v>0</v>
      </c>
      <c r="G36" s="114">
        <v>0</v>
      </c>
      <c r="H36" s="114">
        <v>0</v>
      </c>
      <c r="I36" s="89">
        <f t="shared" si="0"/>
        <v>3</v>
      </c>
      <c r="J36" s="84"/>
      <c r="K36" s="84"/>
      <c r="L36" s="84"/>
      <c r="M36" s="84"/>
      <c r="N36" s="84"/>
      <c r="O36" s="84"/>
      <c r="P36" s="84"/>
    </row>
    <row r="37" spans="1:36" ht="20.149999999999999" customHeight="1" x14ac:dyDescent="0.35">
      <c r="A37" s="158" t="s">
        <v>46</v>
      </c>
      <c r="B37" s="159"/>
      <c r="C37" s="90">
        <f>SUM(C8:C36)</f>
        <v>8587</v>
      </c>
      <c r="D37" s="90">
        <f t="shared" ref="D37:I37" si="1">SUM(D8:D36)</f>
        <v>12</v>
      </c>
      <c r="E37" s="90">
        <f t="shared" si="1"/>
        <v>1</v>
      </c>
      <c r="F37" s="90">
        <f t="shared" si="1"/>
        <v>0</v>
      </c>
      <c r="G37" s="90">
        <f t="shared" si="1"/>
        <v>0</v>
      </c>
      <c r="H37" s="90">
        <f t="shared" si="1"/>
        <v>0</v>
      </c>
      <c r="I37" s="90">
        <f t="shared" si="1"/>
        <v>8600</v>
      </c>
      <c r="J37" s="84"/>
      <c r="K37" s="84"/>
      <c r="L37" s="84"/>
      <c r="M37" s="84"/>
      <c r="N37" s="84"/>
      <c r="O37" s="84"/>
      <c r="P37" s="84"/>
    </row>
    <row r="38" spans="1:36" s="40" customFormat="1" ht="14.5" x14ac:dyDescent="0.35">
      <c r="A38" t="s">
        <v>40</v>
      </c>
    </row>
    <row r="39" spans="1:36" s="40" customFormat="1" ht="14.5" x14ac:dyDescent="0.35">
      <c r="A39"/>
    </row>
    <row r="40" spans="1:36" s="29" customFormat="1" ht="14.5" x14ac:dyDescent="0.35">
      <c r="A40" s="26" t="s">
        <v>31</v>
      </c>
      <c r="B40" s="27"/>
      <c r="C40" s="28"/>
      <c r="D40" s="28"/>
      <c r="E40" s="28"/>
      <c r="F40" s="28"/>
      <c r="G40" s="28"/>
      <c r="H40" s="28"/>
      <c r="I40" s="28"/>
    </row>
    <row r="41" spans="1:36" s="31" customFormat="1" ht="20.25" customHeight="1" x14ac:dyDescent="0.35">
      <c r="A41" s="30">
        <v>1</v>
      </c>
      <c r="B41" s="50" t="s">
        <v>161</v>
      </c>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row>
    <row r="42" spans="1:36" s="31" customFormat="1" ht="17.25" customHeight="1" x14ac:dyDescent="0.35">
      <c r="A42" s="30">
        <v>2</v>
      </c>
      <c r="B42" s="50" t="s">
        <v>33</v>
      </c>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row>
    <row r="43" spans="1:36" s="31" customFormat="1" ht="18.75" customHeight="1" x14ac:dyDescent="0.35">
      <c r="A43" s="30">
        <v>3</v>
      </c>
      <c r="B43" s="121" t="s">
        <v>34</v>
      </c>
      <c r="C43" s="121"/>
      <c r="D43" s="121"/>
      <c r="E43" s="121"/>
      <c r="F43" s="121"/>
      <c r="G43" s="121"/>
      <c r="H43" s="121"/>
      <c r="I43" s="121"/>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row>
    <row r="44" spans="1:36" s="31" customFormat="1" ht="33.75" customHeight="1" x14ac:dyDescent="0.35">
      <c r="A44" s="30">
        <v>4</v>
      </c>
      <c r="B44" s="121" t="s">
        <v>35</v>
      </c>
      <c r="C44" s="121"/>
      <c r="D44" s="121"/>
      <c r="E44" s="121"/>
      <c r="F44" s="121"/>
      <c r="G44" s="121"/>
      <c r="H44" s="121"/>
      <c r="I44" s="121"/>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row>
    <row r="45" spans="1:36" s="31" customFormat="1" ht="15.5" x14ac:dyDescent="0.35">
      <c r="A45" s="25"/>
      <c r="B45" s="25"/>
      <c r="C45" s="25"/>
      <c r="D45" s="25"/>
      <c r="E45" s="25"/>
      <c r="F45" s="25"/>
      <c r="H45" s="32"/>
      <c r="I45" s="32"/>
      <c r="X45" s="32"/>
    </row>
    <row r="46" spans="1:36" s="31" customFormat="1" ht="15.5" x14ac:dyDescent="0.35">
      <c r="A46" s="25"/>
      <c r="B46" s="25"/>
      <c r="D46" s="33"/>
      <c r="E46" s="33"/>
      <c r="F46" s="33"/>
      <c r="H46" s="34"/>
      <c r="I46" s="33"/>
      <c r="X46" s="33"/>
    </row>
    <row r="47" spans="1:36" s="31" customFormat="1" ht="15.5" x14ac:dyDescent="0.35">
      <c r="A47" s="25"/>
      <c r="B47" s="25"/>
      <c r="D47" s="35"/>
      <c r="E47" s="35"/>
      <c r="H47" s="32" t="s">
        <v>37</v>
      </c>
      <c r="I47" s="35"/>
      <c r="X47" s="35"/>
    </row>
    <row r="48" spans="1:36" s="31" customFormat="1" ht="15.5" x14ac:dyDescent="0.35">
      <c r="A48" s="25"/>
      <c r="B48" s="25"/>
      <c r="D48" s="35"/>
      <c r="E48" s="35"/>
      <c r="H48" s="33"/>
      <c r="I48" s="35"/>
      <c r="X48" s="35"/>
    </row>
    <row r="49" spans="1:24" s="31" customFormat="1" ht="15.5" x14ac:dyDescent="0.35">
      <c r="A49" s="25"/>
      <c r="B49" s="25"/>
      <c r="D49" s="35"/>
      <c r="E49" s="35"/>
      <c r="H49" s="35"/>
      <c r="I49" s="36"/>
      <c r="J49" s="36"/>
      <c r="X49" s="36"/>
    </row>
    <row r="50" spans="1:24" s="31" customFormat="1" ht="15.5" x14ac:dyDescent="0.35">
      <c r="A50" s="25"/>
      <c r="B50" s="25"/>
      <c r="D50" s="37"/>
      <c r="E50" s="37"/>
      <c r="H50" s="35"/>
      <c r="I50" s="32"/>
      <c r="J50" s="32"/>
      <c r="X50" s="32"/>
    </row>
    <row r="51" spans="1:24" ht="14.5" x14ac:dyDescent="0.35">
      <c r="H51" s="36" t="s">
        <v>38</v>
      </c>
    </row>
    <row r="52" spans="1:24" ht="14.5" x14ac:dyDescent="0.35">
      <c r="H52" s="32" t="s">
        <v>39</v>
      </c>
    </row>
    <row r="53" spans="1:24" ht="14.5" x14ac:dyDescent="0.35"/>
  </sheetData>
  <mergeCells count="10">
    <mergeCell ref="B44:I44"/>
    <mergeCell ref="B43:I43"/>
    <mergeCell ref="A37:B37"/>
    <mergeCell ref="A1:I1"/>
    <mergeCell ref="A2:I2"/>
    <mergeCell ref="A3:I3"/>
    <mergeCell ref="A4:I4"/>
    <mergeCell ref="A5:A6"/>
    <mergeCell ref="B5:B6"/>
    <mergeCell ref="C5:H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EF3FA-283F-4522-BC79-4B78469420FB}">
  <dimension ref="A1:AN50"/>
  <sheetViews>
    <sheetView topLeftCell="J3" zoomScale="126" zoomScaleNormal="126" workbookViewId="0">
      <selection activeCell="X18" sqref="X18"/>
    </sheetView>
  </sheetViews>
  <sheetFormatPr defaultColWidth="9.1796875" defaultRowHeight="10.5" x14ac:dyDescent="0.25"/>
  <cols>
    <col min="1" max="1" width="3.1796875" style="63" customWidth="1"/>
    <col min="2" max="2" width="36.54296875" style="63" bestFit="1" customWidth="1"/>
    <col min="3" max="12" width="5.7265625" style="63" customWidth="1"/>
    <col min="13" max="13" width="7.26953125" style="63" customWidth="1"/>
    <col min="14" max="23" width="5.7265625" style="63" customWidth="1"/>
    <col min="24" max="24" width="9.7265625" style="63" customWidth="1"/>
    <col min="25" max="34" width="5.7265625" style="63" customWidth="1"/>
    <col min="35" max="35" width="16.1796875" style="63" bestFit="1" customWidth="1"/>
    <col min="36" max="36" width="12.26953125" style="63" customWidth="1"/>
    <col min="37" max="16384" width="9.1796875" style="63"/>
  </cols>
  <sheetData>
    <row r="1" spans="1:36" ht="15" customHeight="1" x14ac:dyDescent="0.25">
      <c r="A1" s="168" t="s">
        <v>41</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row>
    <row r="2" spans="1:36" ht="15" customHeight="1" x14ac:dyDescent="0.25">
      <c r="A2" s="168" t="s">
        <v>42</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row>
    <row r="3" spans="1:36" ht="15" customHeight="1" x14ac:dyDescent="0.25">
      <c r="A3" s="168" t="s">
        <v>89</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row>
    <row r="4" spans="1:36" x14ac:dyDescent="0.25">
      <c r="A4" s="169"/>
      <c r="B4" s="169"/>
      <c r="C4" s="169"/>
      <c r="D4" s="169"/>
      <c r="E4" s="169"/>
      <c r="F4" s="169"/>
      <c r="G4" s="169"/>
      <c r="H4" s="169"/>
      <c r="I4" s="169"/>
      <c r="J4" s="169"/>
      <c r="K4" s="169"/>
      <c r="L4" s="169"/>
      <c r="M4" s="169"/>
      <c r="N4" s="64"/>
      <c r="O4" s="64"/>
      <c r="P4" s="64"/>
      <c r="Q4" s="64"/>
      <c r="R4" s="64"/>
      <c r="S4" s="64"/>
      <c r="T4" s="64"/>
      <c r="U4" s="64"/>
      <c r="V4" s="64"/>
      <c r="W4" s="64"/>
      <c r="X4" s="64"/>
      <c r="Y4" s="64"/>
      <c r="Z4" s="64"/>
      <c r="AA4" s="64"/>
      <c r="AB4" s="64"/>
      <c r="AC4" s="64"/>
      <c r="AD4" s="64"/>
      <c r="AE4" s="64"/>
      <c r="AF4" s="64"/>
      <c r="AG4" s="64"/>
      <c r="AH4" s="64"/>
    </row>
    <row r="5" spans="1:36" s="65" customFormat="1" ht="22.5" customHeight="1" x14ac:dyDescent="0.25">
      <c r="A5" s="146" t="s">
        <v>43</v>
      </c>
      <c r="B5" s="146" t="s">
        <v>44</v>
      </c>
      <c r="C5" s="148" t="s">
        <v>45</v>
      </c>
      <c r="D5" s="149"/>
      <c r="E5" s="149"/>
      <c r="F5" s="149"/>
      <c r="G5" s="149"/>
      <c r="H5" s="149"/>
      <c r="I5" s="149"/>
      <c r="J5" s="149"/>
      <c r="K5" s="149"/>
      <c r="L5" s="150"/>
      <c r="M5" s="47" t="s">
        <v>46</v>
      </c>
      <c r="N5" s="148" t="s">
        <v>167</v>
      </c>
      <c r="O5" s="149"/>
      <c r="P5" s="149"/>
      <c r="Q5" s="149"/>
      <c r="R5" s="149"/>
      <c r="S5" s="149"/>
      <c r="T5" s="149"/>
      <c r="U5" s="149"/>
      <c r="V5" s="149"/>
      <c r="W5" s="150"/>
      <c r="X5" s="166" t="s">
        <v>47</v>
      </c>
      <c r="Y5" s="148" t="s">
        <v>168</v>
      </c>
      <c r="Z5" s="149"/>
      <c r="AA5" s="149"/>
      <c r="AB5" s="149"/>
      <c r="AC5" s="149"/>
      <c r="AD5" s="149"/>
      <c r="AE5" s="149"/>
      <c r="AF5" s="149"/>
      <c r="AG5" s="149"/>
      <c r="AH5" s="150"/>
      <c r="AI5" s="166" t="s">
        <v>48</v>
      </c>
      <c r="AJ5" s="166" t="s">
        <v>49</v>
      </c>
    </row>
    <row r="6" spans="1:36" s="65" customFormat="1" x14ac:dyDescent="0.25">
      <c r="A6" s="170"/>
      <c r="B6" s="170"/>
      <c r="C6" s="61" t="s">
        <v>50</v>
      </c>
      <c r="D6" s="61" t="s">
        <v>51</v>
      </c>
      <c r="E6" s="61" t="s">
        <v>52</v>
      </c>
      <c r="F6" s="61" t="s">
        <v>53</v>
      </c>
      <c r="G6" s="61" t="s">
        <v>54</v>
      </c>
      <c r="H6" s="61" t="s">
        <v>55</v>
      </c>
      <c r="I6" s="61" t="s">
        <v>56</v>
      </c>
      <c r="J6" s="61" t="s">
        <v>57</v>
      </c>
      <c r="K6" s="61" t="s">
        <v>58</v>
      </c>
      <c r="L6" s="61" t="s">
        <v>59</v>
      </c>
      <c r="M6" s="62" t="s">
        <v>60</v>
      </c>
      <c r="N6" s="61" t="s">
        <v>50</v>
      </c>
      <c r="O6" s="61" t="s">
        <v>51</v>
      </c>
      <c r="P6" s="61" t="s">
        <v>52</v>
      </c>
      <c r="Q6" s="61" t="s">
        <v>53</v>
      </c>
      <c r="R6" s="61" t="s">
        <v>54</v>
      </c>
      <c r="S6" s="61" t="s">
        <v>55</v>
      </c>
      <c r="T6" s="61" t="s">
        <v>56</v>
      </c>
      <c r="U6" s="61" t="s">
        <v>57</v>
      </c>
      <c r="V6" s="61" t="s">
        <v>58</v>
      </c>
      <c r="W6" s="61" t="s">
        <v>59</v>
      </c>
      <c r="X6" s="167"/>
      <c r="Y6" s="61" t="s">
        <v>50</v>
      </c>
      <c r="Z6" s="61" t="s">
        <v>51</v>
      </c>
      <c r="AA6" s="61" t="s">
        <v>52</v>
      </c>
      <c r="AB6" s="61" t="s">
        <v>53</v>
      </c>
      <c r="AC6" s="61" t="s">
        <v>54</v>
      </c>
      <c r="AD6" s="61" t="s">
        <v>55</v>
      </c>
      <c r="AE6" s="61" t="s">
        <v>56</v>
      </c>
      <c r="AF6" s="61" t="s">
        <v>57</v>
      </c>
      <c r="AG6" s="61" t="s">
        <v>58</v>
      </c>
      <c r="AH6" s="61" t="s">
        <v>59</v>
      </c>
      <c r="AI6" s="167"/>
      <c r="AJ6" s="167"/>
    </row>
    <row r="7" spans="1:36" s="68" customFormat="1" x14ac:dyDescent="0.25">
      <c r="A7" s="66" t="s">
        <v>108</v>
      </c>
      <c r="B7" s="66" t="s">
        <v>109</v>
      </c>
      <c r="C7" s="66" t="s">
        <v>110</v>
      </c>
      <c r="D7" s="66" t="s">
        <v>111</v>
      </c>
      <c r="E7" s="66" t="s">
        <v>112</v>
      </c>
      <c r="F7" s="66" t="s">
        <v>113</v>
      </c>
      <c r="G7" s="66" t="s">
        <v>114</v>
      </c>
      <c r="H7" s="66" t="s">
        <v>115</v>
      </c>
      <c r="I7" s="66" t="s">
        <v>116</v>
      </c>
      <c r="J7" s="66" t="s">
        <v>117</v>
      </c>
      <c r="K7" s="66" t="s">
        <v>118</v>
      </c>
      <c r="L7" s="66" t="s">
        <v>119</v>
      </c>
      <c r="M7" s="66" t="s">
        <v>120</v>
      </c>
      <c r="N7" s="66" t="s">
        <v>121</v>
      </c>
      <c r="O7" s="66" t="s">
        <v>122</v>
      </c>
      <c r="P7" s="66" t="s">
        <v>123</v>
      </c>
      <c r="Q7" s="66" t="s">
        <v>124</v>
      </c>
      <c r="R7" s="66" t="s">
        <v>125</v>
      </c>
      <c r="S7" s="66" t="s">
        <v>126</v>
      </c>
      <c r="T7" s="66" t="s">
        <v>127</v>
      </c>
      <c r="U7" s="66" t="s">
        <v>128</v>
      </c>
      <c r="V7" s="66" t="s">
        <v>129</v>
      </c>
      <c r="W7" s="66" t="s">
        <v>130</v>
      </c>
      <c r="X7" s="66" t="s">
        <v>131</v>
      </c>
      <c r="Y7" s="66" t="s">
        <v>132</v>
      </c>
      <c r="Z7" s="66" t="s">
        <v>133</v>
      </c>
      <c r="AA7" s="66" t="s">
        <v>134</v>
      </c>
      <c r="AB7" s="66" t="s">
        <v>135</v>
      </c>
      <c r="AC7" s="66" t="s">
        <v>136</v>
      </c>
      <c r="AD7" s="67" t="s">
        <v>146</v>
      </c>
      <c r="AE7" s="67" t="s">
        <v>147</v>
      </c>
      <c r="AF7" s="67" t="s">
        <v>148</v>
      </c>
      <c r="AG7" s="67" t="s">
        <v>149</v>
      </c>
      <c r="AH7" s="67" t="s">
        <v>150</v>
      </c>
      <c r="AI7" s="67" t="s">
        <v>151</v>
      </c>
      <c r="AJ7" s="67" t="s">
        <v>152</v>
      </c>
    </row>
    <row r="8" spans="1:36" x14ac:dyDescent="0.25">
      <c r="A8" s="38">
        <v>1</v>
      </c>
      <c r="B8" s="39" t="s">
        <v>61</v>
      </c>
      <c r="C8" s="115">
        <v>2</v>
      </c>
      <c r="D8" s="115">
        <v>4</v>
      </c>
      <c r="E8" s="115">
        <v>46</v>
      </c>
      <c r="F8" s="115">
        <v>0</v>
      </c>
      <c r="G8" s="115">
        <v>0</v>
      </c>
      <c r="H8" s="115">
        <v>2</v>
      </c>
      <c r="I8" s="115">
        <v>6</v>
      </c>
      <c r="J8" s="115">
        <v>53</v>
      </c>
      <c r="K8" s="115">
        <v>26</v>
      </c>
      <c r="L8" s="115">
        <v>1</v>
      </c>
      <c r="M8" s="117">
        <f>SUM(C8:L8)</f>
        <v>140</v>
      </c>
      <c r="N8" s="117"/>
      <c r="O8" s="117"/>
      <c r="P8" s="117"/>
      <c r="Q8" s="117"/>
      <c r="R8" s="117"/>
      <c r="S8" s="117"/>
      <c r="T8" s="117"/>
      <c r="U8" s="117"/>
      <c r="V8" s="117"/>
      <c r="W8" s="117"/>
      <c r="X8" s="38">
        <f>SUM(N8:W8)</f>
        <v>0</v>
      </c>
      <c r="Y8" s="117"/>
      <c r="Z8" s="117"/>
      <c r="AA8" s="117"/>
      <c r="AB8" s="117"/>
      <c r="AC8" s="117"/>
      <c r="AD8" s="117"/>
      <c r="AE8" s="117"/>
      <c r="AF8" s="117"/>
      <c r="AG8" s="117"/>
      <c r="AH8" s="117"/>
      <c r="AI8" s="38"/>
      <c r="AJ8" s="38">
        <f>M8-X8-AI8</f>
        <v>140</v>
      </c>
    </row>
    <row r="9" spans="1:36" x14ac:dyDescent="0.25">
      <c r="A9" s="38">
        <v>2</v>
      </c>
      <c r="B9" s="39" t="s">
        <v>62</v>
      </c>
      <c r="C9" s="115">
        <v>0</v>
      </c>
      <c r="D9" s="115">
        <v>0</v>
      </c>
      <c r="E9" s="115">
        <v>13</v>
      </c>
      <c r="F9" s="115">
        <v>0</v>
      </c>
      <c r="G9" s="115">
        <v>0</v>
      </c>
      <c r="H9" s="115">
        <v>1</v>
      </c>
      <c r="I9" s="115">
        <v>2</v>
      </c>
      <c r="J9" s="115">
        <v>10</v>
      </c>
      <c r="K9" s="115">
        <v>7</v>
      </c>
      <c r="L9" s="115">
        <v>0</v>
      </c>
      <c r="M9" s="117">
        <f t="shared" ref="M9:M36" si="0">SUM(C9:L9)</f>
        <v>33</v>
      </c>
      <c r="N9" s="117"/>
      <c r="O9" s="117"/>
      <c r="P9" s="117"/>
      <c r="Q9" s="117"/>
      <c r="R9" s="117"/>
      <c r="S9" s="117"/>
      <c r="T9" s="117"/>
      <c r="U9" s="117"/>
      <c r="V9" s="117"/>
      <c r="W9" s="117"/>
      <c r="X9" s="38">
        <f t="shared" ref="X9:X36" si="1">SUM(N9:W9)</f>
        <v>0</v>
      </c>
      <c r="Y9" s="117"/>
      <c r="Z9" s="117"/>
      <c r="AA9" s="117"/>
      <c r="AB9" s="117"/>
      <c r="AC9" s="117"/>
      <c r="AD9" s="117"/>
      <c r="AE9" s="117"/>
      <c r="AF9" s="117"/>
      <c r="AG9" s="117"/>
      <c r="AH9" s="117"/>
      <c r="AI9" s="38"/>
      <c r="AJ9" s="38">
        <f t="shared" ref="AJ9:AJ36" si="2">M9-X9-AI9</f>
        <v>33</v>
      </c>
    </row>
    <row r="10" spans="1:36" x14ac:dyDescent="0.25">
      <c r="A10" s="38">
        <v>3</v>
      </c>
      <c r="B10" s="39" t="s">
        <v>63</v>
      </c>
      <c r="C10" s="115">
        <v>0</v>
      </c>
      <c r="D10" s="115">
        <v>0</v>
      </c>
      <c r="E10" s="115">
        <v>6</v>
      </c>
      <c r="F10" s="115">
        <v>0</v>
      </c>
      <c r="G10" s="115">
        <v>0</v>
      </c>
      <c r="H10" s="115">
        <v>2</v>
      </c>
      <c r="I10" s="115">
        <v>0</v>
      </c>
      <c r="J10" s="115">
        <v>28</v>
      </c>
      <c r="K10" s="115">
        <v>14</v>
      </c>
      <c r="L10" s="115">
        <v>0</v>
      </c>
      <c r="M10" s="117">
        <f t="shared" si="0"/>
        <v>50</v>
      </c>
      <c r="N10" s="117"/>
      <c r="O10" s="117"/>
      <c r="P10" s="117"/>
      <c r="Q10" s="117"/>
      <c r="R10" s="117"/>
      <c r="S10" s="117"/>
      <c r="T10" s="117"/>
      <c r="U10" s="117"/>
      <c r="V10" s="117"/>
      <c r="W10" s="117"/>
      <c r="X10" s="38">
        <f t="shared" si="1"/>
        <v>0</v>
      </c>
      <c r="Y10" s="117"/>
      <c r="Z10" s="117"/>
      <c r="AA10" s="117"/>
      <c r="AB10" s="117"/>
      <c r="AC10" s="117"/>
      <c r="AD10" s="117"/>
      <c r="AE10" s="117"/>
      <c r="AF10" s="117"/>
      <c r="AG10" s="117"/>
      <c r="AH10" s="117"/>
      <c r="AI10" s="38"/>
      <c r="AJ10" s="38">
        <f t="shared" si="2"/>
        <v>50</v>
      </c>
    </row>
    <row r="11" spans="1:36" x14ac:dyDescent="0.25">
      <c r="A11" s="38">
        <v>4</v>
      </c>
      <c r="B11" s="39" t="s">
        <v>64</v>
      </c>
      <c r="C11" s="115">
        <v>0</v>
      </c>
      <c r="D11" s="115">
        <v>1</v>
      </c>
      <c r="E11" s="115">
        <v>38</v>
      </c>
      <c r="F11" s="115">
        <v>0</v>
      </c>
      <c r="G11" s="115">
        <v>0</v>
      </c>
      <c r="H11" s="115">
        <v>18</v>
      </c>
      <c r="I11" s="115">
        <v>10</v>
      </c>
      <c r="J11" s="115">
        <v>86</v>
      </c>
      <c r="K11" s="115">
        <v>9</v>
      </c>
      <c r="L11" s="115">
        <v>0</v>
      </c>
      <c r="M11" s="117">
        <f t="shared" si="0"/>
        <v>162</v>
      </c>
      <c r="N11" s="117"/>
      <c r="O11" s="117"/>
      <c r="P11" s="117"/>
      <c r="Q11" s="117"/>
      <c r="R11" s="117"/>
      <c r="S11" s="117"/>
      <c r="T11" s="117"/>
      <c r="U11" s="117"/>
      <c r="V11" s="117"/>
      <c r="W11" s="117"/>
      <c r="X11" s="38">
        <f t="shared" si="1"/>
        <v>0</v>
      </c>
      <c r="Y11" s="117"/>
      <c r="Z11" s="117"/>
      <c r="AA11" s="117"/>
      <c r="AB11" s="117"/>
      <c r="AC11" s="117"/>
      <c r="AD11" s="117"/>
      <c r="AE11" s="117"/>
      <c r="AF11" s="117"/>
      <c r="AG11" s="117"/>
      <c r="AH11" s="117"/>
      <c r="AI11" s="38"/>
      <c r="AJ11" s="38">
        <f t="shared" si="2"/>
        <v>162</v>
      </c>
    </row>
    <row r="12" spans="1:36" ht="20" x14ac:dyDescent="0.25">
      <c r="A12" s="38">
        <v>5</v>
      </c>
      <c r="B12" s="39" t="s">
        <v>65</v>
      </c>
      <c r="C12" s="115">
        <v>0</v>
      </c>
      <c r="D12" s="115">
        <v>0</v>
      </c>
      <c r="E12" s="115">
        <v>13</v>
      </c>
      <c r="F12" s="115">
        <v>0</v>
      </c>
      <c r="G12" s="115">
        <v>0</v>
      </c>
      <c r="H12" s="115">
        <v>2</v>
      </c>
      <c r="I12" s="115">
        <v>1</v>
      </c>
      <c r="J12" s="115">
        <v>23</v>
      </c>
      <c r="K12" s="115">
        <v>11</v>
      </c>
      <c r="L12" s="115">
        <v>0</v>
      </c>
      <c r="M12" s="117">
        <f t="shared" si="0"/>
        <v>50</v>
      </c>
      <c r="N12" s="117"/>
      <c r="O12" s="117"/>
      <c r="P12" s="117"/>
      <c r="Q12" s="117"/>
      <c r="R12" s="117"/>
      <c r="S12" s="117"/>
      <c r="T12" s="117"/>
      <c r="U12" s="117"/>
      <c r="V12" s="117"/>
      <c r="W12" s="117"/>
      <c r="X12" s="38">
        <f t="shared" si="1"/>
        <v>0</v>
      </c>
      <c r="Y12" s="117"/>
      <c r="Z12" s="117"/>
      <c r="AA12" s="117"/>
      <c r="AB12" s="117"/>
      <c r="AC12" s="117"/>
      <c r="AD12" s="117"/>
      <c r="AE12" s="117"/>
      <c r="AF12" s="117"/>
      <c r="AG12" s="117"/>
      <c r="AH12" s="117"/>
      <c r="AI12" s="38"/>
      <c r="AJ12" s="38">
        <f t="shared" si="2"/>
        <v>50</v>
      </c>
    </row>
    <row r="13" spans="1:36" x14ac:dyDescent="0.25">
      <c r="A13" s="38">
        <v>6</v>
      </c>
      <c r="B13" s="39" t="s">
        <v>66</v>
      </c>
      <c r="C13" s="115">
        <v>0</v>
      </c>
      <c r="D13" s="115">
        <v>0</v>
      </c>
      <c r="E13" s="115">
        <v>11</v>
      </c>
      <c r="F13" s="115">
        <v>0</v>
      </c>
      <c r="G13" s="115">
        <v>0</v>
      </c>
      <c r="H13" s="115">
        <v>0</v>
      </c>
      <c r="I13" s="115">
        <v>0</v>
      </c>
      <c r="J13" s="115">
        <v>10</v>
      </c>
      <c r="K13" s="115">
        <v>8</v>
      </c>
      <c r="L13" s="115">
        <v>0</v>
      </c>
      <c r="M13" s="117">
        <f t="shared" si="0"/>
        <v>29</v>
      </c>
      <c r="N13" s="117"/>
      <c r="O13" s="117"/>
      <c r="P13" s="117"/>
      <c r="Q13" s="117"/>
      <c r="R13" s="117"/>
      <c r="S13" s="117"/>
      <c r="T13" s="117"/>
      <c r="U13" s="117"/>
      <c r="V13" s="117"/>
      <c r="W13" s="117"/>
      <c r="X13" s="38">
        <f t="shared" si="1"/>
        <v>0</v>
      </c>
      <c r="Y13" s="117"/>
      <c r="Z13" s="117"/>
      <c r="AA13" s="117"/>
      <c r="AB13" s="117"/>
      <c r="AC13" s="117"/>
      <c r="AD13" s="117"/>
      <c r="AE13" s="117"/>
      <c r="AF13" s="117"/>
      <c r="AG13" s="117"/>
      <c r="AH13" s="117"/>
      <c r="AI13" s="38"/>
      <c r="AJ13" s="38">
        <f t="shared" si="2"/>
        <v>29</v>
      </c>
    </row>
    <row r="14" spans="1:36" ht="20" x14ac:dyDescent="0.25">
      <c r="A14" s="38">
        <v>7</v>
      </c>
      <c r="B14" s="39" t="s">
        <v>67</v>
      </c>
      <c r="C14" s="115">
        <v>0</v>
      </c>
      <c r="D14" s="115">
        <v>0</v>
      </c>
      <c r="E14" s="115">
        <v>18</v>
      </c>
      <c r="F14" s="115">
        <v>0</v>
      </c>
      <c r="G14" s="115">
        <v>0</v>
      </c>
      <c r="H14" s="115">
        <v>3</v>
      </c>
      <c r="I14" s="115">
        <v>1</v>
      </c>
      <c r="J14" s="115">
        <v>18</v>
      </c>
      <c r="K14" s="115">
        <v>9</v>
      </c>
      <c r="L14" s="115">
        <v>0</v>
      </c>
      <c r="M14" s="117">
        <f t="shared" si="0"/>
        <v>49</v>
      </c>
      <c r="N14" s="117"/>
      <c r="O14" s="117"/>
      <c r="P14" s="117"/>
      <c r="Q14" s="117"/>
      <c r="R14" s="117"/>
      <c r="S14" s="117"/>
      <c r="T14" s="117"/>
      <c r="U14" s="117"/>
      <c r="V14" s="117"/>
      <c r="W14" s="117"/>
      <c r="X14" s="38">
        <f t="shared" si="1"/>
        <v>0</v>
      </c>
      <c r="Y14" s="117"/>
      <c r="Z14" s="117"/>
      <c r="AA14" s="117"/>
      <c r="AB14" s="117"/>
      <c r="AC14" s="117"/>
      <c r="AD14" s="117"/>
      <c r="AE14" s="117"/>
      <c r="AF14" s="117"/>
      <c r="AG14" s="117"/>
      <c r="AH14" s="117"/>
      <c r="AI14" s="38"/>
      <c r="AJ14" s="38">
        <f t="shared" si="2"/>
        <v>49</v>
      </c>
    </row>
    <row r="15" spans="1:36" x14ac:dyDescent="0.25">
      <c r="A15" s="38">
        <v>8</v>
      </c>
      <c r="B15" s="39" t="s">
        <v>68</v>
      </c>
      <c r="C15" s="115">
        <v>1</v>
      </c>
      <c r="D15" s="115">
        <v>1</v>
      </c>
      <c r="E15" s="115">
        <v>11</v>
      </c>
      <c r="F15" s="115">
        <v>0</v>
      </c>
      <c r="G15" s="115">
        <v>0</v>
      </c>
      <c r="H15" s="115">
        <v>4</v>
      </c>
      <c r="I15" s="115">
        <v>0</v>
      </c>
      <c r="J15" s="115">
        <v>7</v>
      </c>
      <c r="K15" s="115">
        <v>8</v>
      </c>
      <c r="L15" s="115">
        <v>1</v>
      </c>
      <c r="M15" s="117">
        <f t="shared" si="0"/>
        <v>33</v>
      </c>
      <c r="N15" s="117"/>
      <c r="O15" s="117"/>
      <c r="P15" s="117"/>
      <c r="Q15" s="117"/>
      <c r="R15" s="117"/>
      <c r="S15" s="117"/>
      <c r="T15" s="117"/>
      <c r="U15" s="117"/>
      <c r="V15" s="117"/>
      <c r="W15" s="117"/>
      <c r="X15" s="38">
        <f t="shared" si="1"/>
        <v>0</v>
      </c>
      <c r="Y15" s="117"/>
      <c r="Z15" s="117"/>
      <c r="AA15" s="117"/>
      <c r="AB15" s="117"/>
      <c r="AC15" s="117"/>
      <c r="AD15" s="117"/>
      <c r="AE15" s="117"/>
      <c r="AF15" s="117"/>
      <c r="AG15" s="117"/>
      <c r="AH15" s="117"/>
      <c r="AI15" s="38"/>
      <c r="AJ15" s="38">
        <f t="shared" si="2"/>
        <v>33</v>
      </c>
    </row>
    <row r="16" spans="1:36" x14ac:dyDescent="0.25">
      <c r="A16" s="38">
        <v>9</v>
      </c>
      <c r="B16" s="39" t="s">
        <v>69</v>
      </c>
      <c r="C16" s="115">
        <v>0</v>
      </c>
      <c r="D16" s="115">
        <v>0</v>
      </c>
      <c r="E16" s="115">
        <v>2</v>
      </c>
      <c r="F16" s="115">
        <v>0</v>
      </c>
      <c r="G16" s="115">
        <v>0</v>
      </c>
      <c r="H16" s="115">
        <v>1</v>
      </c>
      <c r="I16" s="115">
        <v>1</v>
      </c>
      <c r="J16" s="115">
        <v>8</v>
      </c>
      <c r="K16" s="115">
        <v>6</v>
      </c>
      <c r="L16" s="115">
        <v>0</v>
      </c>
      <c r="M16" s="117">
        <f t="shared" si="0"/>
        <v>18</v>
      </c>
      <c r="N16" s="117"/>
      <c r="O16" s="117"/>
      <c r="P16" s="117"/>
      <c r="Q16" s="117"/>
      <c r="R16" s="117"/>
      <c r="S16" s="117"/>
      <c r="T16" s="117"/>
      <c r="U16" s="117"/>
      <c r="V16" s="117"/>
      <c r="W16" s="117"/>
      <c r="X16" s="38">
        <f t="shared" si="1"/>
        <v>0</v>
      </c>
      <c r="Y16" s="117"/>
      <c r="Z16" s="117"/>
      <c r="AA16" s="117"/>
      <c r="AB16" s="117"/>
      <c r="AC16" s="117"/>
      <c r="AD16" s="117"/>
      <c r="AE16" s="117"/>
      <c r="AF16" s="117"/>
      <c r="AG16" s="117"/>
      <c r="AH16" s="117"/>
      <c r="AI16" s="38"/>
      <c r="AJ16" s="38">
        <f t="shared" si="2"/>
        <v>18</v>
      </c>
    </row>
    <row r="17" spans="1:40" x14ac:dyDescent="0.25">
      <c r="A17" s="41">
        <v>10</v>
      </c>
      <c r="B17" s="42" t="s">
        <v>70</v>
      </c>
      <c r="C17" s="115">
        <v>0</v>
      </c>
      <c r="D17" s="115">
        <v>7</v>
      </c>
      <c r="E17" s="115">
        <v>160</v>
      </c>
      <c r="F17" s="115">
        <v>7</v>
      </c>
      <c r="G17" s="115">
        <v>0</v>
      </c>
      <c r="H17" s="115">
        <v>669</v>
      </c>
      <c r="I17" s="115">
        <v>140</v>
      </c>
      <c r="J17" s="115">
        <v>363</v>
      </c>
      <c r="K17" s="115">
        <v>71</v>
      </c>
      <c r="L17" s="115">
        <v>1</v>
      </c>
      <c r="M17" s="118">
        <f t="shared" si="0"/>
        <v>1418</v>
      </c>
      <c r="N17" s="118"/>
      <c r="O17" s="118"/>
      <c r="P17" s="118"/>
      <c r="Q17" s="118"/>
      <c r="R17" s="118"/>
      <c r="S17" s="118"/>
      <c r="T17" s="118"/>
      <c r="U17" s="118"/>
      <c r="V17" s="118"/>
      <c r="W17" s="118"/>
      <c r="X17" s="119">
        <f t="shared" si="1"/>
        <v>0</v>
      </c>
      <c r="Y17" s="118">
        <v>0</v>
      </c>
      <c r="Z17" s="118">
        <v>0</v>
      </c>
      <c r="AA17" s="118">
        <v>63</v>
      </c>
      <c r="AB17" s="118">
        <v>4</v>
      </c>
      <c r="AC17" s="118">
        <v>0</v>
      </c>
      <c r="AD17" s="118">
        <v>613</v>
      </c>
      <c r="AE17" s="118">
        <v>139</v>
      </c>
      <c r="AF17" s="118">
        <v>255</v>
      </c>
      <c r="AG17" s="118">
        <v>46</v>
      </c>
      <c r="AH17" s="118">
        <v>0</v>
      </c>
      <c r="AI17" s="119">
        <f>SUM(Y17:AH17)</f>
        <v>1120</v>
      </c>
      <c r="AJ17" s="119">
        <f t="shared" si="2"/>
        <v>298</v>
      </c>
      <c r="AN17" s="63">
        <v>1117</v>
      </c>
    </row>
    <row r="18" spans="1:40" x14ac:dyDescent="0.25">
      <c r="A18" s="41">
        <v>11</v>
      </c>
      <c r="B18" s="42" t="s">
        <v>71</v>
      </c>
      <c r="C18" s="115">
        <v>1</v>
      </c>
      <c r="D18" s="115">
        <v>16</v>
      </c>
      <c r="E18" s="115">
        <v>184</v>
      </c>
      <c r="F18" s="115">
        <v>4</v>
      </c>
      <c r="G18" s="115">
        <v>119</v>
      </c>
      <c r="H18" s="115">
        <v>89</v>
      </c>
      <c r="I18" s="115">
        <v>0</v>
      </c>
      <c r="J18" s="115">
        <v>4757</v>
      </c>
      <c r="K18" s="115">
        <v>231</v>
      </c>
      <c r="L18" s="115">
        <v>3</v>
      </c>
      <c r="M18" s="118">
        <f t="shared" si="0"/>
        <v>5404</v>
      </c>
      <c r="N18" s="120">
        <v>0</v>
      </c>
      <c r="O18" s="120">
        <v>0</v>
      </c>
      <c r="P18" s="120">
        <v>56</v>
      </c>
      <c r="Q18" s="120">
        <v>4</v>
      </c>
      <c r="R18" s="120">
        <v>173</v>
      </c>
      <c r="S18" s="120">
        <v>24</v>
      </c>
      <c r="T18" s="120">
        <v>0</v>
      </c>
      <c r="U18" s="120">
        <v>4731</v>
      </c>
      <c r="V18" s="120">
        <v>209</v>
      </c>
      <c r="W18" s="120">
        <v>2</v>
      </c>
      <c r="X18" s="119">
        <f t="shared" si="1"/>
        <v>5199</v>
      </c>
      <c r="Y18" s="118"/>
      <c r="Z18" s="118"/>
      <c r="AA18" s="118"/>
      <c r="AB18" s="118"/>
      <c r="AC18" s="118"/>
      <c r="AD18" s="118"/>
      <c r="AE18" s="118"/>
      <c r="AF18" s="118"/>
      <c r="AG18" s="118"/>
      <c r="AH18" s="118"/>
      <c r="AI18" s="119"/>
      <c r="AJ18" s="119">
        <f t="shared" si="2"/>
        <v>205</v>
      </c>
    </row>
    <row r="19" spans="1:40" ht="20" x14ac:dyDescent="0.25">
      <c r="A19" s="38">
        <v>12</v>
      </c>
      <c r="B19" s="39" t="s">
        <v>72</v>
      </c>
      <c r="C19" s="115">
        <v>1</v>
      </c>
      <c r="D19" s="115">
        <v>5</v>
      </c>
      <c r="E19" s="115">
        <v>50</v>
      </c>
      <c r="F19" s="115">
        <v>0</v>
      </c>
      <c r="G19" s="115">
        <v>0</v>
      </c>
      <c r="H19" s="115">
        <v>4</v>
      </c>
      <c r="I19" s="115">
        <v>0</v>
      </c>
      <c r="J19" s="115">
        <v>55</v>
      </c>
      <c r="K19" s="115">
        <v>6</v>
      </c>
      <c r="L19" s="115">
        <v>0</v>
      </c>
      <c r="M19" s="117">
        <f t="shared" si="0"/>
        <v>121</v>
      </c>
      <c r="N19" s="117"/>
      <c r="O19" s="117"/>
      <c r="P19" s="117"/>
      <c r="Q19" s="117"/>
      <c r="R19" s="117"/>
      <c r="S19" s="117"/>
      <c r="T19" s="117"/>
      <c r="U19" s="117"/>
      <c r="V19" s="117"/>
      <c r="W19" s="117"/>
      <c r="X19" s="38">
        <f t="shared" si="1"/>
        <v>0</v>
      </c>
      <c r="Y19" s="117"/>
      <c r="Z19" s="117"/>
      <c r="AA19" s="117"/>
      <c r="AB19" s="117"/>
      <c r="AC19" s="117"/>
      <c r="AD19" s="117"/>
      <c r="AE19" s="117"/>
      <c r="AF19" s="117"/>
      <c r="AG19" s="117"/>
      <c r="AH19" s="117"/>
      <c r="AI19" s="38"/>
      <c r="AJ19" s="38">
        <f t="shared" si="2"/>
        <v>121</v>
      </c>
    </row>
    <row r="20" spans="1:40" x14ac:dyDescent="0.25">
      <c r="A20" s="38">
        <v>13</v>
      </c>
      <c r="B20" s="39" t="s">
        <v>73</v>
      </c>
      <c r="C20" s="115">
        <v>1</v>
      </c>
      <c r="D20" s="115">
        <v>1</v>
      </c>
      <c r="E20" s="115">
        <v>44</v>
      </c>
      <c r="F20" s="115">
        <v>0</v>
      </c>
      <c r="G20" s="115">
        <v>3</v>
      </c>
      <c r="H20" s="115">
        <v>1</v>
      </c>
      <c r="I20" s="115">
        <v>0</v>
      </c>
      <c r="J20" s="115">
        <v>12</v>
      </c>
      <c r="K20" s="115">
        <v>9</v>
      </c>
      <c r="L20" s="115">
        <v>0</v>
      </c>
      <c r="M20" s="117">
        <f t="shared" si="0"/>
        <v>71</v>
      </c>
      <c r="N20" s="117"/>
      <c r="O20" s="117"/>
      <c r="P20" s="117"/>
      <c r="Q20" s="117"/>
      <c r="R20" s="117"/>
      <c r="S20" s="117"/>
      <c r="T20" s="117"/>
      <c r="U20" s="117"/>
      <c r="V20" s="117"/>
      <c r="W20" s="117"/>
      <c r="X20" s="38">
        <f t="shared" si="1"/>
        <v>0</v>
      </c>
      <c r="Y20" s="117"/>
      <c r="Z20" s="117"/>
      <c r="AA20" s="117"/>
      <c r="AB20" s="117"/>
      <c r="AC20" s="117"/>
      <c r="AD20" s="117"/>
      <c r="AE20" s="117"/>
      <c r="AF20" s="117"/>
      <c r="AG20" s="117"/>
      <c r="AH20" s="117"/>
      <c r="AI20" s="38"/>
      <c r="AJ20" s="38">
        <f t="shared" si="2"/>
        <v>71</v>
      </c>
    </row>
    <row r="21" spans="1:40" ht="20" x14ac:dyDescent="0.25">
      <c r="A21" s="38">
        <v>14</v>
      </c>
      <c r="B21" s="39" t="s">
        <v>74</v>
      </c>
      <c r="C21" s="115">
        <v>0</v>
      </c>
      <c r="D21" s="115">
        <v>0</v>
      </c>
      <c r="E21" s="115">
        <v>1</v>
      </c>
      <c r="F21" s="115">
        <v>0</v>
      </c>
      <c r="G21" s="115">
        <v>1</v>
      </c>
      <c r="H21" s="115">
        <v>0</v>
      </c>
      <c r="I21" s="115">
        <v>1</v>
      </c>
      <c r="J21" s="115">
        <v>18</v>
      </c>
      <c r="K21" s="115">
        <v>7</v>
      </c>
      <c r="L21" s="115">
        <v>0</v>
      </c>
      <c r="M21" s="117">
        <f t="shared" si="0"/>
        <v>28</v>
      </c>
      <c r="N21" s="117"/>
      <c r="O21" s="117"/>
      <c r="P21" s="117"/>
      <c r="Q21" s="117"/>
      <c r="R21" s="117"/>
      <c r="S21" s="117"/>
      <c r="T21" s="117"/>
      <c r="U21" s="117"/>
      <c r="V21" s="117"/>
      <c r="W21" s="117"/>
      <c r="X21" s="38">
        <f t="shared" si="1"/>
        <v>0</v>
      </c>
      <c r="Y21" s="117"/>
      <c r="Z21" s="117"/>
      <c r="AA21" s="117"/>
      <c r="AB21" s="117"/>
      <c r="AC21" s="117"/>
      <c r="AD21" s="117"/>
      <c r="AE21" s="117"/>
      <c r="AF21" s="117"/>
      <c r="AG21" s="117"/>
      <c r="AH21" s="117"/>
      <c r="AI21" s="38"/>
      <c r="AJ21" s="38">
        <f t="shared" si="2"/>
        <v>28</v>
      </c>
    </row>
    <row r="22" spans="1:40" x14ac:dyDescent="0.25">
      <c r="A22" s="38">
        <v>15</v>
      </c>
      <c r="B22" s="39" t="s">
        <v>75</v>
      </c>
      <c r="C22" s="115">
        <v>0</v>
      </c>
      <c r="D22" s="115">
        <v>2</v>
      </c>
      <c r="E22" s="115">
        <v>7</v>
      </c>
      <c r="F22" s="115">
        <v>0</v>
      </c>
      <c r="G22" s="115">
        <v>0</v>
      </c>
      <c r="H22" s="115">
        <v>7</v>
      </c>
      <c r="I22" s="115">
        <v>0</v>
      </c>
      <c r="J22" s="115">
        <v>22</v>
      </c>
      <c r="K22" s="115">
        <v>10</v>
      </c>
      <c r="L22" s="115">
        <v>0</v>
      </c>
      <c r="M22" s="117">
        <f t="shared" si="0"/>
        <v>48</v>
      </c>
      <c r="N22" s="117"/>
      <c r="O22" s="117"/>
      <c r="P22" s="117"/>
      <c r="Q22" s="117"/>
      <c r="R22" s="117"/>
      <c r="S22" s="117"/>
      <c r="T22" s="117"/>
      <c r="U22" s="117"/>
      <c r="V22" s="117"/>
      <c r="W22" s="117"/>
      <c r="X22" s="38">
        <f t="shared" si="1"/>
        <v>0</v>
      </c>
      <c r="Y22" s="117"/>
      <c r="Z22" s="117"/>
      <c r="AA22" s="117"/>
      <c r="AB22" s="117"/>
      <c r="AC22" s="117"/>
      <c r="AD22" s="117"/>
      <c r="AE22" s="117"/>
      <c r="AF22" s="117"/>
      <c r="AG22" s="117"/>
      <c r="AH22" s="117"/>
      <c r="AI22" s="38"/>
      <c r="AJ22" s="38">
        <f t="shared" si="2"/>
        <v>48</v>
      </c>
    </row>
    <row r="23" spans="1:40" ht="20" x14ac:dyDescent="0.25">
      <c r="A23" s="38">
        <v>16</v>
      </c>
      <c r="B23" s="39" t="s">
        <v>76</v>
      </c>
      <c r="C23" s="115">
        <v>6</v>
      </c>
      <c r="D23" s="115">
        <v>35</v>
      </c>
      <c r="E23" s="115">
        <v>66</v>
      </c>
      <c r="F23" s="115">
        <v>0</v>
      </c>
      <c r="G23" s="115">
        <v>0</v>
      </c>
      <c r="H23" s="115">
        <v>1</v>
      </c>
      <c r="I23" s="115">
        <v>0</v>
      </c>
      <c r="J23" s="115">
        <v>27</v>
      </c>
      <c r="K23" s="115">
        <v>12</v>
      </c>
      <c r="L23" s="115">
        <v>1</v>
      </c>
      <c r="M23" s="117">
        <f t="shared" si="0"/>
        <v>148</v>
      </c>
      <c r="N23" s="117"/>
      <c r="O23" s="117"/>
      <c r="P23" s="117"/>
      <c r="Q23" s="117"/>
      <c r="R23" s="117"/>
      <c r="S23" s="117"/>
      <c r="T23" s="117"/>
      <c r="U23" s="117"/>
      <c r="V23" s="117"/>
      <c r="W23" s="117"/>
      <c r="X23" s="38">
        <f t="shared" si="1"/>
        <v>0</v>
      </c>
      <c r="Y23" s="117"/>
      <c r="Z23" s="117"/>
      <c r="AA23" s="117"/>
      <c r="AB23" s="117"/>
      <c r="AC23" s="117"/>
      <c r="AD23" s="117"/>
      <c r="AE23" s="117"/>
      <c r="AF23" s="117"/>
      <c r="AG23" s="117"/>
      <c r="AH23" s="117"/>
      <c r="AI23" s="38"/>
      <c r="AJ23" s="38">
        <f t="shared" si="2"/>
        <v>148</v>
      </c>
    </row>
    <row r="24" spans="1:40" x14ac:dyDescent="0.25">
      <c r="A24" s="38">
        <v>17</v>
      </c>
      <c r="B24" s="39" t="s">
        <v>77</v>
      </c>
      <c r="C24" s="115">
        <v>0</v>
      </c>
      <c r="D24" s="115">
        <v>0</v>
      </c>
      <c r="E24" s="115">
        <v>19</v>
      </c>
      <c r="F24" s="115">
        <v>0</v>
      </c>
      <c r="G24" s="115">
        <v>0</v>
      </c>
      <c r="H24" s="115">
        <v>1</v>
      </c>
      <c r="I24" s="115">
        <v>0</v>
      </c>
      <c r="J24" s="115">
        <v>12</v>
      </c>
      <c r="K24" s="115">
        <v>8</v>
      </c>
      <c r="L24" s="115">
        <v>0</v>
      </c>
      <c r="M24" s="117">
        <f t="shared" si="0"/>
        <v>40</v>
      </c>
      <c r="N24" s="117"/>
      <c r="O24" s="117"/>
      <c r="P24" s="117"/>
      <c r="Q24" s="117"/>
      <c r="R24" s="117"/>
      <c r="S24" s="117"/>
      <c r="T24" s="117"/>
      <c r="U24" s="117"/>
      <c r="V24" s="117"/>
      <c r="W24" s="117"/>
      <c r="X24" s="38">
        <f t="shared" si="1"/>
        <v>0</v>
      </c>
      <c r="Y24" s="117"/>
      <c r="Z24" s="117"/>
      <c r="AA24" s="117"/>
      <c r="AB24" s="117"/>
      <c r="AC24" s="117"/>
      <c r="AD24" s="117"/>
      <c r="AE24" s="117"/>
      <c r="AF24" s="117"/>
      <c r="AG24" s="117"/>
      <c r="AH24" s="117"/>
      <c r="AI24" s="38"/>
      <c r="AJ24" s="38">
        <f t="shared" si="2"/>
        <v>40</v>
      </c>
    </row>
    <row r="25" spans="1:40" x14ac:dyDescent="0.25">
      <c r="A25" s="38">
        <v>18</v>
      </c>
      <c r="B25" s="39" t="s">
        <v>78</v>
      </c>
      <c r="C25" s="115">
        <v>0</v>
      </c>
      <c r="D25" s="115">
        <v>0</v>
      </c>
      <c r="E25" s="115">
        <v>3</v>
      </c>
      <c r="F25" s="115">
        <v>0</v>
      </c>
      <c r="G25" s="115">
        <v>0</v>
      </c>
      <c r="H25" s="115">
        <v>0</v>
      </c>
      <c r="I25" s="115">
        <v>0</v>
      </c>
      <c r="J25" s="115">
        <v>12</v>
      </c>
      <c r="K25" s="115">
        <v>8</v>
      </c>
      <c r="L25" s="115">
        <v>0</v>
      </c>
      <c r="M25" s="117">
        <f t="shared" si="0"/>
        <v>23</v>
      </c>
      <c r="N25" s="117"/>
      <c r="O25" s="117"/>
      <c r="P25" s="117"/>
      <c r="Q25" s="117"/>
      <c r="R25" s="117"/>
      <c r="S25" s="117"/>
      <c r="T25" s="117"/>
      <c r="U25" s="117"/>
      <c r="V25" s="117"/>
      <c r="W25" s="117"/>
      <c r="X25" s="38">
        <f t="shared" si="1"/>
        <v>0</v>
      </c>
      <c r="Y25" s="117"/>
      <c r="Z25" s="117"/>
      <c r="AA25" s="117"/>
      <c r="AB25" s="117"/>
      <c r="AC25" s="117"/>
      <c r="AD25" s="117"/>
      <c r="AE25" s="117"/>
      <c r="AF25" s="117"/>
      <c r="AG25" s="117"/>
      <c r="AH25" s="117"/>
      <c r="AI25" s="38"/>
      <c r="AJ25" s="38">
        <f t="shared" si="2"/>
        <v>23</v>
      </c>
    </row>
    <row r="26" spans="1:40" x14ac:dyDescent="0.25">
      <c r="A26" s="38">
        <v>19</v>
      </c>
      <c r="B26" s="39" t="s">
        <v>79</v>
      </c>
      <c r="C26" s="115">
        <v>0</v>
      </c>
      <c r="D26" s="115">
        <v>0</v>
      </c>
      <c r="E26" s="115">
        <v>2</v>
      </c>
      <c r="F26" s="115">
        <v>0</v>
      </c>
      <c r="G26" s="115">
        <v>0</v>
      </c>
      <c r="H26" s="115">
        <v>0</v>
      </c>
      <c r="I26" s="115">
        <v>0</v>
      </c>
      <c r="J26" s="115">
        <v>11</v>
      </c>
      <c r="K26" s="115">
        <v>6</v>
      </c>
      <c r="L26" s="115">
        <v>0</v>
      </c>
      <c r="M26" s="117">
        <f t="shared" si="0"/>
        <v>19</v>
      </c>
      <c r="N26" s="117"/>
      <c r="O26" s="117"/>
      <c r="P26" s="117"/>
      <c r="Q26" s="117"/>
      <c r="R26" s="117"/>
      <c r="S26" s="117"/>
      <c r="T26" s="117"/>
      <c r="U26" s="117"/>
      <c r="V26" s="117"/>
      <c r="W26" s="117"/>
      <c r="X26" s="38">
        <f t="shared" si="1"/>
        <v>0</v>
      </c>
      <c r="Y26" s="117"/>
      <c r="Z26" s="117"/>
      <c r="AA26" s="117"/>
      <c r="AB26" s="117"/>
      <c r="AC26" s="117"/>
      <c r="AD26" s="117"/>
      <c r="AE26" s="117"/>
      <c r="AF26" s="117"/>
      <c r="AG26" s="117"/>
      <c r="AH26" s="117"/>
      <c r="AI26" s="38"/>
      <c r="AJ26" s="38">
        <f t="shared" si="2"/>
        <v>19</v>
      </c>
    </row>
    <row r="27" spans="1:40" x14ac:dyDescent="0.25">
      <c r="A27" s="38">
        <v>20</v>
      </c>
      <c r="B27" s="39" t="s">
        <v>80</v>
      </c>
      <c r="C27" s="115">
        <v>0</v>
      </c>
      <c r="D27" s="115">
        <v>1</v>
      </c>
      <c r="E27" s="115">
        <v>7</v>
      </c>
      <c r="F27" s="115">
        <v>0</v>
      </c>
      <c r="G27" s="115">
        <v>0</v>
      </c>
      <c r="H27" s="115">
        <v>0</v>
      </c>
      <c r="I27" s="115">
        <v>1</v>
      </c>
      <c r="J27" s="115">
        <v>9</v>
      </c>
      <c r="K27" s="115">
        <v>4</v>
      </c>
      <c r="L27" s="115">
        <v>0</v>
      </c>
      <c r="M27" s="117">
        <f t="shared" si="0"/>
        <v>22</v>
      </c>
      <c r="N27" s="117"/>
      <c r="O27" s="117"/>
      <c r="P27" s="117"/>
      <c r="Q27" s="117"/>
      <c r="R27" s="117"/>
      <c r="S27" s="117"/>
      <c r="T27" s="117"/>
      <c r="U27" s="117"/>
      <c r="V27" s="117"/>
      <c r="W27" s="117"/>
      <c r="X27" s="38">
        <f t="shared" si="1"/>
        <v>0</v>
      </c>
      <c r="Y27" s="117"/>
      <c r="Z27" s="117"/>
      <c r="AA27" s="117"/>
      <c r="AB27" s="117"/>
      <c r="AC27" s="117"/>
      <c r="AD27" s="117"/>
      <c r="AE27" s="117"/>
      <c r="AF27" s="117"/>
      <c r="AG27" s="117"/>
      <c r="AH27" s="117"/>
      <c r="AI27" s="38"/>
      <c r="AJ27" s="38">
        <f t="shared" si="2"/>
        <v>22</v>
      </c>
    </row>
    <row r="28" spans="1:40" x14ac:dyDescent="0.25">
      <c r="A28" s="38">
        <v>21</v>
      </c>
      <c r="B28" s="39" t="s">
        <v>81</v>
      </c>
      <c r="C28" s="115">
        <v>0</v>
      </c>
      <c r="D28" s="115">
        <v>0</v>
      </c>
      <c r="E28" s="115">
        <v>11</v>
      </c>
      <c r="F28" s="115">
        <v>0</v>
      </c>
      <c r="G28" s="115">
        <v>0</v>
      </c>
      <c r="H28" s="115">
        <v>2</v>
      </c>
      <c r="I28" s="115">
        <v>0</v>
      </c>
      <c r="J28" s="115">
        <v>11</v>
      </c>
      <c r="K28" s="115">
        <v>4</v>
      </c>
      <c r="L28" s="115">
        <v>0</v>
      </c>
      <c r="M28" s="117">
        <f t="shared" si="0"/>
        <v>28</v>
      </c>
      <c r="N28" s="117"/>
      <c r="O28" s="117"/>
      <c r="P28" s="117"/>
      <c r="Q28" s="117"/>
      <c r="R28" s="117"/>
      <c r="S28" s="117"/>
      <c r="T28" s="117"/>
      <c r="U28" s="117"/>
      <c r="V28" s="117"/>
      <c r="W28" s="117"/>
      <c r="X28" s="38">
        <f t="shared" si="1"/>
        <v>0</v>
      </c>
      <c r="Y28" s="117"/>
      <c r="Z28" s="117"/>
      <c r="AA28" s="117"/>
      <c r="AB28" s="117"/>
      <c r="AC28" s="117"/>
      <c r="AD28" s="117"/>
      <c r="AE28" s="117"/>
      <c r="AF28" s="117"/>
      <c r="AG28" s="117"/>
      <c r="AH28" s="117"/>
      <c r="AI28" s="38"/>
      <c r="AJ28" s="38">
        <f t="shared" si="2"/>
        <v>28</v>
      </c>
    </row>
    <row r="29" spans="1:40" x14ac:dyDescent="0.25">
      <c r="A29" s="38">
        <v>22</v>
      </c>
      <c r="B29" s="39" t="s">
        <v>82</v>
      </c>
      <c r="C29" s="115">
        <v>1</v>
      </c>
      <c r="D29" s="115">
        <v>0</v>
      </c>
      <c r="E29" s="115">
        <v>28</v>
      </c>
      <c r="F29" s="115">
        <v>0</v>
      </c>
      <c r="G29" s="115">
        <v>0</v>
      </c>
      <c r="H29" s="115">
        <v>1</v>
      </c>
      <c r="I29" s="115">
        <v>0</v>
      </c>
      <c r="J29" s="115">
        <v>52</v>
      </c>
      <c r="K29" s="115">
        <v>16</v>
      </c>
      <c r="L29" s="115">
        <v>0</v>
      </c>
      <c r="M29" s="117">
        <f t="shared" si="0"/>
        <v>98</v>
      </c>
      <c r="N29" s="117"/>
      <c r="O29" s="117"/>
      <c r="P29" s="117"/>
      <c r="Q29" s="117"/>
      <c r="R29" s="117"/>
      <c r="S29" s="117"/>
      <c r="T29" s="117"/>
      <c r="U29" s="117"/>
      <c r="V29" s="117"/>
      <c r="W29" s="117"/>
      <c r="X29" s="38">
        <f t="shared" si="1"/>
        <v>0</v>
      </c>
      <c r="Y29" s="117"/>
      <c r="Z29" s="117"/>
      <c r="AA29" s="117"/>
      <c r="AB29" s="117"/>
      <c r="AC29" s="117"/>
      <c r="AD29" s="117"/>
      <c r="AE29" s="117"/>
      <c r="AF29" s="117"/>
      <c r="AG29" s="117"/>
      <c r="AH29" s="117"/>
      <c r="AI29" s="38"/>
      <c r="AJ29" s="38">
        <f t="shared" si="2"/>
        <v>98</v>
      </c>
    </row>
    <row r="30" spans="1:40" x14ac:dyDescent="0.25">
      <c r="A30" s="38">
        <v>23</v>
      </c>
      <c r="B30" s="39" t="s">
        <v>83</v>
      </c>
      <c r="C30" s="115">
        <v>0</v>
      </c>
      <c r="D30" s="115">
        <v>0</v>
      </c>
      <c r="E30" s="115">
        <v>8</v>
      </c>
      <c r="F30" s="115">
        <v>0</v>
      </c>
      <c r="G30" s="115">
        <v>0</v>
      </c>
      <c r="H30" s="115">
        <v>3</v>
      </c>
      <c r="I30" s="115">
        <v>1</v>
      </c>
      <c r="J30" s="115">
        <v>10</v>
      </c>
      <c r="K30" s="115">
        <v>15</v>
      </c>
      <c r="L30" s="115">
        <v>0</v>
      </c>
      <c r="M30" s="117">
        <f t="shared" si="0"/>
        <v>37</v>
      </c>
      <c r="N30" s="117"/>
      <c r="O30" s="117"/>
      <c r="P30" s="117"/>
      <c r="Q30" s="117"/>
      <c r="R30" s="117"/>
      <c r="S30" s="117"/>
      <c r="T30" s="117"/>
      <c r="U30" s="117"/>
      <c r="V30" s="117"/>
      <c r="W30" s="117"/>
      <c r="X30" s="38">
        <f t="shared" si="1"/>
        <v>0</v>
      </c>
      <c r="Y30" s="117"/>
      <c r="Z30" s="117"/>
      <c r="AA30" s="117"/>
      <c r="AB30" s="117"/>
      <c r="AC30" s="117"/>
      <c r="AD30" s="117"/>
      <c r="AE30" s="117"/>
      <c r="AF30" s="117"/>
      <c r="AG30" s="117"/>
      <c r="AH30" s="117"/>
      <c r="AI30" s="38"/>
      <c r="AJ30" s="38">
        <f t="shared" si="2"/>
        <v>37</v>
      </c>
    </row>
    <row r="31" spans="1:40" ht="20" x14ac:dyDescent="0.25">
      <c r="A31" s="38">
        <v>24</v>
      </c>
      <c r="B31" s="39" t="s">
        <v>84</v>
      </c>
      <c r="C31" s="115">
        <v>1</v>
      </c>
      <c r="D31" s="115">
        <v>2</v>
      </c>
      <c r="E31" s="115">
        <v>9</v>
      </c>
      <c r="F31" s="115">
        <v>0</v>
      </c>
      <c r="G31" s="115">
        <v>0</v>
      </c>
      <c r="H31" s="115">
        <v>1</v>
      </c>
      <c r="I31" s="115">
        <v>1</v>
      </c>
      <c r="J31" s="115">
        <v>20</v>
      </c>
      <c r="K31" s="115">
        <v>15</v>
      </c>
      <c r="L31" s="115">
        <v>0</v>
      </c>
      <c r="M31" s="117">
        <f t="shared" si="0"/>
        <v>49</v>
      </c>
      <c r="N31" s="117"/>
      <c r="O31" s="117"/>
      <c r="P31" s="117"/>
      <c r="Q31" s="117"/>
      <c r="R31" s="117"/>
      <c r="S31" s="117"/>
      <c r="T31" s="117"/>
      <c r="U31" s="117"/>
      <c r="V31" s="117"/>
      <c r="W31" s="117"/>
      <c r="X31" s="38">
        <f t="shared" si="1"/>
        <v>0</v>
      </c>
      <c r="Y31" s="117"/>
      <c r="Z31" s="117"/>
      <c r="AA31" s="117"/>
      <c r="AB31" s="117"/>
      <c r="AC31" s="117"/>
      <c r="AD31" s="117"/>
      <c r="AE31" s="117"/>
      <c r="AF31" s="117"/>
      <c r="AG31" s="117"/>
      <c r="AH31" s="117"/>
      <c r="AI31" s="38"/>
      <c r="AJ31" s="38">
        <f t="shared" si="2"/>
        <v>49</v>
      </c>
    </row>
    <row r="32" spans="1:40" x14ac:dyDescent="0.25">
      <c r="A32" s="38">
        <v>25</v>
      </c>
      <c r="B32" s="39" t="s">
        <v>85</v>
      </c>
      <c r="C32" s="115">
        <v>0</v>
      </c>
      <c r="D32" s="115">
        <v>0</v>
      </c>
      <c r="E32" s="115">
        <v>4</v>
      </c>
      <c r="F32" s="115">
        <v>0</v>
      </c>
      <c r="G32" s="115">
        <v>0</v>
      </c>
      <c r="H32" s="115">
        <v>1</v>
      </c>
      <c r="I32" s="115">
        <v>1</v>
      </c>
      <c r="J32" s="115">
        <v>13</v>
      </c>
      <c r="K32" s="115">
        <v>3</v>
      </c>
      <c r="L32" s="115">
        <v>0</v>
      </c>
      <c r="M32" s="117">
        <f t="shared" si="0"/>
        <v>22</v>
      </c>
      <c r="N32" s="117"/>
      <c r="O32" s="117"/>
      <c r="P32" s="117"/>
      <c r="Q32" s="117"/>
      <c r="R32" s="117"/>
      <c r="S32" s="117"/>
      <c r="T32" s="117"/>
      <c r="U32" s="117"/>
      <c r="V32" s="117"/>
      <c r="W32" s="117"/>
      <c r="X32" s="38">
        <f t="shared" si="1"/>
        <v>0</v>
      </c>
      <c r="Y32" s="117"/>
      <c r="Z32" s="117"/>
      <c r="AA32" s="117"/>
      <c r="AB32" s="117"/>
      <c r="AC32" s="117"/>
      <c r="AD32" s="117"/>
      <c r="AE32" s="117"/>
      <c r="AF32" s="117"/>
      <c r="AG32" s="117"/>
      <c r="AH32" s="117"/>
      <c r="AI32" s="38"/>
      <c r="AJ32" s="38">
        <f t="shared" si="2"/>
        <v>22</v>
      </c>
    </row>
    <row r="33" spans="1:36" x14ac:dyDescent="0.25">
      <c r="A33" s="38">
        <v>26</v>
      </c>
      <c r="B33" s="39" t="s">
        <v>198</v>
      </c>
      <c r="C33" s="115">
        <v>0</v>
      </c>
      <c r="D33" s="115">
        <v>0</v>
      </c>
      <c r="E33" s="115">
        <v>3</v>
      </c>
      <c r="F33" s="115">
        <v>0</v>
      </c>
      <c r="G33" s="115">
        <v>0</v>
      </c>
      <c r="H33" s="115">
        <v>0</v>
      </c>
      <c r="I33" s="115">
        <v>0</v>
      </c>
      <c r="J33" s="115">
        <v>10</v>
      </c>
      <c r="K33" s="115">
        <v>7</v>
      </c>
      <c r="L33" s="115">
        <v>0</v>
      </c>
      <c r="M33" s="117">
        <f t="shared" si="0"/>
        <v>20</v>
      </c>
      <c r="N33" s="117"/>
      <c r="O33" s="117"/>
      <c r="P33" s="117"/>
      <c r="Q33" s="117"/>
      <c r="R33" s="117"/>
      <c r="S33" s="117"/>
      <c r="T33" s="117"/>
      <c r="U33" s="117"/>
      <c r="V33" s="117"/>
      <c r="W33" s="117"/>
      <c r="X33" s="38">
        <f t="shared" si="1"/>
        <v>0</v>
      </c>
      <c r="Y33" s="117"/>
      <c r="Z33" s="117"/>
      <c r="AA33" s="117"/>
      <c r="AB33" s="117"/>
      <c r="AC33" s="117"/>
      <c r="AD33" s="117"/>
      <c r="AE33" s="117"/>
      <c r="AF33" s="117"/>
      <c r="AG33" s="117"/>
      <c r="AH33" s="117"/>
      <c r="AI33" s="38"/>
      <c r="AJ33" s="38">
        <f t="shared" si="2"/>
        <v>20</v>
      </c>
    </row>
    <row r="34" spans="1:36" x14ac:dyDescent="0.25">
      <c r="A34" s="38">
        <v>27</v>
      </c>
      <c r="B34" s="39" t="s">
        <v>86</v>
      </c>
      <c r="C34" s="115">
        <v>0</v>
      </c>
      <c r="D34" s="115">
        <v>0</v>
      </c>
      <c r="E34" s="115">
        <v>32</v>
      </c>
      <c r="F34" s="115">
        <v>0</v>
      </c>
      <c r="G34" s="115">
        <v>0</v>
      </c>
      <c r="H34" s="115">
        <v>0</v>
      </c>
      <c r="I34" s="115">
        <v>0</v>
      </c>
      <c r="J34" s="115">
        <v>16</v>
      </c>
      <c r="K34" s="115">
        <v>5</v>
      </c>
      <c r="L34" s="115">
        <v>0</v>
      </c>
      <c r="M34" s="117">
        <f t="shared" si="0"/>
        <v>53</v>
      </c>
      <c r="N34" s="117"/>
      <c r="O34" s="117"/>
      <c r="P34" s="117"/>
      <c r="Q34" s="117"/>
      <c r="R34" s="117"/>
      <c r="S34" s="117"/>
      <c r="T34" s="117"/>
      <c r="U34" s="117"/>
      <c r="V34" s="117"/>
      <c r="W34" s="117"/>
      <c r="X34" s="38">
        <f t="shared" si="1"/>
        <v>0</v>
      </c>
      <c r="Y34" s="117"/>
      <c r="Z34" s="117"/>
      <c r="AA34" s="117"/>
      <c r="AB34" s="117"/>
      <c r="AC34" s="117"/>
      <c r="AD34" s="117"/>
      <c r="AE34" s="117"/>
      <c r="AF34" s="117"/>
      <c r="AG34" s="117"/>
      <c r="AH34" s="117"/>
      <c r="AI34" s="38"/>
      <c r="AJ34" s="38">
        <f t="shared" si="2"/>
        <v>53</v>
      </c>
    </row>
    <row r="35" spans="1:36" x14ac:dyDescent="0.25">
      <c r="A35" s="38">
        <v>28</v>
      </c>
      <c r="B35" s="39" t="s">
        <v>87</v>
      </c>
      <c r="C35" s="115">
        <v>0</v>
      </c>
      <c r="D35" s="115">
        <v>0</v>
      </c>
      <c r="E35" s="115">
        <v>112</v>
      </c>
      <c r="F35" s="115">
        <v>0</v>
      </c>
      <c r="G35" s="115">
        <v>2</v>
      </c>
      <c r="H35" s="115">
        <v>31</v>
      </c>
      <c r="I35" s="115">
        <v>6</v>
      </c>
      <c r="J35" s="115">
        <v>176</v>
      </c>
      <c r="K35" s="115">
        <v>57</v>
      </c>
      <c r="L35" s="115">
        <v>0</v>
      </c>
      <c r="M35" s="117">
        <f t="shared" si="0"/>
        <v>384</v>
      </c>
      <c r="N35" s="117"/>
      <c r="O35" s="117"/>
      <c r="P35" s="117"/>
      <c r="Q35" s="117"/>
      <c r="R35" s="117"/>
      <c r="S35" s="117"/>
      <c r="T35" s="117"/>
      <c r="U35" s="117"/>
      <c r="V35" s="117"/>
      <c r="W35" s="117"/>
      <c r="X35" s="38">
        <f t="shared" si="1"/>
        <v>0</v>
      </c>
      <c r="Y35" s="117"/>
      <c r="Z35" s="117"/>
      <c r="AA35" s="117"/>
      <c r="AB35" s="117"/>
      <c r="AC35" s="117"/>
      <c r="AD35" s="117"/>
      <c r="AE35" s="117"/>
      <c r="AF35" s="117"/>
      <c r="AG35" s="117"/>
      <c r="AH35" s="117"/>
      <c r="AI35" s="38"/>
      <c r="AJ35" s="38">
        <f t="shared" si="2"/>
        <v>384</v>
      </c>
    </row>
    <row r="36" spans="1:36" x14ac:dyDescent="0.25">
      <c r="A36" s="38">
        <v>29</v>
      </c>
      <c r="B36" s="39" t="s">
        <v>88</v>
      </c>
      <c r="C36" s="115">
        <v>0</v>
      </c>
      <c r="D36" s="115">
        <v>0</v>
      </c>
      <c r="E36" s="115">
        <v>0</v>
      </c>
      <c r="F36" s="115">
        <v>0</v>
      </c>
      <c r="G36" s="115">
        <v>0</v>
      </c>
      <c r="H36" s="115">
        <v>0</v>
      </c>
      <c r="I36" s="115">
        <v>0</v>
      </c>
      <c r="J36" s="115">
        <v>1</v>
      </c>
      <c r="K36" s="115">
        <v>2</v>
      </c>
      <c r="L36" s="115">
        <v>0</v>
      </c>
      <c r="M36" s="117">
        <f t="shared" si="0"/>
        <v>3</v>
      </c>
      <c r="N36" s="117"/>
      <c r="O36" s="117"/>
      <c r="P36" s="117"/>
      <c r="Q36" s="117"/>
      <c r="R36" s="117"/>
      <c r="S36" s="117"/>
      <c r="T36" s="117"/>
      <c r="U36" s="117"/>
      <c r="V36" s="117"/>
      <c r="W36" s="117"/>
      <c r="X36" s="38">
        <f t="shared" si="1"/>
        <v>0</v>
      </c>
      <c r="Y36" s="117"/>
      <c r="Z36" s="117"/>
      <c r="AA36" s="117"/>
      <c r="AB36" s="117"/>
      <c r="AC36" s="117"/>
      <c r="AD36" s="117"/>
      <c r="AE36" s="117"/>
      <c r="AF36" s="117"/>
      <c r="AG36" s="117"/>
      <c r="AH36" s="117"/>
      <c r="AI36" s="38"/>
      <c r="AJ36" s="38">
        <f t="shared" si="2"/>
        <v>3</v>
      </c>
    </row>
    <row r="37" spans="1:36" x14ac:dyDescent="0.25">
      <c r="A37" s="142" t="s">
        <v>46</v>
      </c>
      <c r="B37" s="143"/>
      <c r="C37" s="46">
        <f>SUM(C8:C36)</f>
        <v>14</v>
      </c>
      <c r="D37" s="46">
        <f t="shared" ref="D37:AJ37" si="3">SUM(D8:D36)</f>
        <v>75</v>
      </c>
      <c r="E37" s="46">
        <f t="shared" si="3"/>
        <v>908</v>
      </c>
      <c r="F37" s="46">
        <f t="shared" si="3"/>
        <v>11</v>
      </c>
      <c r="G37" s="46">
        <f t="shared" si="3"/>
        <v>125</v>
      </c>
      <c r="H37" s="46">
        <f t="shared" si="3"/>
        <v>844</v>
      </c>
      <c r="I37" s="46">
        <f t="shared" si="3"/>
        <v>172</v>
      </c>
      <c r="J37" s="46">
        <f t="shared" si="3"/>
        <v>5850</v>
      </c>
      <c r="K37" s="46">
        <f t="shared" si="3"/>
        <v>594</v>
      </c>
      <c r="L37" s="46">
        <f t="shared" si="3"/>
        <v>7</v>
      </c>
      <c r="M37" s="46">
        <f t="shared" si="3"/>
        <v>8600</v>
      </c>
      <c r="N37" s="46">
        <f t="shared" si="3"/>
        <v>0</v>
      </c>
      <c r="O37" s="46">
        <f t="shared" si="3"/>
        <v>0</v>
      </c>
      <c r="P37" s="46">
        <f t="shared" si="3"/>
        <v>56</v>
      </c>
      <c r="Q37" s="46">
        <f t="shared" si="3"/>
        <v>4</v>
      </c>
      <c r="R37" s="46">
        <f t="shared" si="3"/>
        <v>173</v>
      </c>
      <c r="S37" s="46">
        <f t="shared" si="3"/>
        <v>24</v>
      </c>
      <c r="T37" s="46">
        <f t="shared" si="3"/>
        <v>0</v>
      </c>
      <c r="U37" s="46">
        <f t="shared" si="3"/>
        <v>4731</v>
      </c>
      <c r="V37" s="46">
        <f t="shared" si="3"/>
        <v>209</v>
      </c>
      <c r="W37" s="46">
        <f t="shared" si="3"/>
        <v>2</v>
      </c>
      <c r="X37" s="46">
        <f t="shared" si="3"/>
        <v>5199</v>
      </c>
      <c r="Y37" s="46">
        <f t="shared" si="3"/>
        <v>0</v>
      </c>
      <c r="Z37" s="46">
        <f t="shared" si="3"/>
        <v>0</v>
      </c>
      <c r="AA37" s="46">
        <f t="shared" si="3"/>
        <v>63</v>
      </c>
      <c r="AB37" s="46">
        <f t="shared" si="3"/>
        <v>4</v>
      </c>
      <c r="AC37" s="46">
        <f t="shared" si="3"/>
        <v>0</v>
      </c>
      <c r="AD37" s="46">
        <f t="shared" si="3"/>
        <v>613</v>
      </c>
      <c r="AE37" s="46">
        <f t="shared" si="3"/>
        <v>139</v>
      </c>
      <c r="AF37" s="46">
        <f t="shared" si="3"/>
        <v>255</v>
      </c>
      <c r="AG37" s="46">
        <f t="shared" si="3"/>
        <v>46</v>
      </c>
      <c r="AH37" s="46">
        <f t="shared" si="3"/>
        <v>0</v>
      </c>
      <c r="AI37" s="46">
        <f t="shared" si="3"/>
        <v>1120</v>
      </c>
      <c r="AJ37" s="46">
        <f t="shared" si="3"/>
        <v>2281</v>
      </c>
    </row>
    <row r="38" spans="1:36" x14ac:dyDescent="0.25">
      <c r="A38" s="69" t="s">
        <v>40</v>
      </c>
    </row>
    <row r="39" spans="1:36" x14ac:dyDescent="0.25">
      <c r="A39" s="69"/>
    </row>
    <row r="40" spans="1:36" s="73" customFormat="1" x14ac:dyDescent="0.25">
      <c r="A40" s="70" t="s">
        <v>31</v>
      </c>
      <c r="B40" s="71"/>
      <c r="C40" s="72"/>
      <c r="D40" s="72"/>
      <c r="E40" s="72"/>
      <c r="F40" s="72"/>
      <c r="G40" s="72"/>
      <c r="H40" s="72"/>
      <c r="I40" s="72"/>
    </row>
    <row r="41" spans="1:36" s="71" customFormat="1" ht="20.25" customHeight="1" x14ac:dyDescent="0.25">
      <c r="A41" s="74">
        <v>1</v>
      </c>
      <c r="B41" s="165" t="s">
        <v>161</v>
      </c>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row>
    <row r="42" spans="1:36" s="71" customFormat="1" ht="17.25" customHeight="1" x14ac:dyDescent="0.25">
      <c r="A42" s="74">
        <v>2</v>
      </c>
      <c r="B42" s="165" t="s">
        <v>33</v>
      </c>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row>
    <row r="43" spans="1:36" s="71" customFormat="1" ht="18.75" customHeight="1" x14ac:dyDescent="0.25">
      <c r="A43" s="74">
        <v>3</v>
      </c>
      <c r="B43" s="165" t="s">
        <v>34</v>
      </c>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c r="AA43" s="165"/>
      <c r="AB43" s="165"/>
      <c r="AC43" s="165"/>
      <c r="AD43" s="165"/>
      <c r="AE43" s="165"/>
      <c r="AF43" s="165"/>
      <c r="AG43" s="165"/>
      <c r="AH43" s="165"/>
      <c r="AI43" s="165"/>
      <c r="AJ43" s="165"/>
    </row>
    <row r="44" spans="1:36" s="71" customFormat="1" ht="22.5" customHeight="1" x14ac:dyDescent="0.25">
      <c r="A44" s="74">
        <v>4</v>
      </c>
      <c r="B44" s="165" t="s">
        <v>35</v>
      </c>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row>
    <row r="45" spans="1:36" s="71" customFormat="1" x14ac:dyDescent="0.25">
      <c r="A45" s="75"/>
      <c r="B45" s="75"/>
      <c r="C45" s="75"/>
      <c r="D45" s="75"/>
      <c r="E45" s="75"/>
      <c r="F45" s="75"/>
      <c r="H45" s="76"/>
      <c r="I45" s="76"/>
      <c r="AE45" s="76" t="s">
        <v>37</v>
      </c>
    </row>
    <row r="46" spans="1:36" s="71" customFormat="1" x14ac:dyDescent="0.25">
      <c r="A46" s="75"/>
      <c r="B46" s="75"/>
      <c r="D46" s="77"/>
      <c r="E46" s="77"/>
      <c r="F46" s="77"/>
      <c r="H46" s="78"/>
      <c r="I46" s="77"/>
      <c r="AE46" s="77"/>
    </row>
    <row r="47" spans="1:36" s="71" customFormat="1" x14ac:dyDescent="0.25">
      <c r="A47" s="75"/>
      <c r="B47" s="75"/>
      <c r="D47" s="79"/>
      <c r="E47" s="79"/>
      <c r="F47" s="79"/>
      <c r="H47" s="78"/>
      <c r="I47" s="79"/>
      <c r="AE47" s="79"/>
    </row>
    <row r="48" spans="1:36" s="71" customFormat="1" x14ac:dyDescent="0.25">
      <c r="A48" s="75"/>
      <c r="B48" s="75"/>
      <c r="D48" s="79"/>
      <c r="E48" s="79"/>
      <c r="F48" s="79"/>
      <c r="H48" s="78"/>
      <c r="I48" s="79"/>
      <c r="AE48" s="79"/>
    </row>
    <row r="49" spans="1:31" s="71" customFormat="1" x14ac:dyDescent="0.25">
      <c r="A49" s="75"/>
      <c r="B49" s="75"/>
      <c r="D49" s="79"/>
      <c r="E49" s="79"/>
      <c r="F49" s="79"/>
      <c r="H49" s="80"/>
      <c r="I49" s="80"/>
      <c r="J49" s="80"/>
      <c r="AE49" s="80" t="s">
        <v>38</v>
      </c>
    </row>
    <row r="50" spans="1:31" s="71" customFormat="1" x14ac:dyDescent="0.25">
      <c r="A50" s="75"/>
      <c r="B50" s="75"/>
      <c r="D50" s="81"/>
      <c r="E50" s="81"/>
      <c r="F50" s="81"/>
      <c r="H50" s="76"/>
      <c r="I50" s="76"/>
      <c r="J50" s="76"/>
      <c r="AE50" s="76" t="s">
        <v>39</v>
      </c>
    </row>
  </sheetData>
  <mergeCells count="17">
    <mergeCell ref="A1:AJ1"/>
    <mergeCell ref="A2:AJ2"/>
    <mergeCell ref="A3:AJ3"/>
    <mergeCell ref="A4:M4"/>
    <mergeCell ref="A5:A6"/>
    <mergeCell ref="B5:B6"/>
    <mergeCell ref="C5:L5"/>
    <mergeCell ref="N5:W5"/>
    <mergeCell ref="X5:X6"/>
    <mergeCell ref="Y5:AH5"/>
    <mergeCell ref="B42:AJ42"/>
    <mergeCell ref="B43:AJ43"/>
    <mergeCell ref="B44:AJ44"/>
    <mergeCell ref="AI5:AI6"/>
    <mergeCell ref="AJ5:AJ6"/>
    <mergeCell ref="A37:B37"/>
    <mergeCell ref="B41:AJ4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E6F46-E89C-4546-8409-0AC4BCDAB323}">
  <dimension ref="A1:AJ52"/>
  <sheetViews>
    <sheetView topLeftCell="C21" zoomScale="70" zoomScaleNormal="70" workbookViewId="0">
      <selection activeCell="J40" sqref="J40"/>
    </sheetView>
  </sheetViews>
  <sheetFormatPr defaultRowHeight="14.5" x14ac:dyDescent="0.35"/>
  <cols>
    <col min="1" max="1" width="7.54296875" customWidth="1"/>
    <col min="2" max="2" width="42.1796875" customWidth="1"/>
    <col min="3" max="15" width="15.7265625" customWidth="1"/>
    <col min="257" max="257" width="3" customWidth="1"/>
    <col min="258" max="258" width="36.54296875" bestFit="1" customWidth="1"/>
    <col min="259" max="260" width="2.54296875" customWidth="1"/>
    <col min="261" max="261" width="3.7265625" customWidth="1"/>
    <col min="262" max="262" width="2.81640625" customWidth="1"/>
    <col min="263" max="263" width="3.1796875" customWidth="1"/>
    <col min="264" max="264" width="3.7265625" customWidth="1"/>
    <col min="265" max="266" width="3.1796875" customWidth="1"/>
    <col min="267" max="267" width="3.7265625" customWidth="1"/>
    <col min="268" max="269" width="2.81640625" customWidth="1"/>
    <col min="270" max="270" width="3.7265625" customWidth="1"/>
    <col min="271" max="271" width="6.1796875" customWidth="1"/>
    <col min="513" max="513" width="3" customWidth="1"/>
    <col min="514" max="514" width="36.54296875" bestFit="1" customWidth="1"/>
    <col min="515" max="516" width="2.54296875" customWidth="1"/>
    <col min="517" max="517" width="3.7265625" customWidth="1"/>
    <col min="518" max="518" width="2.81640625" customWidth="1"/>
    <col min="519" max="519" width="3.1796875" customWidth="1"/>
    <col min="520" max="520" width="3.7265625" customWidth="1"/>
    <col min="521" max="522" width="3.1796875" customWidth="1"/>
    <col min="523" max="523" width="3.7265625" customWidth="1"/>
    <col min="524" max="525" width="2.81640625" customWidth="1"/>
    <col min="526" max="526" width="3.7265625" customWidth="1"/>
    <col min="527" max="527" width="6.1796875" customWidth="1"/>
    <col min="769" max="769" width="3" customWidth="1"/>
    <col min="770" max="770" width="36.54296875" bestFit="1" customWidth="1"/>
    <col min="771" max="772" width="2.54296875" customWidth="1"/>
    <col min="773" max="773" width="3.7265625" customWidth="1"/>
    <col min="774" max="774" width="2.81640625" customWidth="1"/>
    <col min="775" max="775" width="3.1796875" customWidth="1"/>
    <col min="776" max="776" width="3.7265625" customWidth="1"/>
    <col min="777" max="778" width="3.1796875" customWidth="1"/>
    <col min="779" max="779" width="3.7265625" customWidth="1"/>
    <col min="780" max="781" width="2.81640625" customWidth="1"/>
    <col min="782" max="782" width="3.7265625" customWidth="1"/>
    <col min="783" max="783" width="6.1796875" customWidth="1"/>
    <col min="1025" max="1025" width="3" customWidth="1"/>
    <col min="1026" max="1026" width="36.54296875" bestFit="1" customWidth="1"/>
    <col min="1027" max="1028" width="2.54296875" customWidth="1"/>
    <col min="1029" max="1029" width="3.7265625" customWidth="1"/>
    <col min="1030" max="1030" width="2.81640625" customWidth="1"/>
    <col min="1031" max="1031" width="3.1796875" customWidth="1"/>
    <col min="1032" max="1032" width="3.7265625" customWidth="1"/>
    <col min="1033" max="1034" width="3.1796875" customWidth="1"/>
    <col min="1035" max="1035" width="3.7265625" customWidth="1"/>
    <col min="1036" max="1037" width="2.81640625" customWidth="1"/>
    <col min="1038" max="1038" width="3.7265625" customWidth="1"/>
    <col min="1039" max="1039" width="6.1796875" customWidth="1"/>
    <col min="1281" max="1281" width="3" customWidth="1"/>
    <col min="1282" max="1282" width="36.54296875" bestFit="1" customWidth="1"/>
    <col min="1283" max="1284" width="2.54296875" customWidth="1"/>
    <col min="1285" max="1285" width="3.7265625" customWidth="1"/>
    <col min="1286" max="1286" width="2.81640625" customWidth="1"/>
    <col min="1287" max="1287" width="3.1796875" customWidth="1"/>
    <col min="1288" max="1288" width="3.7265625" customWidth="1"/>
    <col min="1289" max="1290" width="3.1796875" customWidth="1"/>
    <col min="1291" max="1291" width="3.7265625" customWidth="1"/>
    <col min="1292" max="1293" width="2.81640625" customWidth="1"/>
    <col min="1294" max="1294" width="3.7265625" customWidth="1"/>
    <col min="1295" max="1295" width="6.1796875" customWidth="1"/>
    <col min="1537" max="1537" width="3" customWidth="1"/>
    <col min="1538" max="1538" width="36.54296875" bestFit="1" customWidth="1"/>
    <col min="1539" max="1540" width="2.54296875" customWidth="1"/>
    <col min="1541" max="1541" width="3.7265625" customWidth="1"/>
    <col min="1542" max="1542" width="2.81640625" customWidth="1"/>
    <col min="1543" max="1543" width="3.1796875" customWidth="1"/>
    <col min="1544" max="1544" width="3.7265625" customWidth="1"/>
    <col min="1545" max="1546" width="3.1796875" customWidth="1"/>
    <col min="1547" max="1547" width="3.7265625" customWidth="1"/>
    <col min="1548" max="1549" width="2.81640625" customWidth="1"/>
    <col min="1550" max="1550" width="3.7265625" customWidth="1"/>
    <col min="1551" max="1551" width="6.1796875" customWidth="1"/>
    <col min="1793" max="1793" width="3" customWidth="1"/>
    <col min="1794" max="1794" width="36.54296875" bestFit="1" customWidth="1"/>
    <col min="1795" max="1796" width="2.54296875" customWidth="1"/>
    <col min="1797" max="1797" width="3.7265625" customWidth="1"/>
    <col min="1798" max="1798" width="2.81640625" customWidth="1"/>
    <col min="1799" max="1799" width="3.1796875" customWidth="1"/>
    <col min="1800" max="1800" width="3.7265625" customWidth="1"/>
    <col min="1801" max="1802" width="3.1796875" customWidth="1"/>
    <col min="1803" max="1803" width="3.7265625" customWidth="1"/>
    <col min="1804" max="1805" width="2.81640625" customWidth="1"/>
    <col min="1806" max="1806" width="3.7265625" customWidth="1"/>
    <col min="1807" max="1807" width="6.1796875" customWidth="1"/>
    <col min="2049" max="2049" width="3" customWidth="1"/>
    <col min="2050" max="2050" width="36.54296875" bestFit="1" customWidth="1"/>
    <col min="2051" max="2052" width="2.54296875" customWidth="1"/>
    <col min="2053" max="2053" width="3.7265625" customWidth="1"/>
    <col min="2054" max="2054" width="2.81640625" customWidth="1"/>
    <col min="2055" max="2055" width="3.1796875" customWidth="1"/>
    <col min="2056" max="2056" width="3.7265625" customWidth="1"/>
    <col min="2057" max="2058" width="3.1796875" customWidth="1"/>
    <col min="2059" max="2059" width="3.7265625" customWidth="1"/>
    <col min="2060" max="2061" width="2.81640625" customWidth="1"/>
    <col min="2062" max="2062" width="3.7265625" customWidth="1"/>
    <col min="2063" max="2063" width="6.1796875" customWidth="1"/>
    <col min="2305" max="2305" width="3" customWidth="1"/>
    <col min="2306" max="2306" width="36.54296875" bestFit="1" customWidth="1"/>
    <col min="2307" max="2308" width="2.54296875" customWidth="1"/>
    <col min="2309" max="2309" width="3.7265625" customWidth="1"/>
    <col min="2310" max="2310" width="2.81640625" customWidth="1"/>
    <col min="2311" max="2311" width="3.1796875" customWidth="1"/>
    <col min="2312" max="2312" width="3.7265625" customWidth="1"/>
    <col min="2313" max="2314" width="3.1796875" customWidth="1"/>
    <col min="2315" max="2315" width="3.7265625" customWidth="1"/>
    <col min="2316" max="2317" width="2.81640625" customWidth="1"/>
    <col min="2318" max="2318" width="3.7265625" customWidth="1"/>
    <col min="2319" max="2319" width="6.1796875" customWidth="1"/>
    <col min="2561" max="2561" width="3" customWidth="1"/>
    <col min="2562" max="2562" width="36.54296875" bestFit="1" customWidth="1"/>
    <col min="2563" max="2564" width="2.54296875" customWidth="1"/>
    <col min="2565" max="2565" width="3.7265625" customWidth="1"/>
    <col min="2566" max="2566" width="2.81640625" customWidth="1"/>
    <col min="2567" max="2567" width="3.1796875" customWidth="1"/>
    <col min="2568" max="2568" width="3.7265625" customWidth="1"/>
    <col min="2569" max="2570" width="3.1796875" customWidth="1"/>
    <col min="2571" max="2571" width="3.7265625" customWidth="1"/>
    <col min="2572" max="2573" width="2.81640625" customWidth="1"/>
    <col min="2574" max="2574" width="3.7265625" customWidth="1"/>
    <col min="2575" max="2575" width="6.1796875" customWidth="1"/>
    <col min="2817" max="2817" width="3" customWidth="1"/>
    <col min="2818" max="2818" width="36.54296875" bestFit="1" customWidth="1"/>
    <col min="2819" max="2820" width="2.54296875" customWidth="1"/>
    <col min="2821" max="2821" width="3.7265625" customWidth="1"/>
    <col min="2822" max="2822" width="2.81640625" customWidth="1"/>
    <col min="2823" max="2823" width="3.1796875" customWidth="1"/>
    <col min="2824" max="2824" width="3.7265625" customWidth="1"/>
    <col min="2825" max="2826" width="3.1796875" customWidth="1"/>
    <col min="2827" max="2827" width="3.7265625" customWidth="1"/>
    <col min="2828" max="2829" width="2.81640625" customWidth="1"/>
    <col min="2830" max="2830" width="3.7265625" customWidth="1"/>
    <col min="2831" max="2831" width="6.1796875" customWidth="1"/>
    <col min="3073" max="3073" width="3" customWidth="1"/>
    <col min="3074" max="3074" width="36.54296875" bestFit="1" customWidth="1"/>
    <col min="3075" max="3076" width="2.54296875" customWidth="1"/>
    <col min="3077" max="3077" width="3.7265625" customWidth="1"/>
    <col min="3078" max="3078" width="2.81640625" customWidth="1"/>
    <col min="3079" max="3079" width="3.1796875" customWidth="1"/>
    <col min="3080" max="3080" width="3.7265625" customWidth="1"/>
    <col min="3081" max="3082" width="3.1796875" customWidth="1"/>
    <col min="3083" max="3083" width="3.7265625" customWidth="1"/>
    <col min="3084" max="3085" width="2.81640625" customWidth="1"/>
    <col min="3086" max="3086" width="3.7265625" customWidth="1"/>
    <col min="3087" max="3087" width="6.1796875" customWidth="1"/>
    <col min="3329" max="3329" width="3" customWidth="1"/>
    <col min="3330" max="3330" width="36.54296875" bestFit="1" customWidth="1"/>
    <col min="3331" max="3332" width="2.54296875" customWidth="1"/>
    <col min="3333" max="3333" width="3.7265625" customWidth="1"/>
    <col min="3334" max="3334" width="2.81640625" customWidth="1"/>
    <col min="3335" max="3335" width="3.1796875" customWidth="1"/>
    <col min="3336" max="3336" width="3.7265625" customWidth="1"/>
    <col min="3337" max="3338" width="3.1796875" customWidth="1"/>
    <col min="3339" max="3339" width="3.7265625" customWidth="1"/>
    <col min="3340" max="3341" width="2.81640625" customWidth="1"/>
    <col min="3342" max="3342" width="3.7265625" customWidth="1"/>
    <col min="3343" max="3343" width="6.1796875" customWidth="1"/>
    <col min="3585" max="3585" width="3" customWidth="1"/>
    <col min="3586" max="3586" width="36.54296875" bestFit="1" customWidth="1"/>
    <col min="3587" max="3588" width="2.54296875" customWidth="1"/>
    <col min="3589" max="3589" width="3.7265625" customWidth="1"/>
    <col min="3590" max="3590" width="2.81640625" customWidth="1"/>
    <col min="3591" max="3591" width="3.1796875" customWidth="1"/>
    <col min="3592" max="3592" width="3.7265625" customWidth="1"/>
    <col min="3593" max="3594" width="3.1796875" customWidth="1"/>
    <col min="3595" max="3595" width="3.7265625" customWidth="1"/>
    <col min="3596" max="3597" width="2.81640625" customWidth="1"/>
    <col min="3598" max="3598" width="3.7265625" customWidth="1"/>
    <col min="3599" max="3599" width="6.1796875" customWidth="1"/>
    <col min="3841" max="3841" width="3" customWidth="1"/>
    <col min="3842" max="3842" width="36.54296875" bestFit="1" customWidth="1"/>
    <col min="3843" max="3844" width="2.54296875" customWidth="1"/>
    <col min="3845" max="3845" width="3.7265625" customWidth="1"/>
    <col min="3846" max="3846" width="2.81640625" customWidth="1"/>
    <col min="3847" max="3847" width="3.1796875" customWidth="1"/>
    <col min="3848" max="3848" width="3.7265625" customWidth="1"/>
    <col min="3849" max="3850" width="3.1796875" customWidth="1"/>
    <col min="3851" max="3851" width="3.7265625" customWidth="1"/>
    <col min="3852" max="3853" width="2.81640625" customWidth="1"/>
    <col min="3854" max="3854" width="3.7265625" customWidth="1"/>
    <col min="3855" max="3855" width="6.1796875" customWidth="1"/>
    <col min="4097" max="4097" width="3" customWidth="1"/>
    <col min="4098" max="4098" width="36.54296875" bestFit="1" customWidth="1"/>
    <col min="4099" max="4100" width="2.54296875" customWidth="1"/>
    <col min="4101" max="4101" width="3.7265625" customWidth="1"/>
    <col min="4102" max="4102" width="2.81640625" customWidth="1"/>
    <col min="4103" max="4103" width="3.1796875" customWidth="1"/>
    <col min="4104" max="4104" width="3.7265625" customWidth="1"/>
    <col min="4105" max="4106" width="3.1796875" customWidth="1"/>
    <col min="4107" max="4107" width="3.7265625" customWidth="1"/>
    <col min="4108" max="4109" width="2.81640625" customWidth="1"/>
    <col min="4110" max="4110" width="3.7265625" customWidth="1"/>
    <col min="4111" max="4111" width="6.1796875" customWidth="1"/>
    <col min="4353" max="4353" width="3" customWidth="1"/>
    <col min="4354" max="4354" width="36.54296875" bestFit="1" customWidth="1"/>
    <col min="4355" max="4356" width="2.54296875" customWidth="1"/>
    <col min="4357" max="4357" width="3.7265625" customWidth="1"/>
    <col min="4358" max="4358" width="2.81640625" customWidth="1"/>
    <col min="4359" max="4359" width="3.1796875" customWidth="1"/>
    <col min="4360" max="4360" width="3.7265625" customWidth="1"/>
    <col min="4361" max="4362" width="3.1796875" customWidth="1"/>
    <col min="4363" max="4363" width="3.7265625" customWidth="1"/>
    <col min="4364" max="4365" width="2.81640625" customWidth="1"/>
    <col min="4366" max="4366" width="3.7265625" customWidth="1"/>
    <col min="4367" max="4367" width="6.1796875" customWidth="1"/>
    <col min="4609" max="4609" width="3" customWidth="1"/>
    <col min="4610" max="4610" width="36.54296875" bestFit="1" customWidth="1"/>
    <col min="4611" max="4612" width="2.54296875" customWidth="1"/>
    <col min="4613" max="4613" width="3.7265625" customWidth="1"/>
    <col min="4614" max="4614" width="2.81640625" customWidth="1"/>
    <col min="4615" max="4615" width="3.1796875" customWidth="1"/>
    <col min="4616" max="4616" width="3.7265625" customWidth="1"/>
    <col min="4617" max="4618" width="3.1796875" customWidth="1"/>
    <col min="4619" max="4619" width="3.7265625" customWidth="1"/>
    <col min="4620" max="4621" width="2.81640625" customWidth="1"/>
    <col min="4622" max="4622" width="3.7265625" customWidth="1"/>
    <col min="4623" max="4623" width="6.1796875" customWidth="1"/>
    <col min="4865" max="4865" width="3" customWidth="1"/>
    <col min="4866" max="4866" width="36.54296875" bestFit="1" customWidth="1"/>
    <col min="4867" max="4868" width="2.54296875" customWidth="1"/>
    <col min="4869" max="4869" width="3.7265625" customWidth="1"/>
    <col min="4870" max="4870" width="2.81640625" customWidth="1"/>
    <col min="4871" max="4871" width="3.1796875" customWidth="1"/>
    <col min="4872" max="4872" width="3.7265625" customWidth="1"/>
    <col min="4873" max="4874" width="3.1796875" customWidth="1"/>
    <col min="4875" max="4875" width="3.7265625" customWidth="1"/>
    <col min="4876" max="4877" width="2.81640625" customWidth="1"/>
    <col min="4878" max="4878" width="3.7265625" customWidth="1"/>
    <col min="4879" max="4879" width="6.1796875" customWidth="1"/>
    <col min="5121" max="5121" width="3" customWidth="1"/>
    <col min="5122" max="5122" width="36.54296875" bestFit="1" customWidth="1"/>
    <col min="5123" max="5124" width="2.54296875" customWidth="1"/>
    <col min="5125" max="5125" width="3.7265625" customWidth="1"/>
    <col min="5126" max="5126" width="2.81640625" customWidth="1"/>
    <col min="5127" max="5127" width="3.1796875" customWidth="1"/>
    <col min="5128" max="5128" width="3.7265625" customWidth="1"/>
    <col min="5129" max="5130" width="3.1796875" customWidth="1"/>
    <col min="5131" max="5131" width="3.7265625" customWidth="1"/>
    <col min="5132" max="5133" width="2.81640625" customWidth="1"/>
    <col min="5134" max="5134" width="3.7265625" customWidth="1"/>
    <col min="5135" max="5135" width="6.1796875" customWidth="1"/>
    <col min="5377" max="5377" width="3" customWidth="1"/>
    <col min="5378" max="5378" width="36.54296875" bestFit="1" customWidth="1"/>
    <col min="5379" max="5380" width="2.54296875" customWidth="1"/>
    <col min="5381" max="5381" width="3.7265625" customWidth="1"/>
    <col min="5382" max="5382" width="2.81640625" customWidth="1"/>
    <col min="5383" max="5383" width="3.1796875" customWidth="1"/>
    <col min="5384" max="5384" width="3.7265625" customWidth="1"/>
    <col min="5385" max="5386" width="3.1796875" customWidth="1"/>
    <col min="5387" max="5387" width="3.7265625" customWidth="1"/>
    <col min="5388" max="5389" width="2.81640625" customWidth="1"/>
    <col min="5390" max="5390" width="3.7265625" customWidth="1"/>
    <col min="5391" max="5391" width="6.1796875" customWidth="1"/>
    <col min="5633" max="5633" width="3" customWidth="1"/>
    <col min="5634" max="5634" width="36.54296875" bestFit="1" customWidth="1"/>
    <col min="5635" max="5636" width="2.54296875" customWidth="1"/>
    <col min="5637" max="5637" width="3.7265625" customWidth="1"/>
    <col min="5638" max="5638" width="2.81640625" customWidth="1"/>
    <col min="5639" max="5639" width="3.1796875" customWidth="1"/>
    <col min="5640" max="5640" width="3.7265625" customWidth="1"/>
    <col min="5641" max="5642" width="3.1796875" customWidth="1"/>
    <col min="5643" max="5643" width="3.7265625" customWidth="1"/>
    <col min="5644" max="5645" width="2.81640625" customWidth="1"/>
    <col min="5646" max="5646" width="3.7265625" customWidth="1"/>
    <col min="5647" max="5647" width="6.1796875" customWidth="1"/>
    <col min="5889" max="5889" width="3" customWidth="1"/>
    <col min="5890" max="5890" width="36.54296875" bestFit="1" customWidth="1"/>
    <col min="5891" max="5892" width="2.54296875" customWidth="1"/>
    <col min="5893" max="5893" width="3.7265625" customWidth="1"/>
    <col min="5894" max="5894" width="2.81640625" customWidth="1"/>
    <col min="5895" max="5895" width="3.1796875" customWidth="1"/>
    <col min="5896" max="5896" width="3.7265625" customWidth="1"/>
    <col min="5897" max="5898" width="3.1796875" customWidth="1"/>
    <col min="5899" max="5899" width="3.7265625" customWidth="1"/>
    <col min="5900" max="5901" width="2.81640625" customWidth="1"/>
    <col min="5902" max="5902" width="3.7265625" customWidth="1"/>
    <col min="5903" max="5903" width="6.1796875" customWidth="1"/>
    <col min="6145" max="6145" width="3" customWidth="1"/>
    <col min="6146" max="6146" width="36.54296875" bestFit="1" customWidth="1"/>
    <col min="6147" max="6148" width="2.54296875" customWidth="1"/>
    <col min="6149" max="6149" width="3.7265625" customWidth="1"/>
    <col min="6150" max="6150" width="2.81640625" customWidth="1"/>
    <col min="6151" max="6151" width="3.1796875" customWidth="1"/>
    <col min="6152" max="6152" width="3.7265625" customWidth="1"/>
    <col min="6153" max="6154" width="3.1796875" customWidth="1"/>
    <col min="6155" max="6155" width="3.7265625" customWidth="1"/>
    <col min="6156" max="6157" width="2.81640625" customWidth="1"/>
    <col min="6158" max="6158" width="3.7265625" customWidth="1"/>
    <col min="6159" max="6159" width="6.1796875" customWidth="1"/>
    <col min="6401" max="6401" width="3" customWidth="1"/>
    <col min="6402" max="6402" width="36.54296875" bestFit="1" customWidth="1"/>
    <col min="6403" max="6404" width="2.54296875" customWidth="1"/>
    <col min="6405" max="6405" width="3.7265625" customWidth="1"/>
    <col min="6406" max="6406" width="2.81640625" customWidth="1"/>
    <col min="6407" max="6407" width="3.1796875" customWidth="1"/>
    <col min="6408" max="6408" width="3.7265625" customWidth="1"/>
    <col min="6409" max="6410" width="3.1796875" customWidth="1"/>
    <col min="6411" max="6411" width="3.7265625" customWidth="1"/>
    <col min="6412" max="6413" width="2.81640625" customWidth="1"/>
    <col min="6414" max="6414" width="3.7265625" customWidth="1"/>
    <col min="6415" max="6415" width="6.1796875" customWidth="1"/>
    <col min="6657" max="6657" width="3" customWidth="1"/>
    <col min="6658" max="6658" width="36.54296875" bestFit="1" customWidth="1"/>
    <col min="6659" max="6660" width="2.54296875" customWidth="1"/>
    <col min="6661" max="6661" width="3.7265625" customWidth="1"/>
    <col min="6662" max="6662" width="2.81640625" customWidth="1"/>
    <col min="6663" max="6663" width="3.1796875" customWidth="1"/>
    <col min="6664" max="6664" width="3.7265625" customWidth="1"/>
    <col min="6665" max="6666" width="3.1796875" customWidth="1"/>
    <col min="6667" max="6667" width="3.7265625" customWidth="1"/>
    <col min="6668" max="6669" width="2.81640625" customWidth="1"/>
    <col min="6670" max="6670" width="3.7265625" customWidth="1"/>
    <col min="6671" max="6671" width="6.1796875" customWidth="1"/>
    <col min="6913" max="6913" width="3" customWidth="1"/>
    <col min="6914" max="6914" width="36.54296875" bestFit="1" customWidth="1"/>
    <col min="6915" max="6916" width="2.54296875" customWidth="1"/>
    <col min="6917" max="6917" width="3.7265625" customWidth="1"/>
    <col min="6918" max="6918" width="2.81640625" customWidth="1"/>
    <col min="6919" max="6919" width="3.1796875" customWidth="1"/>
    <col min="6920" max="6920" width="3.7265625" customWidth="1"/>
    <col min="6921" max="6922" width="3.1796875" customWidth="1"/>
    <col min="6923" max="6923" width="3.7265625" customWidth="1"/>
    <col min="6924" max="6925" width="2.81640625" customWidth="1"/>
    <col min="6926" max="6926" width="3.7265625" customWidth="1"/>
    <col min="6927" max="6927" width="6.1796875" customWidth="1"/>
    <col min="7169" max="7169" width="3" customWidth="1"/>
    <col min="7170" max="7170" width="36.54296875" bestFit="1" customWidth="1"/>
    <col min="7171" max="7172" width="2.54296875" customWidth="1"/>
    <col min="7173" max="7173" width="3.7265625" customWidth="1"/>
    <col min="7174" max="7174" width="2.81640625" customWidth="1"/>
    <col min="7175" max="7175" width="3.1796875" customWidth="1"/>
    <col min="7176" max="7176" width="3.7265625" customWidth="1"/>
    <col min="7177" max="7178" width="3.1796875" customWidth="1"/>
    <col min="7179" max="7179" width="3.7265625" customWidth="1"/>
    <col min="7180" max="7181" width="2.81640625" customWidth="1"/>
    <col min="7182" max="7182" width="3.7265625" customWidth="1"/>
    <col min="7183" max="7183" width="6.1796875" customWidth="1"/>
    <col min="7425" max="7425" width="3" customWidth="1"/>
    <col min="7426" max="7426" width="36.54296875" bestFit="1" customWidth="1"/>
    <col min="7427" max="7428" width="2.54296875" customWidth="1"/>
    <col min="7429" max="7429" width="3.7265625" customWidth="1"/>
    <col min="7430" max="7430" width="2.81640625" customWidth="1"/>
    <col min="7431" max="7431" width="3.1796875" customWidth="1"/>
    <col min="7432" max="7432" width="3.7265625" customWidth="1"/>
    <col min="7433" max="7434" width="3.1796875" customWidth="1"/>
    <col min="7435" max="7435" width="3.7265625" customWidth="1"/>
    <col min="7436" max="7437" width="2.81640625" customWidth="1"/>
    <col min="7438" max="7438" width="3.7265625" customWidth="1"/>
    <col min="7439" max="7439" width="6.1796875" customWidth="1"/>
    <col min="7681" max="7681" width="3" customWidth="1"/>
    <col min="7682" max="7682" width="36.54296875" bestFit="1" customWidth="1"/>
    <col min="7683" max="7684" width="2.54296875" customWidth="1"/>
    <col min="7685" max="7685" width="3.7265625" customWidth="1"/>
    <col min="7686" max="7686" width="2.81640625" customWidth="1"/>
    <col min="7687" max="7687" width="3.1796875" customWidth="1"/>
    <col min="7688" max="7688" width="3.7265625" customWidth="1"/>
    <col min="7689" max="7690" width="3.1796875" customWidth="1"/>
    <col min="7691" max="7691" width="3.7265625" customWidth="1"/>
    <col min="7692" max="7693" width="2.81640625" customWidth="1"/>
    <col min="7694" max="7694" width="3.7265625" customWidth="1"/>
    <col min="7695" max="7695" width="6.1796875" customWidth="1"/>
    <col min="7937" max="7937" width="3" customWidth="1"/>
    <col min="7938" max="7938" width="36.54296875" bestFit="1" customWidth="1"/>
    <col min="7939" max="7940" width="2.54296875" customWidth="1"/>
    <col min="7941" max="7941" width="3.7265625" customWidth="1"/>
    <col min="7942" max="7942" width="2.81640625" customWidth="1"/>
    <col min="7943" max="7943" width="3.1796875" customWidth="1"/>
    <col min="7944" max="7944" width="3.7265625" customWidth="1"/>
    <col min="7945" max="7946" width="3.1796875" customWidth="1"/>
    <col min="7947" max="7947" width="3.7265625" customWidth="1"/>
    <col min="7948" max="7949" width="2.81640625" customWidth="1"/>
    <col min="7950" max="7950" width="3.7265625" customWidth="1"/>
    <col min="7951" max="7951" width="6.1796875" customWidth="1"/>
    <col min="8193" max="8193" width="3" customWidth="1"/>
    <col min="8194" max="8194" width="36.54296875" bestFit="1" customWidth="1"/>
    <col min="8195" max="8196" width="2.54296875" customWidth="1"/>
    <col min="8197" max="8197" width="3.7265625" customWidth="1"/>
    <col min="8198" max="8198" width="2.81640625" customWidth="1"/>
    <col min="8199" max="8199" width="3.1796875" customWidth="1"/>
    <col min="8200" max="8200" width="3.7265625" customWidth="1"/>
    <col min="8201" max="8202" width="3.1796875" customWidth="1"/>
    <col min="8203" max="8203" width="3.7265625" customWidth="1"/>
    <col min="8204" max="8205" width="2.81640625" customWidth="1"/>
    <col min="8206" max="8206" width="3.7265625" customWidth="1"/>
    <col min="8207" max="8207" width="6.1796875" customWidth="1"/>
    <col min="8449" max="8449" width="3" customWidth="1"/>
    <col min="8450" max="8450" width="36.54296875" bestFit="1" customWidth="1"/>
    <col min="8451" max="8452" width="2.54296875" customWidth="1"/>
    <col min="8453" max="8453" width="3.7265625" customWidth="1"/>
    <col min="8454" max="8454" width="2.81640625" customWidth="1"/>
    <col min="8455" max="8455" width="3.1796875" customWidth="1"/>
    <col min="8456" max="8456" width="3.7265625" customWidth="1"/>
    <col min="8457" max="8458" width="3.1796875" customWidth="1"/>
    <col min="8459" max="8459" width="3.7265625" customWidth="1"/>
    <col min="8460" max="8461" width="2.81640625" customWidth="1"/>
    <col min="8462" max="8462" width="3.7265625" customWidth="1"/>
    <col min="8463" max="8463" width="6.1796875" customWidth="1"/>
    <col min="8705" max="8705" width="3" customWidth="1"/>
    <col min="8706" max="8706" width="36.54296875" bestFit="1" customWidth="1"/>
    <col min="8707" max="8708" width="2.54296875" customWidth="1"/>
    <col min="8709" max="8709" width="3.7265625" customWidth="1"/>
    <col min="8710" max="8710" width="2.81640625" customWidth="1"/>
    <col min="8711" max="8711" width="3.1796875" customWidth="1"/>
    <col min="8712" max="8712" width="3.7265625" customWidth="1"/>
    <col min="8713" max="8714" width="3.1796875" customWidth="1"/>
    <col min="8715" max="8715" width="3.7265625" customWidth="1"/>
    <col min="8716" max="8717" width="2.81640625" customWidth="1"/>
    <col min="8718" max="8718" width="3.7265625" customWidth="1"/>
    <col min="8719" max="8719" width="6.1796875" customWidth="1"/>
    <col min="8961" max="8961" width="3" customWidth="1"/>
    <col min="8962" max="8962" width="36.54296875" bestFit="1" customWidth="1"/>
    <col min="8963" max="8964" width="2.54296875" customWidth="1"/>
    <col min="8965" max="8965" width="3.7265625" customWidth="1"/>
    <col min="8966" max="8966" width="2.81640625" customWidth="1"/>
    <col min="8967" max="8967" width="3.1796875" customWidth="1"/>
    <col min="8968" max="8968" width="3.7265625" customWidth="1"/>
    <col min="8969" max="8970" width="3.1796875" customWidth="1"/>
    <col min="8971" max="8971" width="3.7265625" customWidth="1"/>
    <col min="8972" max="8973" width="2.81640625" customWidth="1"/>
    <col min="8974" max="8974" width="3.7265625" customWidth="1"/>
    <col min="8975" max="8975" width="6.1796875" customWidth="1"/>
    <col min="9217" max="9217" width="3" customWidth="1"/>
    <col min="9218" max="9218" width="36.54296875" bestFit="1" customWidth="1"/>
    <col min="9219" max="9220" width="2.54296875" customWidth="1"/>
    <col min="9221" max="9221" width="3.7265625" customWidth="1"/>
    <col min="9222" max="9222" width="2.81640625" customWidth="1"/>
    <col min="9223" max="9223" width="3.1796875" customWidth="1"/>
    <col min="9224" max="9224" width="3.7265625" customWidth="1"/>
    <col min="9225" max="9226" width="3.1796875" customWidth="1"/>
    <col min="9227" max="9227" width="3.7265625" customWidth="1"/>
    <col min="9228" max="9229" width="2.81640625" customWidth="1"/>
    <col min="9230" max="9230" width="3.7265625" customWidth="1"/>
    <col min="9231" max="9231" width="6.1796875" customWidth="1"/>
    <col min="9473" max="9473" width="3" customWidth="1"/>
    <col min="9474" max="9474" width="36.54296875" bestFit="1" customWidth="1"/>
    <col min="9475" max="9476" width="2.54296875" customWidth="1"/>
    <col min="9477" max="9477" width="3.7265625" customWidth="1"/>
    <col min="9478" max="9478" width="2.81640625" customWidth="1"/>
    <col min="9479" max="9479" width="3.1796875" customWidth="1"/>
    <col min="9480" max="9480" width="3.7265625" customWidth="1"/>
    <col min="9481" max="9482" width="3.1796875" customWidth="1"/>
    <col min="9483" max="9483" width="3.7265625" customWidth="1"/>
    <col min="9484" max="9485" width="2.81640625" customWidth="1"/>
    <col min="9486" max="9486" width="3.7265625" customWidth="1"/>
    <col min="9487" max="9487" width="6.1796875" customWidth="1"/>
    <col min="9729" max="9729" width="3" customWidth="1"/>
    <col min="9730" max="9730" width="36.54296875" bestFit="1" customWidth="1"/>
    <col min="9731" max="9732" width="2.54296875" customWidth="1"/>
    <col min="9733" max="9733" width="3.7265625" customWidth="1"/>
    <col min="9734" max="9734" width="2.81640625" customWidth="1"/>
    <col min="9735" max="9735" width="3.1796875" customWidth="1"/>
    <col min="9736" max="9736" width="3.7265625" customWidth="1"/>
    <col min="9737" max="9738" width="3.1796875" customWidth="1"/>
    <col min="9739" max="9739" width="3.7265625" customWidth="1"/>
    <col min="9740" max="9741" width="2.81640625" customWidth="1"/>
    <col min="9742" max="9742" width="3.7265625" customWidth="1"/>
    <col min="9743" max="9743" width="6.1796875" customWidth="1"/>
    <col min="9985" max="9985" width="3" customWidth="1"/>
    <col min="9986" max="9986" width="36.54296875" bestFit="1" customWidth="1"/>
    <col min="9987" max="9988" width="2.54296875" customWidth="1"/>
    <col min="9989" max="9989" width="3.7265625" customWidth="1"/>
    <col min="9990" max="9990" width="2.81640625" customWidth="1"/>
    <col min="9991" max="9991" width="3.1796875" customWidth="1"/>
    <col min="9992" max="9992" width="3.7265625" customWidth="1"/>
    <col min="9993" max="9994" width="3.1796875" customWidth="1"/>
    <col min="9995" max="9995" width="3.7265625" customWidth="1"/>
    <col min="9996" max="9997" width="2.81640625" customWidth="1"/>
    <col min="9998" max="9998" width="3.7265625" customWidth="1"/>
    <col min="9999" max="9999" width="6.1796875" customWidth="1"/>
    <col min="10241" max="10241" width="3" customWidth="1"/>
    <col min="10242" max="10242" width="36.54296875" bestFit="1" customWidth="1"/>
    <col min="10243" max="10244" width="2.54296875" customWidth="1"/>
    <col min="10245" max="10245" width="3.7265625" customWidth="1"/>
    <col min="10246" max="10246" width="2.81640625" customWidth="1"/>
    <col min="10247" max="10247" width="3.1796875" customWidth="1"/>
    <col min="10248" max="10248" width="3.7265625" customWidth="1"/>
    <col min="10249" max="10250" width="3.1796875" customWidth="1"/>
    <col min="10251" max="10251" width="3.7265625" customWidth="1"/>
    <col min="10252" max="10253" width="2.81640625" customWidth="1"/>
    <col min="10254" max="10254" width="3.7265625" customWidth="1"/>
    <col min="10255" max="10255" width="6.1796875" customWidth="1"/>
    <col min="10497" max="10497" width="3" customWidth="1"/>
    <col min="10498" max="10498" width="36.54296875" bestFit="1" customWidth="1"/>
    <col min="10499" max="10500" width="2.54296875" customWidth="1"/>
    <col min="10501" max="10501" width="3.7265625" customWidth="1"/>
    <col min="10502" max="10502" width="2.81640625" customWidth="1"/>
    <col min="10503" max="10503" width="3.1796875" customWidth="1"/>
    <col min="10504" max="10504" width="3.7265625" customWidth="1"/>
    <col min="10505" max="10506" width="3.1796875" customWidth="1"/>
    <col min="10507" max="10507" width="3.7265625" customWidth="1"/>
    <col min="10508" max="10509" width="2.81640625" customWidth="1"/>
    <col min="10510" max="10510" width="3.7265625" customWidth="1"/>
    <col min="10511" max="10511" width="6.1796875" customWidth="1"/>
    <col min="10753" max="10753" width="3" customWidth="1"/>
    <col min="10754" max="10754" width="36.54296875" bestFit="1" customWidth="1"/>
    <col min="10755" max="10756" width="2.54296875" customWidth="1"/>
    <col min="10757" max="10757" width="3.7265625" customWidth="1"/>
    <col min="10758" max="10758" width="2.81640625" customWidth="1"/>
    <col min="10759" max="10759" width="3.1796875" customWidth="1"/>
    <col min="10760" max="10760" width="3.7265625" customWidth="1"/>
    <col min="10761" max="10762" width="3.1796875" customWidth="1"/>
    <col min="10763" max="10763" width="3.7265625" customWidth="1"/>
    <col min="10764" max="10765" width="2.81640625" customWidth="1"/>
    <col min="10766" max="10766" width="3.7265625" customWidth="1"/>
    <col min="10767" max="10767" width="6.1796875" customWidth="1"/>
    <col min="11009" max="11009" width="3" customWidth="1"/>
    <col min="11010" max="11010" width="36.54296875" bestFit="1" customWidth="1"/>
    <col min="11011" max="11012" width="2.54296875" customWidth="1"/>
    <col min="11013" max="11013" width="3.7265625" customWidth="1"/>
    <col min="11014" max="11014" width="2.81640625" customWidth="1"/>
    <col min="11015" max="11015" width="3.1796875" customWidth="1"/>
    <col min="11016" max="11016" width="3.7265625" customWidth="1"/>
    <col min="11017" max="11018" width="3.1796875" customWidth="1"/>
    <col min="11019" max="11019" width="3.7265625" customWidth="1"/>
    <col min="11020" max="11021" width="2.81640625" customWidth="1"/>
    <col min="11022" max="11022" width="3.7265625" customWidth="1"/>
    <col min="11023" max="11023" width="6.1796875" customWidth="1"/>
    <col min="11265" max="11265" width="3" customWidth="1"/>
    <col min="11266" max="11266" width="36.54296875" bestFit="1" customWidth="1"/>
    <col min="11267" max="11268" width="2.54296875" customWidth="1"/>
    <col min="11269" max="11269" width="3.7265625" customWidth="1"/>
    <col min="11270" max="11270" width="2.81640625" customWidth="1"/>
    <col min="11271" max="11271" width="3.1796875" customWidth="1"/>
    <col min="11272" max="11272" width="3.7265625" customWidth="1"/>
    <col min="11273" max="11274" width="3.1796875" customWidth="1"/>
    <col min="11275" max="11275" width="3.7265625" customWidth="1"/>
    <col min="11276" max="11277" width="2.81640625" customWidth="1"/>
    <col min="11278" max="11278" width="3.7265625" customWidth="1"/>
    <col min="11279" max="11279" width="6.1796875" customWidth="1"/>
    <col min="11521" max="11521" width="3" customWidth="1"/>
    <col min="11522" max="11522" width="36.54296875" bestFit="1" customWidth="1"/>
    <col min="11523" max="11524" width="2.54296875" customWidth="1"/>
    <col min="11525" max="11525" width="3.7265625" customWidth="1"/>
    <col min="11526" max="11526" width="2.81640625" customWidth="1"/>
    <col min="11527" max="11527" width="3.1796875" customWidth="1"/>
    <col min="11528" max="11528" width="3.7265625" customWidth="1"/>
    <col min="11529" max="11530" width="3.1796875" customWidth="1"/>
    <col min="11531" max="11531" width="3.7265625" customWidth="1"/>
    <col min="11532" max="11533" width="2.81640625" customWidth="1"/>
    <col min="11534" max="11534" width="3.7265625" customWidth="1"/>
    <col min="11535" max="11535" width="6.1796875" customWidth="1"/>
    <col min="11777" max="11777" width="3" customWidth="1"/>
    <col min="11778" max="11778" width="36.54296875" bestFit="1" customWidth="1"/>
    <col min="11779" max="11780" width="2.54296875" customWidth="1"/>
    <col min="11781" max="11781" width="3.7265625" customWidth="1"/>
    <col min="11782" max="11782" width="2.81640625" customWidth="1"/>
    <col min="11783" max="11783" width="3.1796875" customWidth="1"/>
    <col min="11784" max="11784" width="3.7265625" customWidth="1"/>
    <col min="11785" max="11786" width="3.1796875" customWidth="1"/>
    <col min="11787" max="11787" width="3.7265625" customWidth="1"/>
    <col min="11788" max="11789" width="2.81640625" customWidth="1"/>
    <col min="11790" max="11790" width="3.7265625" customWidth="1"/>
    <col min="11791" max="11791" width="6.1796875" customWidth="1"/>
    <col min="12033" max="12033" width="3" customWidth="1"/>
    <col min="12034" max="12034" width="36.54296875" bestFit="1" customWidth="1"/>
    <col min="12035" max="12036" width="2.54296875" customWidth="1"/>
    <col min="12037" max="12037" width="3.7265625" customWidth="1"/>
    <col min="12038" max="12038" width="2.81640625" customWidth="1"/>
    <col min="12039" max="12039" width="3.1796875" customWidth="1"/>
    <col min="12040" max="12040" width="3.7265625" customWidth="1"/>
    <col min="12041" max="12042" width="3.1796875" customWidth="1"/>
    <col min="12043" max="12043" width="3.7265625" customWidth="1"/>
    <col min="12044" max="12045" width="2.81640625" customWidth="1"/>
    <col min="12046" max="12046" width="3.7265625" customWidth="1"/>
    <col min="12047" max="12047" width="6.1796875" customWidth="1"/>
    <col min="12289" max="12289" width="3" customWidth="1"/>
    <col min="12290" max="12290" width="36.54296875" bestFit="1" customWidth="1"/>
    <col min="12291" max="12292" width="2.54296875" customWidth="1"/>
    <col min="12293" max="12293" width="3.7265625" customWidth="1"/>
    <col min="12294" max="12294" width="2.81640625" customWidth="1"/>
    <col min="12295" max="12295" width="3.1796875" customWidth="1"/>
    <col min="12296" max="12296" width="3.7265625" customWidth="1"/>
    <col min="12297" max="12298" width="3.1796875" customWidth="1"/>
    <col min="12299" max="12299" width="3.7265625" customWidth="1"/>
    <col min="12300" max="12301" width="2.81640625" customWidth="1"/>
    <col min="12302" max="12302" width="3.7265625" customWidth="1"/>
    <col min="12303" max="12303" width="6.1796875" customWidth="1"/>
    <col min="12545" max="12545" width="3" customWidth="1"/>
    <col min="12546" max="12546" width="36.54296875" bestFit="1" customWidth="1"/>
    <col min="12547" max="12548" width="2.54296875" customWidth="1"/>
    <col min="12549" max="12549" width="3.7265625" customWidth="1"/>
    <col min="12550" max="12550" width="2.81640625" customWidth="1"/>
    <col min="12551" max="12551" width="3.1796875" customWidth="1"/>
    <col min="12552" max="12552" width="3.7265625" customWidth="1"/>
    <col min="12553" max="12554" width="3.1796875" customWidth="1"/>
    <col min="12555" max="12555" width="3.7265625" customWidth="1"/>
    <col min="12556" max="12557" width="2.81640625" customWidth="1"/>
    <col min="12558" max="12558" width="3.7265625" customWidth="1"/>
    <col min="12559" max="12559" width="6.1796875" customWidth="1"/>
    <col min="12801" max="12801" width="3" customWidth="1"/>
    <col min="12802" max="12802" width="36.54296875" bestFit="1" customWidth="1"/>
    <col min="12803" max="12804" width="2.54296875" customWidth="1"/>
    <col min="12805" max="12805" width="3.7265625" customWidth="1"/>
    <col min="12806" max="12806" width="2.81640625" customWidth="1"/>
    <col min="12807" max="12807" width="3.1796875" customWidth="1"/>
    <col min="12808" max="12808" width="3.7265625" customWidth="1"/>
    <col min="12809" max="12810" width="3.1796875" customWidth="1"/>
    <col min="12811" max="12811" width="3.7265625" customWidth="1"/>
    <col min="12812" max="12813" width="2.81640625" customWidth="1"/>
    <col min="12814" max="12814" width="3.7265625" customWidth="1"/>
    <col min="12815" max="12815" width="6.1796875" customWidth="1"/>
    <col min="13057" max="13057" width="3" customWidth="1"/>
    <col min="13058" max="13058" width="36.54296875" bestFit="1" customWidth="1"/>
    <col min="13059" max="13060" width="2.54296875" customWidth="1"/>
    <col min="13061" max="13061" width="3.7265625" customWidth="1"/>
    <col min="13062" max="13062" width="2.81640625" customWidth="1"/>
    <col min="13063" max="13063" width="3.1796875" customWidth="1"/>
    <col min="13064" max="13064" width="3.7265625" customWidth="1"/>
    <col min="13065" max="13066" width="3.1796875" customWidth="1"/>
    <col min="13067" max="13067" width="3.7265625" customWidth="1"/>
    <col min="13068" max="13069" width="2.81640625" customWidth="1"/>
    <col min="13070" max="13070" width="3.7265625" customWidth="1"/>
    <col min="13071" max="13071" width="6.1796875" customWidth="1"/>
    <col min="13313" max="13313" width="3" customWidth="1"/>
    <col min="13314" max="13314" width="36.54296875" bestFit="1" customWidth="1"/>
    <col min="13315" max="13316" width="2.54296875" customWidth="1"/>
    <col min="13317" max="13317" width="3.7265625" customWidth="1"/>
    <col min="13318" max="13318" width="2.81640625" customWidth="1"/>
    <col min="13319" max="13319" width="3.1796875" customWidth="1"/>
    <col min="13320" max="13320" width="3.7265625" customWidth="1"/>
    <col min="13321" max="13322" width="3.1796875" customWidth="1"/>
    <col min="13323" max="13323" width="3.7265625" customWidth="1"/>
    <col min="13324" max="13325" width="2.81640625" customWidth="1"/>
    <col min="13326" max="13326" width="3.7265625" customWidth="1"/>
    <col min="13327" max="13327" width="6.1796875" customWidth="1"/>
    <col min="13569" max="13569" width="3" customWidth="1"/>
    <col min="13570" max="13570" width="36.54296875" bestFit="1" customWidth="1"/>
    <col min="13571" max="13572" width="2.54296875" customWidth="1"/>
    <col min="13573" max="13573" width="3.7265625" customWidth="1"/>
    <col min="13574" max="13574" width="2.81640625" customWidth="1"/>
    <col min="13575" max="13575" width="3.1796875" customWidth="1"/>
    <col min="13576" max="13576" width="3.7265625" customWidth="1"/>
    <col min="13577" max="13578" width="3.1796875" customWidth="1"/>
    <col min="13579" max="13579" width="3.7265625" customWidth="1"/>
    <col min="13580" max="13581" width="2.81640625" customWidth="1"/>
    <col min="13582" max="13582" width="3.7265625" customWidth="1"/>
    <col min="13583" max="13583" width="6.1796875" customWidth="1"/>
    <col min="13825" max="13825" width="3" customWidth="1"/>
    <col min="13826" max="13826" width="36.54296875" bestFit="1" customWidth="1"/>
    <col min="13827" max="13828" width="2.54296875" customWidth="1"/>
    <col min="13829" max="13829" width="3.7265625" customWidth="1"/>
    <col min="13830" max="13830" width="2.81640625" customWidth="1"/>
    <col min="13831" max="13831" width="3.1796875" customWidth="1"/>
    <col min="13832" max="13832" width="3.7265625" customWidth="1"/>
    <col min="13833" max="13834" width="3.1796875" customWidth="1"/>
    <col min="13835" max="13835" width="3.7265625" customWidth="1"/>
    <col min="13836" max="13837" width="2.81640625" customWidth="1"/>
    <col min="13838" max="13838" width="3.7265625" customWidth="1"/>
    <col min="13839" max="13839" width="6.1796875" customWidth="1"/>
    <col min="14081" max="14081" width="3" customWidth="1"/>
    <col min="14082" max="14082" width="36.54296875" bestFit="1" customWidth="1"/>
    <col min="14083" max="14084" width="2.54296875" customWidth="1"/>
    <col min="14085" max="14085" width="3.7265625" customWidth="1"/>
    <col min="14086" max="14086" width="2.81640625" customWidth="1"/>
    <col min="14087" max="14087" width="3.1796875" customWidth="1"/>
    <col min="14088" max="14088" width="3.7265625" customWidth="1"/>
    <col min="14089" max="14090" width="3.1796875" customWidth="1"/>
    <col min="14091" max="14091" width="3.7265625" customWidth="1"/>
    <col min="14092" max="14093" width="2.81640625" customWidth="1"/>
    <col min="14094" max="14094" width="3.7265625" customWidth="1"/>
    <col min="14095" max="14095" width="6.1796875" customWidth="1"/>
    <col min="14337" max="14337" width="3" customWidth="1"/>
    <col min="14338" max="14338" width="36.54296875" bestFit="1" customWidth="1"/>
    <col min="14339" max="14340" width="2.54296875" customWidth="1"/>
    <col min="14341" max="14341" width="3.7265625" customWidth="1"/>
    <col min="14342" max="14342" width="2.81640625" customWidth="1"/>
    <col min="14343" max="14343" width="3.1796875" customWidth="1"/>
    <col min="14344" max="14344" width="3.7265625" customWidth="1"/>
    <col min="14345" max="14346" width="3.1796875" customWidth="1"/>
    <col min="14347" max="14347" width="3.7265625" customWidth="1"/>
    <col min="14348" max="14349" width="2.81640625" customWidth="1"/>
    <col min="14350" max="14350" width="3.7265625" customWidth="1"/>
    <col min="14351" max="14351" width="6.1796875" customWidth="1"/>
    <col min="14593" max="14593" width="3" customWidth="1"/>
    <col min="14594" max="14594" width="36.54296875" bestFit="1" customWidth="1"/>
    <col min="14595" max="14596" width="2.54296875" customWidth="1"/>
    <col min="14597" max="14597" width="3.7265625" customWidth="1"/>
    <col min="14598" max="14598" width="2.81640625" customWidth="1"/>
    <col min="14599" max="14599" width="3.1796875" customWidth="1"/>
    <col min="14600" max="14600" width="3.7265625" customWidth="1"/>
    <col min="14601" max="14602" width="3.1796875" customWidth="1"/>
    <col min="14603" max="14603" width="3.7265625" customWidth="1"/>
    <col min="14604" max="14605" width="2.81640625" customWidth="1"/>
    <col min="14606" max="14606" width="3.7265625" customWidth="1"/>
    <col min="14607" max="14607" width="6.1796875" customWidth="1"/>
    <col min="14849" max="14849" width="3" customWidth="1"/>
    <col min="14850" max="14850" width="36.54296875" bestFit="1" customWidth="1"/>
    <col min="14851" max="14852" width="2.54296875" customWidth="1"/>
    <col min="14853" max="14853" width="3.7265625" customWidth="1"/>
    <col min="14854" max="14854" width="2.81640625" customWidth="1"/>
    <col min="14855" max="14855" width="3.1796875" customWidth="1"/>
    <col min="14856" max="14856" width="3.7265625" customWidth="1"/>
    <col min="14857" max="14858" width="3.1796875" customWidth="1"/>
    <col min="14859" max="14859" width="3.7265625" customWidth="1"/>
    <col min="14860" max="14861" width="2.81640625" customWidth="1"/>
    <col min="14862" max="14862" width="3.7265625" customWidth="1"/>
    <col min="14863" max="14863" width="6.1796875" customWidth="1"/>
    <col min="15105" max="15105" width="3" customWidth="1"/>
    <col min="15106" max="15106" width="36.54296875" bestFit="1" customWidth="1"/>
    <col min="15107" max="15108" width="2.54296875" customWidth="1"/>
    <col min="15109" max="15109" width="3.7265625" customWidth="1"/>
    <col min="15110" max="15110" width="2.81640625" customWidth="1"/>
    <col min="15111" max="15111" width="3.1796875" customWidth="1"/>
    <col min="15112" max="15112" width="3.7265625" customWidth="1"/>
    <col min="15113" max="15114" width="3.1796875" customWidth="1"/>
    <col min="15115" max="15115" width="3.7265625" customWidth="1"/>
    <col min="15116" max="15117" width="2.81640625" customWidth="1"/>
    <col min="15118" max="15118" width="3.7265625" customWidth="1"/>
    <col min="15119" max="15119" width="6.1796875" customWidth="1"/>
    <col min="15361" max="15361" width="3" customWidth="1"/>
    <col min="15362" max="15362" width="36.54296875" bestFit="1" customWidth="1"/>
    <col min="15363" max="15364" width="2.54296875" customWidth="1"/>
    <col min="15365" max="15365" width="3.7265625" customWidth="1"/>
    <col min="15366" max="15366" width="2.81640625" customWidth="1"/>
    <col min="15367" max="15367" width="3.1796875" customWidth="1"/>
    <col min="15368" max="15368" width="3.7265625" customWidth="1"/>
    <col min="15369" max="15370" width="3.1796875" customWidth="1"/>
    <col min="15371" max="15371" width="3.7265625" customWidth="1"/>
    <col min="15372" max="15373" width="2.81640625" customWidth="1"/>
    <col min="15374" max="15374" width="3.7265625" customWidth="1"/>
    <col min="15375" max="15375" width="6.1796875" customWidth="1"/>
    <col min="15617" max="15617" width="3" customWidth="1"/>
    <col min="15618" max="15618" width="36.54296875" bestFit="1" customWidth="1"/>
    <col min="15619" max="15620" width="2.54296875" customWidth="1"/>
    <col min="15621" max="15621" width="3.7265625" customWidth="1"/>
    <col min="15622" max="15622" width="2.81640625" customWidth="1"/>
    <col min="15623" max="15623" width="3.1796875" customWidth="1"/>
    <col min="15624" max="15624" width="3.7265625" customWidth="1"/>
    <col min="15625" max="15626" width="3.1796875" customWidth="1"/>
    <col min="15627" max="15627" width="3.7265625" customWidth="1"/>
    <col min="15628" max="15629" width="2.81640625" customWidth="1"/>
    <col min="15630" max="15630" width="3.7265625" customWidth="1"/>
    <col min="15631" max="15631" width="6.1796875" customWidth="1"/>
    <col min="15873" max="15873" width="3" customWidth="1"/>
    <col min="15874" max="15874" width="36.54296875" bestFit="1" customWidth="1"/>
    <col min="15875" max="15876" width="2.54296875" customWidth="1"/>
    <col min="15877" max="15877" width="3.7265625" customWidth="1"/>
    <col min="15878" max="15878" width="2.81640625" customWidth="1"/>
    <col min="15879" max="15879" width="3.1796875" customWidth="1"/>
    <col min="15880" max="15880" width="3.7265625" customWidth="1"/>
    <col min="15881" max="15882" width="3.1796875" customWidth="1"/>
    <col min="15883" max="15883" width="3.7265625" customWidth="1"/>
    <col min="15884" max="15885" width="2.81640625" customWidth="1"/>
    <col min="15886" max="15886" width="3.7265625" customWidth="1"/>
    <col min="15887" max="15887" width="6.1796875" customWidth="1"/>
    <col min="16129" max="16129" width="3" customWidth="1"/>
    <col min="16130" max="16130" width="36.54296875" bestFit="1" customWidth="1"/>
    <col min="16131" max="16132" width="2.54296875" customWidth="1"/>
    <col min="16133" max="16133" width="3.7265625" customWidth="1"/>
    <col min="16134" max="16134" width="2.81640625" customWidth="1"/>
    <col min="16135" max="16135" width="3.1796875" customWidth="1"/>
    <col min="16136" max="16136" width="3.7265625" customWidth="1"/>
    <col min="16137" max="16138" width="3.1796875" customWidth="1"/>
    <col min="16139" max="16139" width="3.7265625" customWidth="1"/>
    <col min="16140" max="16141" width="2.81640625" customWidth="1"/>
    <col min="16142" max="16142" width="3.7265625" customWidth="1"/>
    <col min="16143" max="16143" width="6.1796875" customWidth="1"/>
  </cols>
  <sheetData>
    <row r="1" spans="1:15" s="106" customFormat="1" ht="13" x14ac:dyDescent="0.3">
      <c r="A1" s="171" t="s">
        <v>41</v>
      </c>
      <c r="B1" s="171"/>
      <c r="C1" s="171"/>
      <c r="D1" s="171"/>
      <c r="E1" s="171"/>
      <c r="F1" s="171"/>
      <c r="G1" s="171"/>
      <c r="H1" s="171"/>
      <c r="I1" s="171"/>
      <c r="J1" s="171"/>
      <c r="K1" s="171"/>
      <c r="L1" s="171"/>
      <c r="M1" s="171"/>
      <c r="N1" s="171"/>
      <c r="O1" s="171"/>
    </row>
    <row r="2" spans="1:15" s="106" customFormat="1" ht="13" x14ac:dyDescent="0.3">
      <c r="A2" s="171" t="s">
        <v>170</v>
      </c>
      <c r="B2" s="171"/>
      <c r="C2" s="171"/>
      <c r="D2" s="171"/>
      <c r="E2" s="171"/>
      <c r="F2" s="171"/>
      <c r="G2" s="171"/>
      <c r="H2" s="171"/>
      <c r="I2" s="171"/>
      <c r="J2" s="171"/>
      <c r="K2" s="171"/>
      <c r="L2" s="171"/>
      <c r="M2" s="171"/>
      <c r="N2" s="171"/>
      <c r="O2" s="171"/>
    </row>
    <row r="3" spans="1:15" s="106" customFormat="1" ht="13" x14ac:dyDescent="0.3">
      <c r="A3" s="171" t="s">
        <v>89</v>
      </c>
      <c r="B3" s="171"/>
      <c r="C3" s="171"/>
      <c r="D3" s="171"/>
      <c r="E3" s="171"/>
      <c r="F3" s="171"/>
      <c r="G3" s="171"/>
      <c r="H3" s="171"/>
      <c r="I3" s="171"/>
      <c r="J3" s="171"/>
      <c r="K3" s="171"/>
      <c r="L3" s="171"/>
      <c r="M3" s="171"/>
      <c r="N3" s="171"/>
      <c r="O3" s="171"/>
    </row>
    <row r="4" spans="1:15" s="106" customFormat="1" ht="13" x14ac:dyDescent="0.3">
      <c r="A4" s="172"/>
      <c r="B4" s="172"/>
      <c r="C4" s="172"/>
      <c r="D4" s="172"/>
      <c r="E4" s="172"/>
      <c r="F4" s="172"/>
      <c r="G4" s="172"/>
      <c r="H4" s="172"/>
      <c r="I4" s="172"/>
      <c r="J4" s="172"/>
      <c r="K4" s="172"/>
      <c r="L4" s="172"/>
      <c r="M4" s="172"/>
      <c r="N4" s="172"/>
      <c r="O4" s="172"/>
    </row>
    <row r="5" spans="1:15" s="108" customFormat="1" ht="13" x14ac:dyDescent="0.3">
      <c r="A5" s="173" t="s">
        <v>43</v>
      </c>
      <c r="B5" s="173" t="s">
        <v>44</v>
      </c>
      <c r="C5" s="175" t="s">
        <v>171</v>
      </c>
      <c r="D5" s="176"/>
      <c r="E5" s="177"/>
      <c r="F5" s="175" t="s">
        <v>172</v>
      </c>
      <c r="G5" s="176"/>
      <c r="H5" s="177"/>
      <c r="I5" s="175" t="s">
        <v>173</v>
      </c>
      <c r="J5" s="176"/>
      <c r="K5" s="177"/>
      <c r="L5" s="175" t="s">
        <v>174</v>
      </c>
      <c r="M5" s="176"/>
      <c r="N5" s="177"/>
      <c r="O5" s="107" t="s">
        <v>46</v>
      </c>
    </row>
    <row r="6" spans="1:15" s="108" customFormat="1" ht="13" x14ac:dyDescent="0.3">
      <c r="A6" s="174"/>
      <c r="B6" s="174"/>
      <c r="C6" s="109" t="s">
        <v>175</v>
      </c>
      <c r="D6" s="109" t="s">
        <v>176</v>
      </c>
      <c r="E6" s="109" t="s">
        <v>95</v>
      </c>
      <c r="F6" s="109" t="s">
        <v>177</v>
      </c>
      <c r="G6" s="109" t="s">
        <v>178</v>
      </c>
      <c r="H6" s="109" t="s">
        <v>95</v>
      </c>
      <c r="I6" s="109" t="s">
        <v>179</v>
      </c>
      <c r="J6" s="109" t="s">
        <v>180</v>
      </c>
      <c r="K6" s="109" t="s">
        <v>95</v>
      </c>
      <c r="L6" s="109" t="s">
        <v>181</v>
      </c>
      <c r="M6" s="109" t="s">
        <v>182</v>
      </c>
      <c r="N6" s="109" t="s">
        <v>95</v>
      </c>
      <c r="O6" s="110" t="s">
        <v>60</v>
      </c>
    </row>
    <row r="7" spans="1:15" s="108" customFormat="1" ht="13" x14ac:dyDescent="0.3">
      <c r="A7" s="111" t="s">
        <v>108</v>
      </c>
      <c r="B7" s="111" t="s">
        <v>109</v>
      </c>
      <c r="C7" s="111" t="s">
        <v>110</v>
      </c>
      <c r="D7" s="111" t="s">
        <v>111</v>
      </c>
      <c r="E7" s="111" t="s">
        <v>112</v>
      </c>
      <c r="F7" s="111" t="s">
        <v>113</v>
      </c>
      <c r="G7" s="111" t="s">
        <v>114</v>
      </c>
      <c r="H7" s="111" t="s">
        <v>115</v>
      </c>
      <c r="I7" s="111" t="s">
        <v>116</v>
      </c>
      <c r="J7" s="111" t="s">
        <v>117</v>
      </c>
      <c r="K7" s="111" t="s">
        <v>118</v>
      </c>
      <c r="L7" s="111" t="s">
        <v>119</v>
      </c>
      <c r="M7" s="111" t="s">
        <v>120</v>
      </c>
      <c r="N7" s="111" t="s">
        <v>121</v>
      </c>
      <c r="O7" s="111" t="s">
        <v>122</v>
      </c>
    </row>
    <row r="8" spans="1:15" x14ac:dyDescent="0.35">
      <c r="A8" s="51">
        <v>1</v>
      </c>
      <c r="B8" s="52" t="s">
        <v>61</v>
      </c>
      <c r="C8" s="114">
        <v>1</v>
      </c>
      <c r="D8" s="114">
        <v>3</v>
      </c>
      <c r="E8" s="114">
        <v>4</v>
      </c>
      <c r="F8" s="114">
        <v>10</v>
      </c>
      <c r="G8" s="114">
        <v>0</v>
      </c>
      <c r="H8" s="114">
        <v>10</v>
      </c>
      <c r="I8" s="114">
        <v>29</v>
      </c>
      <c r="J8" s="114">
        <v>0</v>
      </c>
      <c r="K8" s="114">
        <v>29</v>
      </c>
      <c r="L8" s="114">
        <v>0</v>
      </c>
      <c r="M8" s="114">
        <v>0</v>
      </c>
      <c r="N8" s="114">
        <v>0</v>
      </c>
      <c r="O8" s="114">
        <v>43</v>
      </c>
    </row>
    <row r="9" spans="1:15" x14ac:dyDescent="0.35">
      <c r="A9" s="51">
        <v>2</v>
      </c>
      <c r="B9" s="52" t="s">
        <v>62</v>
      </c>
      <c r="C9" s="114">
        <v>0</v>
      </c>
      <c r="D9" s="114">
        <v>1</v>
      </c>
      <c r="E9" s="114">
        <v>1</v>
      </c>
      <c r="F9" s="114">
        <v>3</v>
      </c>
      <c r="G9" s="114">
        <v>0</v>
      </c>
      <c r="H9" s="114">
        <v>3</v>
      </c>
      <c r="I9" s="114">
        <v>8</v>
      </c>
      <c r="J9" s="114">
        <v>0</v>
      </c>
      <c r="K9" s="114">
        <v>8</v>
      </c>
      <c r="L9" s="114">
        <v>0</v>
      </c>
      <c r="M9" s="114">
        <v>0</v>
      </c>
      <c r="N9" s="114">
        <v>0</v>
      </c>
      <c r="O9" s="114">
        <v>12</v>
      </c>
    </row>
    <row r="10" spans="1:15" x14ac:dyDescent="0.35">
      <c r="A10" s="51">
        <v>3</v>
      </c>
      <c r="B10" s="52" t="s">
        <v>63</v>
      </c>
      <c r="C10" s="114">
        <v>0</v>
      </c>
      <c r="D10" s="114">
        <v>1</v>
      </c>
      <c r="E10" s="114">
        <v>1</v>
      </c>
      <c r="F10" s="114">
        <v>5</v>
      </c>
      <c r="G10" s="114">
        <v>0</v>
      </c>
      <c r="H10" s="114">
        <v>5</v>
      </c>
      <c r="I10" s="114">
        <v>3</v>
      </c>
      <c r="J10" s="114">
        <v>0</v>
      </c>
      <c r="K10" s="114">
        <v>3</v>
      </c>
      <c r="L10" s="114">
        <v>0</v>
      </c>
      <c r="M10" s="114">
        <v>0</v>
      </c>
      <c r="N10" s="114">
        <v>0</v>
      </c>
      <c r="O10" s="114">
        <v>9</v>
      </c>
    </row>
    <row r="11" spans="1:15" x14ac:dyDescent="0.35">
      <c r="A11" s="51">
        <v>4</v>
      </c>
      <c r="B11" s="52" t="s">
        <v>64</v>
      </c>
      <c r="C11" s="114">
        <v>0</v>
      </c>
      <c r="D11" s="114">
        <v>1</v>
      </c>
      <c r="E11" s="114">
        <v>1</v>
      </c>
      <c r="F11" s="114">
        <v>1</v>
      </c>
      <c r="G11" s="114">
        <v>5</v>
      </c>
      <c r="H11" s="114">
        <v>6</v>
      </c>
      <c r="I11" s="114">
        <v>33</v>
      </c>
      <c r="J11" s="114">
        <v>9</v>
      </c>
      <c r="K11" s="114">
        <v>42</v>
      </c>
      <c r="L11" s="114">
        <v>0</v>
      </c>
      <c r="M11" s="114">
        <v>0</v>
      </c>
      <c r="N11" s="114">
        <v>0</v>
      </c>
      <c r="O11" s="114">
        <v>49</v>
      </c>
    </row>
    <row r="12" spans="1:15" ht="18" x14ac:dyDescent="0.35">
      <c r="A12" s="51">
        <v>5</v>
      </c>
      <c r="B12" s="52" t="s">
        <v>65</v>
      </c>
      <c r="C12" s="114">
        <v>0</v>
      </c>
      <c r="D12" s="114">
        <v>1</v>
      </c>
      <c r="E12" s="114">
        <v>1</v>
      </c>
      <c r="F12" s="114">
        <v>1</v>
      </c>
      <c r="G12" s="114">
        <v>3</v>
      </c>
      <c r="H12" s="114">
        <v>4</v>
      </c>
      <c r="I12" s="114">
        <v>23</v>
      </c>
      <c r="J12" s="114">
        <v>14</v>
      </c>
      <c r="K12" s="114">
        <v>37</v>
      </c>
      <c r="L12" s="114">
        <v>0</v>
      </c>
      <c r="M12" s="114">
        <v>0</v>
      </c>
      <c r="N12" s="114">
        <v>0</v>
      </c>
      <c r="O12" s="114">
        <v>42</v>
      </c>
    </row>
    <row r="13" spans="1:15" x14ac:dyDescent="0.35">
      <c r="A13" s="51">
        <v>6</v>
      </c>
      <c r="B13" s="52" t="s">
        <v>66</v>
      </c>
      <c r="C13" s="114">
        <v>0</v>
      </c>
      <c r="D13" s="114">
        <v>1</v>
      </c>
      <c r="E13" s="114">
        <v>1</v>
      </c>
      <c r="F13" s="114">
        <v>1</v>
      </c>
      <c r="G13" s="114">
        <v>3</v>
      </c>
      <c r="H13" s="114">
        <v>4</v>
      </c>
      <c r="I13" s="114">
        <v>11</v>
      </c>
      <c r="J13" s="114">
        <v>1</v>
      </c>
      <c r="K13" s="114">
        <v>12</v>
      </c>
      <c r="L13" s="114">
        <v>0</v>
      </c>
      <c r="M13" s="114">
        <v>0</v>
      </c>
      <c r="N13" s="114">
        <v>0</v>
      </c>
      <c r="O13" s="114">
        <v>17</v>
      </c>
    </row>
    <row r="14" spans="1:15" x14ac:dyDescent="0.35">
      <c r="A14" s="51">
        <v>7</v>
      </c>
      <c r="B14" s="52" t="s">
        <v>67</v>
      </c>
      <c r="C14" s="114">
        <v>0</v>
      </c>
      <c r="D14" s="114">
        <v>1</v>
      </c>
      <c r="E14" s="114">
        <v>1</v>
      </c>
      <c r="F14" s="114">
        <v>1</v>
      </c>
      <c r="G14" s="114">
        <v>4</v>
      </c>
      <c r="H14" s="114">
        <v>5</v>
      </c>
      <c r="I14" s="114">
        <v>15</v>
      </c>
      <c r="J14" s="114">
        <v>4</v>
      </c>
      <c r="K14" s="114">
        <v>19</v>
      </c>
      <c r="L14" s="114">
        <v>0</v>
      </c>
      <c r="M14" s="114">
        <v>0</v>
      </c>
      <c r="N14" s="114">
        <v>0</v>
      </c>
      <c r="O14" s="114">
        <v>25</v>
      </c>
    </row>
    <row r="15" spans="1:15" x14ac:dyDescent="0.35">
      <c r="A15" s="51">
        <v>8</v>
      </c>
      <c r="B15" s="52" t="s">
        <v>68</v>
      </c>
      <c r="C15" s="114">
        <v>0</v>
      </c>
      <c r="D15" s="114">
        <v>1</v>
      </c>
      <c r="E15" s="114">
        <v>1</v>
      </c>
      <c r="F15" s="114">
        <v>1</v>
      </c>
      <c r="G15" s="114">
        <v>3</v>
      </c>
      <c r="H15" s="114">
        <v>4</v>
      </c>
      <c r="I15" s="114">
        <v>9</v>
      </c>
      <c r="J15" s="114">
        <v>2</v>
      </c>
      <c r="K15" s="114">
        <v>11</v>
      </c>
      <c r="L15" s="114">
        <v>0</v>
      </c>
      <c r="M15" s="114">
        <v>0</v>
      </c>
      <c r="N15" s="114">
        <v>0</v>
      </c>
      <c r="O15" s="114">
        <v>16</v>
      </c>
    </row>
    <row r="16" spans="1:15" x14ac:dyDescent="0.35">
      <c r="A16" s="51">
        <v>9</v>
      </c>
      <c r="B16" s="52" t="s">
        <v>69</v>
      </c>
      <c r="C16" s="114">
        <v>0</v>
      </c>
      <c r="D16" s="114">
        <v>1</v>
      </c>
      <c r="E16" s="114">
        <v>1</v>
      </c>
      <c r="F16" s="114">
        <v>1</v>
      </c>
      <c r="G16" s="114">
        <v>3</v>
      </c>
      <c r="H16" s="114">
        <v>4</v>
      </c>
      <c r="I16" s="114">
        <v>9</v>
      </c>
      <c r="J16" s="114">
        <v>1</v>
      </c>
      <c r="K16" s="114">
        <v>10</v>
      </c>
      <c r="L16" s="114">
        <v>0</v>
      </c>
      <c r="M16" s="114">
        <v>0</v>
      </c>
      <c r="N16" s="114">
        <v>0</v>
      </c>
      <c r="O16" s="114">
        <v>15</v>
      </c>
    </row>
    <row r="17" spans="1:15" x14ac:dyDescent="0.35">
      <c r="A17" s="51">
        <v>10</v>
      </c>
      <c r="B17" s="52" t="s">
        <v>70</v>
      </c>
      <c r="C17" s="114">
        <v>0</v>
      </c>
      <c r="D17" s="114">
        <v>1</v>
      </c>
      <c r="E17" s="114">
        <v>1</v>
      </c>
      <c r="F17" s="114">
        <v>2</v>
      </c>
      <c r="G17" s="114">
        <v>9</v>
      </c>
      <c r="H17" s="114">
        <v>11</v>
      </c>
      <c r="I17" s="114">
        <v>27</v>
      </c>
      <c r="J17" s="114">
        <v>36</v>
      </c>
      <c r="K17" s="114">
        <v>63</v>
      </c>
      <c r="L17" s="114">
        <v>0</v>
      </c>
      <c r="M17" s="114">
        <v>0</v>
      </c>
      <c r="N17" s="114">
        <v>0</v>
      </c>
      <c r="O17" s="114">
        <v>75</v>
      </c>
    </row>
    <row r="18" spans="1:15" x14ac:dyDescent="0.35">
      <c r="A18" s="51">
        <v>11</v>
      </c>
      <c r="B18" s="52" t="s">
        <v>71</v>
      </c>
      <c r="C18" s="114">
        <v>0</v>
      </c>
      <c r="D18" s="114">
        <v>1</v>
      </c>
      <c r="E18" s="114">
        <v>1</v>
      </c>
      <c r="F18" s="114">
        <v>1</v>
      </c>
      <c r="G18" s="114">
        <v>3</v>
      </c>
      <c r="H18" s="114">
        <v>4</v>
      </c>
      <c r="I18" s="114">
        <v>14</v>
      </c>
      <c r="J18" s="114">
        <v>0</v>
      </c>
      <c r="K18" s="114">
        <v>14</v>
      </c>
      <c r="L18" s="114">
        <v>0</v>
      </c>
      <c r="M18" s="114">
        <v>0</v>
      </c>
      <c r="N18" s="114">
        <v>0</v>
      </c>
      <c r="O18" s="114">
        <v>19</v>
      </c>
    </row>
    <row r="19" spans="1:15" x14ac:dyDescent="0.35">
      <c r="A19" s="51">
        <v>12</v>
      </c>
      <c r="B19" s="52" t="s">
        <v>72</v>
      </c>
      <c r="C19" s="114">
        <v>0</v>
      </c>
      <c r="D19" s="114">
        <v>1</v>
      </c>
      <c r="E19" s="114">
        <v>1</v>
      </c>
      <c r="F19" s="114">
        <v>1</v>
      </c>
      <c r="G19" s="114">
        <v>4</v>
      </c>
      <c r="H19" s="114">
        <v>5</v>
      </c>
      <c r="I19" s="114">
        <v>20</v>
      </c>
      <c r="J19" s="114">
        <v>8</v>
      </c>
      <c r="K19" s="114">
        <v>28</v>
      </c>
      <c r="L19" s="114">
        <v>0</v>
      </c>
      <c r="M19" s="114">
        <v>0</v>
      </c>
      <c r="N19" s="114">
        <v>0</v>
      </c>
      <c r="O19" s="114">
        <v>34</v>
      </c>
    </row>
    <row r="20" spans="1:15" x14ac:dyDescent="0.35">
      <c r="A20" s="51">
        <v>13</v>
      </c>
      <c r="B20" s="52" t="s">
        <v>73</v>
      </c>
      <c r="C20" s="114">
        <v>0</v>
      </c>
      <c r="D20" s="114">
        <v>1</v>
      </c>
      <c r="E20" s="114">
        <v>1</v>
      </c>
      <c r="F20" s="114">
        <v>1</v>
      </c>
      <c r="G20" s="114">
        <v>3</v>
      </c>
      <c r="H20" s="114">
        <v>4</v>
      </c>
      <c r="I20" s="114">
        <v>12</v>
      </c>
      <c r="J20" s="114">
        <v>4</v>
      </c>
      <c r="K20" s="114">
        <v>16</v>
      </c>
      <c r="L20" s="114">
        <v>0</v>
      </c>
      <c r="M20" s="114">
        <v>0</v>
      </c>
      <c r="N20" s="114">
        <v>0</v>
      </c>
      <c r="O20" s="114">
        <v>21</v>
      </c>
    </row>
    <row r="21" spans="1:15" x14ac:dyDescent="0.35">
      <c r="A21" s="51">
        <v>14</v>
      </c>
      <c r="B21" s="52" t="s">
        <v>74</v>
      </c>
      <c r="C21" s="114">
        <v>0</v>
      </c>
      <c r="D21" s="114">
        <v>1</v>
      </c>
      <c r="E21" s="114">
        <v>1</v>
      </c>
      <c r="F21" s="114">
        <v>1</v>
      </c>
      <c r="G21" s="114">
        <v>3</v>
      </c>
      <c r="H21" s="114">
        <v>4</v>
      </c>
      <c r="I21" s="114">
        <v>9</v>
      </c>
      <c r="J21" s="114">
        <v>0</v>
      </c>
      <c r="K21" s="114">
        <v>9</v>
      </c>
      <c r="L21" s="114">
        <v>0</v>
      </c>
      <c r="M21" s="114">
        <v>0</v>
      </c>
      <c r="N21" s="114">
        <v>0</v>
      </c>
      <c r="O21" s="114">
        <v>14</v>
      </c>
    </row>
    <row r="22" spans="1:15" x14ac:dyDescent="0.35">
      <c r="A22" s="51">
        <v>15</v>
      </c>
      <c r="B22" s="52" t="s">
        <v>75</v>
      </c>
      <c r="C22" s="114">
        <v>0</v>
      </c>
      <c r="D22" s="114">
        <v>1</v>
      </c>
      <c r="E22" s="114">
        <v>1</v>
      </c>
      <c r="F22" s="114">
        <v>1</v>
      </c>
      <c r="G22" s="114">
        <v>3</v>
      </c>
      <c r="H22" s="114">
        <v>4</v>
      </c>
      <c r="I22" s="114">
        <v>16</v>
      </c>
      <c r="J22" s="114">
        <v>7</v>
      </c>
      <c r="K22" s="114">
        <v>23</v>
      </c>
      <c r="L22" s="114">
        <v>0</v>
      </c>
      <c r="M22" s="114">
        <v>0</v>
      </c>
      <c r="N22" s="114">
        <v>0</v>
      </c>
      <c r="O22" s="114">
        <v>28</v>
      </c>
    </row>
    <row r="23" spans="1:15" x14ac:dyDescent="0.35">
      <c r="A23" s="51">
        <v>16</v>
      </c>
      <c r="B23" s="52" t="s">
        <v>76</v>
      </c>
      <c r="C23" s="114">
        <v>0</v>
      </c>
      <c r="D23" s="114">
        <v>1</v>
      </c>
      <c r="E23" s="114">
        <v>1</v>
      </c>
      <c r="F23" s="114">
        <v>0</v>
      </c>
      <c r="G23" s="114">
        <v>5</v>
      </c>
      <c r="H23" s="114">
        <v>5</v>
      </c>
      <c r="I23" s="114">
        <v>19</v>
      </c>
      <c r="J23" s="114">
        <v>5</v>
      </c>
      <c r="K23" s="114">
        <v>24</v>
      </c>
      <c r="L23" s="114">
        <v>0</v>
      </c>
      <c r="M23" s="114">
        <v>0</v>
      </c>
      <c r="N23" s="114">
        <v>0</v>
      </c>
      <c r="O23" s="114">
        <v>30</v>
      </c>
    </row>
    <row r="24" spans="1:15" x14ac:dyDescent="0.35">
      <c r="A24" s="51">
        <v>17</v>
      </c>
      <c r="B24" s="52" t="s">
        <v>77</v>
      </c>
      <c r="C24" s="114">
        <v>0</v>
      </c>
      <c r="D24" s="114">
        <v>1</v>
      </c>
      <c r="E24" s="114">
        <v>1</v>
      </c>
      <c r="F24" s="114">
        <v>1</v>
      </c>
      <c r="G24" s="114">
        <v>4</v>
      </c>
      <c r="H24" s="114">
        <v>5</v>
      </c>
      <c r="I24" s="114">
        <v>10</v>
      </c>
      <c r="J24" s="114">
        <v>0</v>
      </c>
      <c r="K24" s="114">
        <v>10</v>
      </c>
      <c r="L24" s="114">
        <v>0</v>
      </c>
      <c r="M24" s="114">
        <v>0</v>
      </c>
      <c r="N24" s="114">
        <v>0</v>
      </c>
      <c r="O24" s="114">
        <v>16</v>
      </c>
    </row>
    <row r="25" spans="1:15" x14ac:dyDescent="0.35">
      <c r="A25" s="51">
        <v>18</v>
      </c>
      <c r="B25" s="52" t="s">
        <v>78</v>
      </c>
      <c r="C25" s="114">
        <v>0</v>
      </c>
      <c r="D25" s="114">
        <v>1</v>
      </c>
      <c r="E25" s="114">
        <v>1</v>
      </c>
      <c r="F25" s="114">
        <v>1</v>
      </c>
      <c r="G25" s="114">
        <v>2</v>
      </c>
      <c r="H25" s="114">
        <v>3</v>
      </c>
      <c r="I25" s="114">
        <v>9</v>
      </c>
      <c r="J25" s="114">
        <v>0</v>
      </c>
      <c r="K25" s="114">
        <v>9</v>
      </c>
      <c r="L25" s="114">
        <v>0</v>
      </c>
      <c r="M25" s="114">
        <v>0</v>
      </c>
      <c r="N25" s="114">
        <v>0</v>
      </c>
      <c r="O25" s="114">
        <v>13</v>
      </c>
    </row>
    <row r="26" spans="1:15" x14ac:dyDescent="0.35">
      <c r="A26" s="51">
        <v>19</v>
      </c>
      <c r="B26" s="52" t="s">
        <v>79</v>
      </c>
      <c r="C26" s="114">
        <v>0</v>
      </c>
      <c r="D26" s="114">
        <v>1</v>
      </c>
      <c r="E26" s="114">
        <v>1</v>
      </c>
      <c r="F26" s="114">
        <v>1</v>
      </c>
      <c r="G26" s="114">
        <v>3</v>
      </c>
      <c r="H26" s="114">
        <v>4</v>
      </c>
      <c r="I26" s="114">
        <v>10</v>
      </c>
      <c r="J26" s="114">
        <v>1</v>
      </c>
      <c r="K26" s="114">
        <v>11</v>
      </c>
      <c r="L26" s="114">
        <v>0</v>
      </c>
      <c r="M26" s="114">
        <v>0</v>
      </c>
      <c r="N26" s="114">
        <v>0</v>
      </c>
      <c r="O26" s="114">
        <v>16</v>
      </c>
    </row>
    <row r="27" spans="1:15" x14ac:dyDescent="0.35">
      <c r="A27" s="51">
        <v>20</v>
      </c>
      <c r="B27" s="52" t="s">
        <v>80</v>
      </c>
      <c r="C27" s="114">
        <v>0</v>
      </c>
      <c r="D27" s="114">
        <v>0</v>
      </c>
      <c r="E27" s="114">
        <v>0</v>
      </c>
      <c r="F27" s="114">
        <v>1</v>
      </c>
      <c r="G27" s="114">
        <v>3</v>
      </c>
      <c r="H27" s="114">
        <v>4</v>
      </c>
      <c r="I27" s="114">
        <v>9</v>
      </c>
      <c r="J27" s="114">
        <v>0</v>
      </c>
      <c r="K27" s="114">
        <v>9</v>
      </c>
      <c r="L27" s="114">
        <v>0</v>
      </c>
      <c r="M27" s="114">
        <v>0</v>
      </c>
      <c r="N27" s="114">
        <v>0</v>
      </c>
      <c r="O27" s="114">
        <v>13</v>
      </c>
    </row>
    <row r="28" spans="1:15" x14ac:dyDescent="0.35">
      <c r="A28" s="51">
        <v>21</v>
      </c>
      <c r="B28" s="52" t="s">
        <v>81</v>
      </c>
      <c r="C28" s="114">
        <v>0</v>
      </c>
      <c r="D28" s="114">
        <v>1</v>
      </c>
      <c r="E28" s="114">
        <v>1</v>
      </c>
      <c r="F28" s="114">
        <v>1</v>
      </c>
      <c r="G28" s="114">
        <v>3</v>
      </c>
      <c r="H28" s="114">
        <v>4</v>
      </c>
      <c r="I28" s="114">
        <v>8</v>
      </c>
      <c r="J28" s="114">
        <v>0</v>
      </c>
      <c r="K28" s="114">
        <v>8</v>
      </c>
      <c r="L28" s="114">
        <v>0</v>
      </c>
      <c r="M28" s="114">
        <v>0</v>
      </c>
      <c r="N28" s="114">
        <v>0</v>
      </c>
      <c r="O28" s="114">
        <v>13</v>
      </c>
    </row>
    <row r="29" spans="1:15" x14ac:dyDescent="0.35">
      <c r="A29" s="51">
        <v>22</v>
      </c>
      <c r="B29" s="52" t="s">
        <v>82</v>
      </c>
      <c r="C29" s="114">
        <v>0</v>
      </c>
      <c r="D29" s="114">
        <v>1</v>
      </c>
      <c r="E29" s="114">
        <v>1</v>
      </c>
      <c r="F29" s="114">
        <v>1</v>
      </c>
      <c r="G29" s="114">
        <v>5</v>
      </c>
      <c r="H29" s="114">
        <v>6</v>
      </c>
      <c r="I29" s="114">
        <v>24</v>
      </c>
      <c r="J29" s="114">
        <v>6</v>
      </c>
      <c r="K29" s="114">
        <v>30</v>
      </c>
      <c r="L29" s="114">
        <v>0</v>
      </c>
      <c r="M29" s="114">
        <v>0</v>
      </c>
      <c r="N29" s="114">
        <v>0</v>
      </c>
      <c r="O29" s="114">
        <v>37</v>
      </c>
    </row>
    <row r="30" spans="1:15" x14ac:dyDescent="0.35">
      <c r="A30" s="51">
        <v>23</v>
      </c>
      <c r="B30" s="52" t="s">
        <v>83</v>
      </c>
      <c r="C30" s="114">
        <v>0</v>
      </c>
      <c r="D30" s="114">
        <v>1</v>
      </c>
      <c r="E30" s="114">
        <v>1</v>
      </c>
      <c r="F30" s="114">
        <v>1</v>
      </c>
      <c r="G30" s="114">
        <v>5</v>
      </c>
      <c r="H30" s="114">
        <v>6</v>
      </c>
      <c r="I30" s="114">
        <v>14</v>
      </c>
      <c r="J30" s="114">
        <v>0</v>
      </c>
      <c r="K30" s="114">
        <v>14</v>
      </c>
      <c r="L30" s="114">
        <v>0</v>
      </c>
      <c r="M30" s="114">
        <v>0</v>
      </c>
      <c r="N30" s="114">
        <v>0</v>
      </c>
      <c r="O30" s="114">
        <v>21</v>
      </c>
    </row>
    <row r="31" spans="1:15" x14ac:dyDescent="0.35">
      <c r="A31" s="51">
        <v>24</v>
      </c>
      <c r="B31" s="52" t="s">
        <v>84</v>
      </c>
      <c r="C31" s="114">
        <v>0</v>
      </c>
      <c r="D31" s="114">
        <v>1</v>
      </c>
      <c r="E31" s="114">
        <v>1</v>
      </c>
      <c r="F31" s="114">
        <v>1</v>
      </c>
      <c r="G31" s="114">
        <v>4</v>
      </c>
      <c r="H31" s="114">
        <v>5</v>
      </c>
      <c r="I31" s="114">
        <v>11</v>
      </c>
      <c r="J31" s="114">
        <v>0</v>
      </c>
      <c r="K31" s="114">
        <v>11</v>
      </c>
      <c r="L31" s="114">
        <v>0</v>
      </c>
      <c r="M31" s="114">
        <v>0</v>
      </c>
      <c r="N31" s="114">
        <v>0</v>
      </c>
      <c r="O31" s="114">
        <v>17</v>
      </c>
    </row>
    <row r="32" spans="1:15" x14ac:dyDescent="0.35">
      <c r="A32" s="51">
        <v>25</v>
      </c>
      <c r="B32" s="52" t="s">
        <v>85</v>
      </c>
      <c r="C32" s="114">
        <v>0</v>
      </c>
      <c r="D32" s="114">
        <v>1</v>
      </c>
      <c r="E32" s="114">
        <v>1</v>
      </c>
      <c r="F32" s="114">
        <v>0</v>
      </c>
      <c r="G32" s="114">
        <v>4</v>
      </c>
      <c r="H32" s="114">
        <v>4</v>
      </c>
      <c r="I32" s="114">
        <v>9</v>
      </c>
      <c r="J32" s="114">
        <v>0</v>
      </c>
      <c r="K32" s="114">
        <v>9</v>
      </c>
      <c r="L32" s="114">
        <v>0</v>
      </c>
      <c r="M32" s="114">
        <v>0</v>
      </c>
      <c r="N32" s="114">
        <v>0</v>
      </c>
      <c r="O32" s="114">
        <v>14</v>
      </c>
    </row>
    <row r="33" spans="1:36" x14ac:dyDescent="0.35">
      <c r="A33" s="51">
        <v>26</v>
      </c>
      <c r="B33" s="52" t="s">
        <v>198</v>
      </c>
      <c r="C33" s="114">
        <v>0</v>
      </c>
      <c r="D33" s="114">
        <v>1</v>
      </c>
      <c r="E33" s="114">
        <v>1</v>
      </c>
      <c r="F33" s="114">
        <v>1</v>
      </c>
      <c r="G33" s="114">
        <v>3</v>
      </c>
      <c r="H33" s="114">
        <v>4</v>
      </c>
      <c r="I33" s="114">
        <v>9</v>
      </c>
      <c r="J33" s="114">
        <v>0</v>
      </c>
      <c r="K33" s="114">
        <v>9</v>
      </c>
      <c r="L33" s="114">
        <v>0</v>
      </c>
      <c r="M33" s="114">
        <v>0</v>
      </c>
      <c r="N33" s="114">
        <v>0</v>
      </c>
      <c r="O33" s="114">
        <v>14</v>
      </c>
    </row>
    <row r="34" spans="1:36" x14ac:dyDescent="0.35">
      <c r="A34" s="51">
        <v>27</v>
      </c>
      <c r="B34" s="52" t="s">
        <v>86</v>
      </c>
      <c r="C34" s="114">
        <v>0</v>
      </c>
      <c r="D34" s="114">
        <v>1</v>
      </c>
      <c r="E34" s="114">
        <v>1</v>
      </c>
      <c r="F34" s="114">
        <v>1</v>
      </c>
      <c r="G34" s="114">
        <v>4</v>
      </c>
      <c r="H34" s="114">
        <v>5</v>
      </c>
      <c r="I34" s="114">
        <v>12</v>
      </c>
      <c r="J34" s="114">
        <v>1</v>
      </c>
      <c r="K34" s="114">
        <v>13</v>
      </c>
      <c r="L34" s="114">
        <v>0</v>
      </c>
      <c r="M34" s="114">
        <v>0</v>
      </c>
      <c r="N34" s="114">
        <v>0</v>
      </c>
      <c r="O34" s="114">
        <v>19</v>
      </c>
    </row>
    <row r="35" spans="1:36" x14ac:dyDescent="0.35">
      <c r="A35" s="51">
        <v>28</v>
      </c>
      <c r="B35" s="52" t="s">
        <v>87</v>
      </c>
      <c r="C35" s="114">
        <v>0</v>
      </c>
      <c r="D35" s="114">
        <v>0</v>
      </c>
      <c r="E35" s="114">
        <v>0</v>
      </c>
      <c r="F35" s="114">
        <v>26</v>
      </c>
      <c r="G35" s="114">
        <v>25</v>
      </c>
      <c r="H35" s="114">
        <v>51</v>
      </c>
      <c r="I35" s="114">
        <v>131</v>
      </c>
      <c r="J35" s="114">
        <v>77</v>
      </c>
      <c r="K35" s="114">
        <v>208</v>
      </c>
      <c r="L35" s="114">
        <v>0</v>
      </c>
      <c r="M35" s="114">
        <v>0</v>
      </c>
      <c r="N35" s="114">
        <v>0</v>
      </c>
      <c r="O35" s="114">
        <v>259</v>
      </c>
    </row>
    <row r="36" spans="1:36" x14ac:dyDescent="0.35">
      <c r="A36" s="51">
        <v>29</v>
      </c>
      <c r="B36" s="52" t="s">
        <v>88</v>
      </c>
      <c r="C36" s="114">
        <v>0</v>
      </c>
      <c r="D36" s="114">
        <v>0</v>
      </c>
      <c r="E36" s="114">
        <v>0</v>
      </c>
      <c r="F36" s="114">
        <v>0</v>
      </c>
      <c r="G36" s="114">
        <v>0</v>
      </c>
      <c r="H36" s="114">
        <v>0</v>
      </c>
      <c r="I36" s="114">
        <v>0</v>
      </c>
      <c r="J36" s="114">
        <v>0</v>
      </c>
      <c r="K36" s="114">
        <v>0</v>
      </c>
      <c r="L36" s="114">
        <v>0</v>
      </c>
      <c r="M36" s="114">
        <v>0</v>
      </c>
      <c r="N36" s="114">
        <v>0</v>
      </c>
      <c r="O36" s="114">
        <v>0</v>
      </c>
    </row>
    <row r="37" spans="1:36" x14ac:dyDescent="0.35">
      <c r="A37" s="133" t="s">
        <v>46</v>
      </c>
      <c r="B37" s="134"/>
      <c r="C37" s="112">
        <f>SUM(C8:C36)</f>
        <v>1</v>
      </c>
      <c r="D37" s="112">
        <f t="shared" ref="D37:O37" si="0">SUM(D8:D36)</f>
        <v>28</v>
      </c>
      <c r="E37" s="112">
        <f t="shared" si="0"/>
        <v>29</v>
      </c>
      <c r="F37" s="112">
        <f t="shared" si="0"/>
        <v>67</v>
      </c>
      <c r="G37" s="112">
        <f t="shared" si="0"/>
        <v>116</v>
      </c>
      <c r="H37" s="112">
        <f t="shared" si="0"/>
        <v>183</v>
      </c>
      <c r="I37" s="112">
        <f t="shared" si="0"/>
        <v>513</v>
      </c>
      <c r="J37" s="112">
        <f t="shared" si="0"/>
        <v>176</v>
      </c>
      <c r="K37" s="112">
        <f t="shared" si="0"/>
        <v>689</v>
      </c>
      <c r="L37" s="112">
        <f t="shared" si="0"/>
        <v>0</v>
      </c>
      <c r="M37" s="112">
        <f t="shared" si="0"/>
        <v>0</v>
      </c>
      <c r="N37" s="112">
        <f t="shared" si="0"/>
        <v>0</v>
      </c>
      <c r="O37" s="112">
        <f t="shared" si="0"/>
        <v>901</v>
      </c>
    </row>
    <row r="38" spans="1:36" s="40" customFormat="1" x14ac:dyDescent="0.35">
      <c r="A38" t="s">
        <v>40</v>
      </c>
    </row>
    <row r="39" spans="1:36" s="40" customFormat="1" x14ac:dyDescent="0.35">
      <c r="A39"/>
    </row>
    <row r="40" spans="1:36" s="29" customFormat="1" x14ac:dyDescent="0.35">
      <c r="A40" s="26" t="s">
        <v>31</v>
      </c>
      <c r="B40" s="27"/>
      <c r="C40" s="28"/>
      <c r="D40" s="28"/>
      <c r="E40" s="28"/>
      <c r="F40" s="28"/>
      <c r="G40" s="28"/>
      <c r="H40" s="28"/>
      <c r="I40" s="28"/>
    </row>
    <row r="41" spans="1:36" s="31" customFormat="1" ht="20.25" customHeight="1" x14ac:dyDescent="0.35">
      <c r="A41" s="30">
        <v>1</v>
      </c>
      <c r="B41" s="50" t="s">
        <v>161</v>
      </c>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row>
    <row r="42" spans="1:36" s="31" customFormat="1" ht="17.25" customHeight="1" x14ac:dyDescent="0.35">
      <c r="A42" s="30">
        <v>2</v>
      </c>
      <c r="B42" s="121" t="s">
        <v>33</v>
      </c>
      <c r="C42" s="121"/>
      <c r="D42" s="121"/>
      <c r="E42" s="121"/>
      <c r="F42" s="121"/>
      <c r="G42" s="121"/>
      <c r="H42" s="121"/>
      <c r="I42" s="121"/>
      <c r="J42" s="121"/>
      <c r="K42" s="121"/>
      <c r="L42" s="121"/>
      <c r="M42" s="121"/>
      <c r="N42" s="121"/>
      <c r="O42" s="121"/>
      <c r="P42" s="50"/>
      <c r="Q42" s="50"/>
      <c r="R42" s="50"/>
      <c r="S42" s="50"/>
      <c r="T42" s="50"/>
      <c r="U42" s="50"/>
      <c r="V42" s="50"/>
      <c r="W42" s="50"/>
      <c r="X42" s="50"/>
      <c r="Y42" s="50"/>
      <c r="Z42" s="50"/>
      <c r="AA42" s="50"/>
      <c r="AB42" s="50"/>
      <c r="AC42" s="50"/>
      <c r="AD42" s="50"/>
      <c r="AE42" s="50"/>
      <c r="AF42" s="50"/>
      <c r="AG42" s="50"/>
      <c r="AH42" s="50"/>
      <c r="AI42" s="50"/>
      <c r="AJ42" s="50"/>
    </row>
    <row r="43" spans="1:36" s="31" customFormat="1" ht="30.75" customHeight="1" x14ac:dyDescent="0.35">
      <c r="A43" s="30">
        <v>3</v>
      </c>
      <c r="B43" s="121" t="s">
        <v>34</v>
      </c>
      <c r="C43" s="121"/>
      <c r="D43" s="121"/>
      <c r="E43" s="121"/>
      <c r="F43" s="121"/>
      <c r="G43" s="121"/>
      <c r="H43" s="121"/>
      <c r="I43" s="121"/>
      <c r="J43" s="121"/>
      <c r="K43" s="121"/>
      <c r="L43" s="121"/>
      <c r="M43" s="121"/>
      <c r="N43" s="121"/>
      <c r="O43" s="121"/>
      <c r="P43" s="50"/>
      <c r="Q43" s="50"/>
      <c r="R43" s="50"/>
      <c r="S43" s="50"/>
      <c r="T43" s="50"/>
      <c r="U43" s="50"/>
      <c r="V43" s="50"/>
      <c r="W43" s="50"/>
      <c r="X43" s="50"/>
      <c r="Y43" s="50"/>
      <c r="Z43" s="50"/>
      <c r="AA43" s="50"/>
      <c r="AB43" s="50"/>
      <c r="AC43" s="50"/>
      <c r="AD43" s="50"/>
      <c r="AE43" s="50"/>
      <c r="AF43" s="50"/>
      <c r="AG43" s="50"/>
      <c r="AH43" s="50"/>
      <c r="AI43" s="50"/>
      <c r="AJ43" s="50"/>
    </row>
    <row r="44" spans="1:36" s="31" customFormat="1" ht="33.75" customHeight="1" x14ac:dyDescent="0.35">
      <c r="A44" s="30">
        <v>4</v>
      </c>
      <c r="B44" s="121" t="s">
        <v>35</v>
      </c>
      <c r="C44" s="121"/>
      <c r="D44" s="121"/>
      <c r="E44" s="121"/>
      <c r="F44" s="121"/>
      <c r="G44" s="121"/>
      <c r="H44" s="121"/>
      <c r="I44" s="121"/>
      <c r="J44" s="121"/>
      <c r="K44" s="121"/>
      <c r="L44" s="121"/>
      <c r="M44" s="121"/>
      <c r="N44" s="121"/>
      <c r="O44" s="121"/>
      <c r="P44" s="50"/>
      <c r="Q44" s="50"/>
      <c r="R44" s="50"/>
      <c r="S44" s="50"/>
      <c r="T44" s="50"/>
      <c r="U44" s="50"/>
      <c r="V44" s="50"/>
      <c r="W44" s="50"/>
      <c r="X44" s="50"/>
      <c r="Y44" s="50"/>
      <c r="Z44" s="50"/>
      <c r="AA44" s="50"/>
      <c r="AB44" s="50"/>
      <c r="AC44" s="50"/>
      <c r="AD44" s="50"/>
      <c r="AE44" s="50"/>
      <c r="AF44" s="50"/>
      <c r="AG44" s="50"/>
      <c r="AH44" s="50"/>
      <c r="AI44" s="50"/>
      <c r="AJ44" s="50"/>
    </row>
    <row r="45" spans="1:36" s="31" customFormat="1" ht="15.5" x14ac:dyDescent="0.35">
      <c r="A45" s="25"/>
      <c r="B45" s="25"/>
      <c r="C45" s="25"/>
      <c r="D45" s="25"/>
      <c r="E45" s="25"/>
      <c r="F45" s="25"/>
      <c r="H45" s="32"/>
      <c r="I45" s="32"/>
      <c r="X45" s="32"/>
    </row>
    <row r="46" spans="1:36" s="31" customFormat="1" ht="15.5" x14ac:dyDescent="0.35">
      <c r="A46" s="25"/>
      <c r="B46" s="25"/>
      <c r="D46" s="33"/>
      <c r="E46" s="33"/>
      <c r="F46" s="33"/>
      <c r="H46" s="34"/>
      <c r="I46" s="33"/>
      <c r="X46" s="33"/>
    </row>
    <row r="47" spans="1:36" s="31" customFormat="1" ht="15.5" x14ac:dyDescent="0.35">
      <c r="A47" s="25"/>
      <c r="B47" s="25"/>
      <c r="D47" s="35"/>
      <c r="E47" s="35"/>
      <c r="H47" s="32" t="s">
        <v>37</v>
      </c>
      <c r="I47" s="35"/>
      <c r="X47" s="35"/>
    </row>
    <row r="48" spans="1:36" s="31" customFormat="1" ht="15.5" x14ac:dyDescent="0.35">
      <c r="A48" s="25"/>
      <c r="B48" s="25"/>
      <c r="D48" s="35"/>
      <c r="E48" s="35"/>
      <c r="H48" s="33"/>
      <c r="I48" s="35"/>
      <c r="X48" s="35"/>
    </row>
    <row r="49" spans="1:24" s="31" customFormat="1" ht="15.5" x14ac:dyDescent="0.35">
      <c r="A49" s="25"/>
      <c r="B49" s="25"/>
      <c r="D49" s="35"/>
      <c r="E49" s="35"/>
      <c r="H49" s="35"/>
      <c r="I49" s="36"/>
      <c r="J49" s="36"/>
      <c r="X49" s="36"/>
    </row>
    <row r="50" spans="1:24" s="31" customFormat="1" ht="15.5" x14ac:dyDescent="0.35">
      <c r="A50" s="25"/>
      <c r="B50" s="25"/>
      <c r="D50" s="37"/>
      <c r="E50" s="37"/>
      <c r="H50" s="35"/>
      <c r="I50" s="32"/>
      <c r="J50" s="32"/>
      <c r="X50" s="32"/>
    </row>
    <row r="51" spans="1:24" x14ac:dyDescent="0.35">
      <c r="H51" s="36" t="s">
        <v>38</v>
      </c>
    </row>
    <row r="52" spans="1:24" x14ac:dyDescent="0.35">
      <c r="H52" s="32" t="s">
        <v>39</v>
      </c>
    </row>
  </sheetData>
  <mergeCells count="14">
    <mergeCell ref="B44:O44"/>
    <mergeCell ref="A37:B37"/>
    <mergeCell ref="B42:O42"/>
    <mergeCell ref="B43:O43"/>
    <mergeCell ref="A1:O1"/>
    <mergeCell ref="A2:O2"/>
    <mergeCell ref="A3:O3"/>
    <mergeCell ref="A4:O4"/>
    <mergeCell ref="A5:A6"/>
    <mergeCell ref="B5:B6"/>
    <mergeCell ref="C5:E5"/>
    <mergeCell ref="F5:H5"/>
    <mergeCell ref="I5:K5"/>
    <mergeCell ref="L5:N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Indikator Urusan Pegawai</vt:lpstr>
      <vt:lpstr>Rekap Jabatan Struktural</vt:lpstr>
      <vt:lpstr>Rekap Pendidikan</vt:lpstr>
      <vt:lpstr>Rekap Jenis Jabatan</vt:lpstr>
      <vt:lpstr>PNS Menurut Jenis Kelamin</vt:lpstr>
      <vt:lpstr>PNS Menurut Usia</vt:lpstr>
      <vt:lpstr>PNS Menurut Agama</vt:lpstr>
      <vt:lpstr>PNS menurut Tk Pendidikan</vt:lpstr>
      <vt:lpstr>PNS Menurut Eselon</vt:lpstr>
      <vt:lpstr>'Indikator Urusan Pegawai'!Print_Area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BKPSDM</cp:lastModifiedBy>
  <cp:lastPrinted>2021-01-11T05:31:24Z</cp:lastPrinted>
  <dcterms:created xsi:type="dcterms:W3CDTF">2019-01-16T01:26:38Z</dcterms:created>
  <dcterms:modified xsi:type="dcterms:W3CDTF">2022-01-10T08:34:33Z</dcterms:modified>
</cp:coreProperties>
</file>